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ADM-Ekonomiavdelningen\Budget\Mall insamling\"/>
    </mc:Choice>
  </mc:AlternateContent>
  <xr:revisionPtr revIDLastSave="0" documentId="13_ncr:1_{497A8D04-1B55-4B55-9FA0-5BF584D9A84D}" xr6:coauthVersionLast="36" xr6:coauthVersionMax="36" xr10:uidLastSave="{00000000-0000-0000-0000-000000000000}"/>
  <bookViews>
    <workbookView xWindow="0" yWindow="0" windowWidth="22010" windowHeight="11840" xr2:uid="{00000000-000D-0000-FFFF-FFFF00000000}"/>
  </bookViews>
  <sheets>
    <sheet name="Instruktion grunduppgifter" sheetId="44" r:id="rId1"/>
    <sheet name="Sammanställning budget" sheetId="36" r:id="rId2"/>
    <sheet name="Sammanställning löner" sheetId="37" r:id="rId3"/>
    <sheet name="Projekt 1" sheetId="17" r:id="rId4"/>
    <sheet name="Projekt 2" sheetId="18" r:id="rId5"/>
    <sheet name="Projekt 3" sheetId="19" r:id="rId6"/>
    <sheet name="Projekt 4" sheetId="20" r:id="rId7"/>
    <sheet name="Projekt 5" sheetId="21" r:id="rId8"/>
    <sheet name="Projekt 6" sheetId="22" r:id="rId9"/>
    <sheet name="Projekt 7" sheetId="23" r:id="rId10"/>
    <sheet name="Projekt 8" sheetId="24" r:id="rId11"/>
    <sheet name="Projekt 9" sheetId="25" r:id="rId12"/>
    <sheet name="Projekt 10" sheetId="26" r:id="rId13"/>
    <sheet name="Projekt 11" sheetId="27" r:id="rId14"/>
    <sheet name="Projekt 12" sheetId="28" r:id="rId15"/>
    <sheet name="Projekt 13" sheetId="29" r:id="rId16"/>
    <sheet name="Projekt 14" sheetId="30" r:id="rId17"/>
    <sheet name="Projekt 15" sheetId="31" r:id="rId18"/>
    <sheet name="Projekt 16" sheetId="32" r:id="rId19"/>
    <sheet name="Projekt 17" sheetId="9" r:id="rId20"/>
    <sheet name="Projekt 18" sheetId="10" r:id="rId21"/>
    <sheet name="Projekt 19" sheetId="11" r:id="rId22"/>
    <sheet name="Projekt 20" sheetId="12" r:id="rId23"/>
    <sheet name="Projekt 21" sheetId="13" r:id="rId24"/>
    <sheet name="Projekt 22" sheetId="14" r:id="rId25"/>
    <sheet name="Projekt 23" sheetId="15" r:id="rId26"/>
    <sheet name="Projekt 24" sheetId="33" r:id="rId27"/>
    <sheet name="Projekt 25" sheetId="16" r:id="rId28"/>
    <sheet name="Projekt 26" sheetId="39" r:id="rId29"/>
    <sheet name="Projekt 27" sheetId="40" r:id="rId30"/>
    <sheet name="Projekt 28" sheetId="41" r:id="rId31"/>
    <sheet name="Projekt 29" sheetId="42" r:id="rId32"/>
    <sheet name="Projekt 30" sheetId="43" r:id="rId33"/>
    <sheet name="Projekt 31" sheetId="45" r:id="rId34"/>
    <sheet name="Projekt 32" sheetId="46" r:id="rId35"/>
    <sheet name="Projekt 33" sheetId="47" r:id="rId36"/>
    <sheet name="Projekt 34" sheetId="48" r:id="rId37"/>
    <sheet name="Projekt 35" sheetId="49" r:id="rId38"/>
    <sheet name="Projekt 36" sheetId="50" r:id="rId39"/>
    <sheet name="Projekt 37" sheetId="51" r:id="rId40"/>
    <sheet name="Projekt 38" sheetId="52" r:id="rId41"/>
    <sheet name="Projekt 39" sheetId="53" r:id="rId42"/>
    <sheet name="Projekt 40" sheetId="54" r:id="rId43"/>
    <sheet name="Projekt 41" sheetId="55" r:id="rId44"/>
    <sheet name="Projekt 42" sheetId="56" r:id="rId45"/>
    <sheet name="Projekt 43" sheetId="57" r:id="rId46"/>
    <sheet name="Projekt 44" sheetId="58" r:id="rId47"/>
    <sheet name="Projekt 45" sheetId="59" r:id="rId48"/>
    <sheet name="Projekt 46" sheetId="60" r:id="rId49"/>
    <sheet name="Projekt 47" sheetId="61" r:id="rId50"/>
    <sheet name="Projekt 48" sheetId="62" r:id="rId51"/>
    <sheet name="Projekt 49" sheetId="63" r:id="rId52"/>
    <sheet name="Projekt 50" sheetId="64" r:id="rId53"/>
  </sheets>
  <definedNames>
    <definedName name="_xlnm._FilterDatabase" localSheetId="2" hidden="1">'Sammanställning löner'!$A$6:$F$606</definedName>
    <definedName name="_xlnm.Print_Titles" localSheetId="1">'Sammanställning budget'!$B:$B</definedName>
    <definedName name="_xlnm.Print_Titles" localSheetId="2">'Sammanställning löner'!$6:$6</definedName>
  </definedNames>
  <calcPr calcId="191029"/>
</workbook>
</file>

<file path=xl/calcChain.xml><?xml version="1.0" encoding="utf-8"?>
<calcChain xmlns="http://schemas.openxmlformats.org/spreadsheetml/2006/main">
  <c r="B65" i="64" l="1"/>
  <c r="B65" i="63"/>
  <c r="B65" i="62"/>
  <c r="B65" i="61"/>
  <c r="B65" i="60"/>
  <c r="B65" i="59"/>
  <c r="B65" i="58"/>
  <c r="B65" i="57"/>
  <c r="B65" i="56"/>
  <c r="B65" i="55"/>
  <c r="B65" i="54"/>
  <c r="B65" i="53"/>
  <c r="B65" i="52"/>
  <c r="B65" i="51"/>
  <c r="B65" i="50"/>
  <c r="B65" i="49"/>
  <c r="B65" i="48"/>
  <c r="B65" i="47"/>
  <c r="B65" i="46"/>
  <c r="B65" i="45"/>
  <c r="B65" i="43"/>
  <c r="B65" i="42"/>
  <c r="B65" i="41"/>
  <c r="B65" i="40"/>
  <c r="B65" i="39"/>
  <c r="B65" i="16"/>
  <c r="B65" i="33"/>
  <c r="B65" i="15"/>
  <c r="B65" i="14"/>
  <c r="B65" i="13"/>
  <c r="B65" i="12"/>
  <c r="B65" i="11"/>
  <c r="B65" i="10"/>
  <c r="B65" i="9"/>
  <c r="B65" i="32"/>
  <c r="B65" i="31"/>
  <c r="B65" i="30"/>
  <c r="B65" i="29"/>
  <c r="B65" i="28"/>
  <c r="B65" i="27"/>
  <c r="B65" i="26"/>
  <c r="B65" i="25"/>
  <c r="B65" i="24"/>
  <c r="B65" i="23"/>
  <c r="B65" i="22"/>
  <c r="B65" i="21"/>
  <c r="B65" i="20"/>
  <c r="B65" i="19"/>
  <c r="B65" i="18"/>
  <c r="B65" i="17"/>
  <c r="H68" i="64" l="1"/>
  <c r="H69" i="64"/>
  <c r="H70" i="64"/>
  <c r="H67" i="64"/>
  <c r="H68" i="63"/>
  <c r="H69" i="63"/>
  <c r="H70" i="63"/>
  <c r="H67" i="63"/>
  <c r="H68" i="62"/>
  <c r="H69" i="62"/>
  <c r="H70" i="62"/>
  <c r="H67" i="62"/>
  <c r="H68" i="61"/>
  <c r="H69" i="61"/>
  <c r="H70" i="61"/>
  <c r="H67" i="61"/>
  <c r="H68" i="60"/>
  <c r="H69" i="60"/>
  <c r="H70" i="60"/>
  <c r="H67" i="60"/>
  <c r="H68" i="59"/>
  <c r="H69" i="59"/>
  <c r="H70" i="59"/>
  <c r="H67" i="59"/>
  <c r="H68" i="58"/>
  <c r="H69" i="58"/>
  <c r="H70" i="58"/>
  <c r="H67" i="58"/>
  <c r="H68" i="57"/>
  <c r="H69" i="57"/>
  <c r="H70" i="57"/>
  <c r="H67" i="57"/>
  <c r="H68" i="56"/>
  <c r="H69" i="56"/>
  <c r="H70" i="56"/>
  <c r="H67" i="56"/>
  <c r="H68" i="55"/>
  <c r="H69" i="55"/>
  <c r="H70" i="55"/>
  <c r="H67" i="55"/>
  <c r="H68" i="54"/>
  <c r="H69" i="54"/>
  <c r="H70" i="54"/>
  <c r="H67" i="54"/>
  <c r="H68" i="53"/>
  <c r="H69" i="53"/>
  <c r="H70" i="53"/>
  <c r="H67" i="53"/>
  <c r="H68" i="52"/>
  <c r="H69" i="52"/>
  <c r="H70" i="52"/>
  <c r="H67" i="52"/>
  <c r="H68" i="51"/>
  <c r="H69" i="51"/>
  <c r="H70" i="51"/>
  <c r="H67" i="51"/>
  <c r="H68" i="50"/>
  <c r="H69" i="50"/>
  <c r="H70" i="50"/>
  <c r="H67" i="50"/>
  <c r="H68" i="49"/>
  <c r="H69" i="49"/>
  <c r="H70" i="49"/>
  <c r="H67" i="49"/>
  <c r="H68" i="48"/>
  <c r="H69" i="48"/>
  <c r="H70" i="48"/>
  <c r="H67" i="48"/>
  <c r="H68" i="47"/>
  <c r="H69" i="47"/>
  <c r="H70" i="47"/>
  <c r="H67" i="47"/>
  <c r="H68" i="46"/>
  <c r="H69" i="46"/>
  <c r="H70" i="46"/>
  <c r="H67" i="46"/>
  <c r="H68" i="45"/>
  <c r="H69" i="45"/>
  <c r="H70" i="45"/>
  <c r="H67" i="45"/>
  <c r="H68" i="43"/>
  <c r="H69" i="43"/>
  <c r="H70" i="43"/>
  <c r="H67" i="43"/>
  <c r="H68" i="42"/>
  <c r="H69" i="42"/>
  <c r="H70" i="42"/>
  <c r="H67" i="42"/>
  <c r="H68" i="41"/>
  <c r="H69" i="41"/>
  <c r="H70" i="41"/>
  <c r="H67" i="41"/>
  <c r="H68" i="40"/>
  <c r="H69" i="40"/>
  <c r="H70" i="40"/>
  <c r="H67" i="40"/>
  <c r="H68" i="39"/>
  <c r="H69" i="39"/>
  <c r="H70" i="39"/>
  <c r="H67" i="39"/>
  <c r="H68" i="16"/>
  <c r="H69" i="16"/>
  <c r="H70" i="16"/>
  <c r="H67" i="16"/>
  <c r="H68" i="33"/>
  <c r="H69" i="33"/>
  <c r="H70" i="33"/>
  <c r="H67" i="33"/>
  <c r="H68" i="15"/>
  <c r="H69" i="15"/>
  <c r="H70" i="15"/>
  <c r="H67" i="15"/>
  <c r="H68" i="14"/>
  <c r="H69" i="14"/>
  <c r="H70" i="14"/>
  <c r="H67" i="14"/>
  <c r="H68" i="13"/>
  <c r="H69" i="13"/>
  <c r="H70" i="13"/>
  <c r="H67" i="13"/>
  <c r="H68" i="12"/>
  <c r="H69" i="12"/>
  <c r="H70" i="12"/>
  <c r="H67" i="12"/>
  <c r="H68" i="11"/>
  <c r="H69" i="11"/>
  <c r="H70" i="11"/>
  <c r="H67" i="11"/>
  <c r="H68" i="10"/>
  <c r="H69" i="10"/>
  <c r="H70" i="10"/>
  <c r="H67" i="10"/>
  <c r="H68" i="9"/>
  <c r="H69" i="9"/>
  <c r="H70" i="9"/>
  <c r="H67" i="9"/>
  <c r="H68" i="32"/>
  <c r="H69" i="32"/>
  <c r="H70" i="32"/>
  <c r="H67" i="32"/>
  <c r="H68" i="31"/>
  <c r="H69" i="31"/>
  <c r="H70" i="31"/>
  <c r="H67" i="31"/>
  <c r="H68" i="30"/>
  <c r="H69" i="30"/>
  <c r="H70" i="30"/>
  <c r="H67" i="30"/>
  <c r="H68" i="29"/>
  <c r="H69" i="29"/>
  <c r="H70" i="29"/>
  <c r="H67" i="29"/>
  <c r="H68" i="28"/>
  <c r="H69" i="28"/>
  <c r="H70" i="28"/>
  <c r="H67" i="28"/>
  <c r="H68" i="27"/>
  <c r="H69" i="27"/>
  <c r="H70" i="27"/>
  <c r="H67" i="27"/>
  <c r="H68" i="26"/>
  <c r="H69" i="26"/>
  <c r="H70" i="26"/>
  <c r="H67" i="26"/>
  <c r="H68" i="25"/>
  <c r="H69" i="25"/>
  <c r="H70" i="25"/>
  <c r="H67" i="25"/>
  <c r="H68" i="24"/>
  <c r="H69" i="24"/>
  <c r="H70" i="24"/>
  <c r="H67" i="24"/>
  <c r="H68" i="23"/>
  <c r="H69" i="23"/>
  <c r="H70" i="23"/>
  <c r="H67" i="23"/>
  <c r="H68" i="22"/>
  <c r="H69" i="22"/>
  <c r="H70" i="22"/>
  <c r="H67" i="22"/>
  <c r="H68" i="21"/>
  <c r="H69" i="21"/>
  <c r="H70" i="21"/>
  <c r="H67" i="21"/>
  <c r="H68" i="20"/>
  <c r="H69" i="20"/>
  <c r="H70" i="20"/>
  <c r="H67" i="20"/>
  <c r="H68" i="19"/>
  <c r="H69" i="19"/>
  <c r="H70" i="19"/>
  <c r="H67" i="19"/>
  <c r="H68" i="18"/>
  <c r="H69" i="18"/>
  <c r="H70" i="18"/>
  <c r="H67" i="18"/>
  <c r="H68" i="17"/>
  <c r="H69" i="17"/>
  <c r="H70" i="17"/>
  <c r="H67" i="17"/>
  <c r="E31" i="36" l="1"/>
  <c r="J41" i="23" l="1"/>
  <c r="H41" i="36"/>
  <c r="I119" i="64"/>
  <c r="H119" i="64"/>
  <c r="J105" i="64"/>
  <c r="J98" i="64"/>
  <c r="J96" i="64"/>
  <c r="J94" i="64"/>
  <c r="I94" i="64"/>
  <c r="H94" i="64"/>
  <c r="J93" i="64"/>
  <c r="J92" i="64"/>
  <c r="J91" i="64"/>
  <c r="I88" i="64"/>
  <c r="I86" i="64"/>
  <c r="H86" i="64"/>
  <c r="J86" i="64" s="1"/>
  <c r="J85" i="64"/>
  <c r="J84" i="64"/>
  <c r="J83" i="64"/>
  <c r="J82" i="64"/>
  <c r="J81" i="64"/>
  <c r="I78" i="64"/>
  <c r="H78" i="64"/>
  <c r="J78" i="64" s="1"/>
  <c r="J77" i="64"/>
  <c r="J76" i="64"/>
  <c r="J75" i="64"/>
  <c r="J74" i="64"/>
  <c r="I71" i="64"/>
  <c r="H71" i="64"/>
  <c r="J71" i="64" s="1"/>
  <c r="I62" i="64"/>
  <c r="B48" i="64"/>
  <c r="J44" i="64"/>
  <c r="I44" i="64"/>
  <c r="H44" i="64"/>
  <c r="J43" i="64"/>
  <c r="J42" i="64"/>
  <c r="J41" i="64"/>
  <c r="J40" i="64"/>
  <c r="J39" i="64"/>
  <c r="F32" i="64"/>
  <c r="I24" i="64"/>
  <c r="D30" i="64" s="1"/>
  <c r="F24" i="64"/>
  <c r="D24" i="64"/>
  <c r="F23" i="64"/>
  <c r="F19" i="64"/>
  <c r="I17" i="64"/>
  <c r="F17" i="64"/>
  <c r="F22" i="64" s="1"/>
  <c r="F16" i="64"/>
  <c r="D14" i="64"/>
  <c r="D26" i="64" s="1"/>
  <c r="D32" i="64" s="1"/>
  <c r="I18" i="64" s="1"/>
  <c r="C14" i="64"/>
  <c r="B12" i="64"/>
  <c r="G8" i="64"/>
  <c r="G7" i="64"/>
  <c r="G101" i="64" s="1"/>
  <c r="G6" i="64"/>
  <c r="H4" i="64"/>
  <c r="H3" i="64"/>
  <c r="E3" i="64"/>
  <c r="H2" i="64"/>
  <c r="I119" i="63"/>
  <c r="H119" i="63"/>
  <c r="J105" i="63"/>
  <c r="J98" i="63"/>
  <c r="J96" i="63"/>
  <c r="I94" i="63"/>
  <c r="J94" i="63" s="1"/>
  <c r="H94" i="63"/>
  <c r="J93" i="63"/>
  <c r="J92" i="63"/>
  <c r="J91" i="63"/>
  <c r="I88" i="63"/>
  <c r="I86" i="63"/>
  <c r="H86" i="63"/>
  <c r="J86" i="63" s="1"/>
  <c r="J85" i="63"/>
  <c r="J84" i="63"/>
  <c r="J83" i="63"/>
  <c r="J82" i="63"/>
  <c r="J81" i="63"/>
  <c r="I78" i="63"/>
  <c r="H78" i="63"/>
  <c r="J78" i="63" s="1"/>
  <c r="J77" i="63"/>
  <c r="J76" i="63"/>
  <c r="J75" i="63"/>
  <c r="J74" i="63"/>
  <c r="I71" i="63"/>
  <c r="H71" i="63"/>
  <c r="J71" i="63" s="1"/>
  <c r="I62" i="63"/>
  <c r="B48" i="63"/>
  <c r="J44" i="63"/>
  <c r="I44" i="63"/>
  <c r="H44" i="63"/>
  <c r="J43" i="63"/>
  <c r="J42" i="63"/>
  <c r="J41" i="63"/>
  <c r="J40" i="63"/>
  <c r="J39" i="63"/>
  <c r="F32" i="63"/>
  <c r="I24" i="63"/>
  <c r="D30" i="63" s="1"/>
  <c r="F24" i="63"/>
  <c r="D24" i="63"/>
  <c r="F23" i="63"/>
  <c r="F19" i="63"/>
  <c r="I17" i="63"/>
  <c r="F17" i="63"/>
  <c r="F22" i="63" s="1"/>
  <c r="F16" i="63"/>
  <c r="D14" i="63"/>
  <c r="D26" i="63" s="1"/>
  <c r="C14" i="63"/>
  <c r="B12" i="63"/>
  <c r="G8" i="63"/>
  <c r="G7" i="63"/>
  <c r="G101" i="63" s="1"/>
  <c r="G6" i="63"/>
  <c r="H4" i="63"/>
  <c r="H3" i="63"/>
  <c r="E3" i="63"/>
  <c r="H2" i="63"/>
  <c r="I119" i="62"/>
  <c r="H119" i="62"/>
  <c r="J105" i="62"/>
  <c r="J98" i="62"/>
  <c r="J96" i="62"/>
  <c r="J94" i="62"/>
  <c r="I94" i="62"/>
  <c r="H94" i="62"/>
  <c r="J93" i="62"/>
  <c r="J92" i="62"/>
  <c r="J91" i="62"/>
  <c r="I88" i="62"/>
  <c r="I86" i="62"/>
  <c r="J86" i="62" s="1"/>
  <c r="H86" i="62"/>
  <c r="J85" i="62"/>
  <c r="J84" i="62"/>
  <c r="J83" i="62"/>
  <c r="J82" i="62"/>
  <c r="J81" i="62"/>
  <c r="I78" i="62"/>
  <c r="J78" i="62" s="1"/>
  <c r="H78" i="62"/>
  <c r="J77" i="62"/>
  <c r="J76" i="62"/>
  <c r="J75" i="62"/>
  <c r="J74" i="62"/>
  <c r="I71" i="62"/>
  <c r="H71" i="62"/>
  <c r="J71" i="62" s="1"/>
  <c r="I62" i="62"/>
  <c r="B48" i="62"/>
  <c r="J44" i="62"/>
  <c r="I44" i="62"/>
  <c r="H44" i="62"/>
  <c r="J43" i="62"/>
  <c r="J42" i="62"/>
  <c r="J41" i="62"/>
  <c r="J40" i="62"/>
  <c r="J39" i="62"/>
  <c r="F32" i="62"/>
  <c r="I24" i="62"/>
  <c r="D30" i="62" s="1"/>
  <c r="F24" i="62"/>
  <c r="D24" i="62"/>
  <c r="F23" i="62"/>
  <c r="F19" i="62"/>
  <c r="I17" i="62"/>
  <c r="F17" i="62"/>
  <c r="F22" i="62" s="1"/>
  <c r="F16" i="62"/>
  <c r="D14" i="62"/>
  <c r="D26" i="62" s="1"/>
  <c r="D32" i="62" s="1"/>
  <c r="I18" i="62" s="1"/>
  <c r="C14" i="62"/>
  <c r="B12" i="62"/>
  <c r="G8" i="62"/>
  <c r="G7" i="62"/>
  <c r="G101" i="62" s="1"/>
  <c r="G6" i="62"/>
  <c r="H4" i="62"/>
  <c r="H3" i="62"/>
  <c r="E3" i="62"/>
  <c r="H2" i="62"/>
  <c r="I119" i="61"/>
  <c r="H119" i="61"/>
  <c r="J105" i="61"/>
  <c r="J98" i="61"/>
  <c r="J96" i="61"/>
  <c r="J94" i="61"/>
  <c r="I94" i="61"/>
  <c r="H94" i="61"/>
  <c r="J93" i="61"/>
  <c r="J92" i="61"/>
  <c r="J91" i="61"/>
  <c r="I88" i="61"/>
  <c r="I86" i="61"/>
  <c r="H86" i="61"/>
  <c r="J86" i="61" s="1"/>
  <c r="J85" i="61"/>
  <c r="J84" i="61"/>
  <c r="J83" i="61"/>
  <c r="J82" i="61"/>
  <c r="J81" i="61"/>
  <c r="I78" i="61"/>
  <c r="H78" i="61"/>
  <c r="J78" i="61" s="1"/>
  <c r="J77" i="61"/>
  <c r="J76" i="61"/>
  <c r="J75" i="61"/>
  <c r="J74" i="61"/>
  <c r="I71" i="61"/>
  <c r="H71" i="61"/>
  <c r="J71" i="61" s="1"/>
  <c r="I62" i="61"/>
  <c r="B48" i="61"/>
  <c r="J44" i="61"/>
  <c r="I44" i="61"/>
  <c r="H44" i="61"/>
  <c r="J43" i="61"/>
  <c r="J42" i="61"/>
  <c r="J41" i="61"/>
  <c r="J40" i="61"/>
  <c r="J39" i="61"/>
  <c r="F32" i="61"/>
  <c r="I24" i="61"/>
  <c r="D30" i="61" s="1"/>
  <c r="F24" i="61"/>
  <c r="D24" i="61"/>
  <c r="F23" i="61"/>
  <c r="F19" i="61"/>
  <c r="I17" i="61"/>
  <c r="F17" i="61"/>
  <c r="F22" i="61" s="1"/>
  <c r="F16" i="61"/>
  <c r="D14" i="61"/>
  <c r="D26" i="61" s="1"/>
  <c r="D32" i="61" s="1"/>
  <c r="I18" i="61" s="1"/>
  <c r="C14" i="61"/>
  <c r="B12" i="61"/>
  <c r="G8" i="61"/>
  <c r="G7" i="61"/>
  <c r="G101" i="61" s="1"/>
  <c r="G6" i="61"/>
  <c r="H4" i="61"/>
  <c r="H3" i="61"/>
  <c r="E3" i="61"/>
  <c r="H2" i="61"/>
  <c r="I119" i="60"/>
  <c r="H119" i="60"/>
  <c r="J105" i="60"/>
  <c r="J98" i="60"/>
  <c r="J96" i="60"/>
  <c r="J94" i="60"/>
  <c r="I94" i="60"/>
  <c r="H94" i="60"/>
  <c r="J93" i="60"/>
  <c r="J92" i="60"/>
  <c r="J91" i="60"/>
  <c r="I86" i="60"/>
  <c r="H86" i="60"/>
  <c r="J86" i="60" s="1"/>
  <c r="J85" i="60"/>
  <c r="J84" i="60"/>
  <c r="J83" i="60"/>
  <c r="J82" i="60"/>
  <c r="J81" i="60"/>
  <c r="I78" i="60"/>
  <c r="H78" i="60"/>
  <c r="J78" i="60" s="1"/>
  <c r="J77" i="60"/>
  <c r="J76" i="60"/>
  <c r="J75" i="60"/>
  <c r="J74" i="60"/>
  <c r="I71" i="60"/>
  <c r="H71" i="60"/>
  <c r="J71" i="60" s="1"/>
  <c r="I62" i="60"/>
  <c r="I88" i="60" s="1"/>
  <c r="B48" i="60"/>
  <c r="J44" i="60"/>
  <c r="I44" i="60"/>
  <c r="H44" i="60"/>
  <c r="J43" i="60"/>
  <c r="J42" i="60"/>
  <c r="J41" i="60"/>
  <c r="J40" i="60"/>
  <c r="J39" i="60"/>
  <c r="F32" i="60"/>
  <c r="D30" i="60"/>
  <c r="I24" i="60"/>
  <c r="F24" i="60"/>
  <c r="D24" i="60"/>
  <c r="F23" i="60"/>
  <c r="F19" i="60"/>
  <c r="I17" i="60"/>
  <c r="F17" i="60"/>
  <c r="F22" i="60" s="1"/>
  <c r="F16" i="60"/>
  <c r="D14" i="60"/>
  <c r="D26" i="60" s="1"/>
  <c r="D32" i="60" s="1"/>
  <c r="I18" i="60" s="1"/>
  <c r="I19" i="60" s="1"/>
  <c r="I32" i="60" s="1"/>
  <c r="H36" i="60" s="1"/>
  <c r="C14" i="60"/>
  <c r="B12" i="60"/>
  <c r="G8" i="60"/>
  <c r="G7" i="60"/>
  <c r="G101" i="60" s="1"/>
  <c r="G6" i="60"/>
  <c r="H4" i="60"/>
  <c r="H3" i="60"/>
  <c r="E3" i="60"/>
  <c r="H2" i="60"/>
  <c r="I119" i="59"/>
  <c r="H119" i="59"/>
  <c r="J105" i="59"/>
  <c r="J98" i="59"/>
  <c r="J96" i="59"/>
  <c r="J94" i="59"/>
  <c r="I94" i="59"/>
  <c r="H94" i="59"/>
  <c r="J93" i="59"/>
  <c r="J92" i="59"/>
  <c r="J91" i="59"/>
  <c r="I88" i="59"/>
  <c r="I86" i="59"/>
  <c r="H86" i="59"/>
  <c r="J86" i="59" s="1"/>
  <c r="J85" i="59"/>
  <c r="J84" i="59"/>
  <c r="J83" i="59"/>
  <c r="J82" i="59"/>
  <c r="J81" i="59"/>
  <c r="I78" i="59"/>
  <c r="H78" i="59"/>
  <c r="J78" i="59" s="1"/>
  <c r="J77" i="59"/>
  <c r="J76" i="59"/>
  <c r="J75" i="59"/>
  <c r="J74" i="59"/>
  <c r="I71" i="59"/>
  <c r="H71" i="59"/>
  <c r="J71" i="59" s="1"/>
  <c r="I62" i="59"/>
  <c r="B48" i="59"/>
  <c r="J44" i="59"/>
  <c r="I44" i="59"/>
  <c r="H44" i="59"/>
  <c r="J43" i="59"/>
  <c r="J42" i="59"/>
  <c r="J41" i="59"/>
  <c r="J40" i="59"/>
  <c r="J39" i="59"/>
  <c r="F32" i="59"/>
  <c r="I24" i="59"/>
  <c r="D30" i="59" s="1"/>
  <c r="F24" i="59"/>
  <c r="D24" i="59"/>
  <c r="F23" i="59"/>
  <c r="F19" i="59"/>
  <c r="I17" i="59"/>
  <c r="F17" i="59"/>
  <c r="F22" i="59" s="1"/>
  <c r="F16" i="59"/>
  <c r="D14" i="59"/>
  <c r="D26" i="59" s="1"/>
  <c r="D32" i="59" s="1"/>
  <c r="I18" i="59" s="1"/>
  <c r="C14" i="59"/>
  <c r="B12" i="59"/>
  <c r="G8" i="59"/>
  <c r="G7" i="59"/>
  <c r="G101" i="59" s="1"/>
  <c r="G6" i="59"/>
  <c r="H4" i="59"/>
  <c r="H3" i="59"/>
  <c r="E3" i="59"/>
  <c r="H2" i="59"/>
  <c r="I119" i="58"/>
  <c r="H119" i="58"/>
  <c r="J105" i="58"/>
  <c r="J98" i="58"/>
  <c r="J96" i="58"/>
  <c r="I94" i="58"/>
  <c r="J94" i="58" s="1"/>
  <c r="H94" i="58"/>
  <c r="J93" i="58"/>
  <c r="J92" i="58"/>
  <c r="J91" i="58"/>
  <c r="J86" i="58"/>
  <c r="I86" i="58"/>
  <c r="H86" i="58"/>
  <c r="J85" i="58"/>
  <c r="J84" i="58"/>
  <c r="J83" i="58"/>
  <c r="J82" i="58"/>
  <c r="J81" i="58"/>
  <c r="J78" i="58"/>
  <c r="I78" i="58"/>
  <c r="H78" i="58"/>
  <c r="J77" i="58"/>
  <c r="J76" i="58"/>
  <c r="J75" i="58"/>
  <c r="J74" i="58"/>
  <c r="I71" i="58"/>
  <c r="H71" i="58"/>
  <c r="I62" i="58"/>
  <c r="B48" i="58"/>
  <c r="I44" i="58"/>
  <c r="J44" i="58" s="1"/>
  <c r="H44" i="58"/>
  <c r="J43" i="58"/>
  <c r="J42" i="58"/>
  <c r="J41" i="58"/>
  <c r="J40" i="58"/>
  <c r="J39" i="58"/>
  <c r="F32" i="58"/>
  <c r="D30" i="58"/>
  <c r="I24" i="58"/>
  <c r="F24" i="58"/>
  <c r="D24" i="58"/>
  <c r="F23" i="58"/>
  <c r="F19" i="58"/>
  <c r="I17" i="58"/>
  <c r="F17" i="58"/>
  <c r="F22" i="58" s="1"/>
  <c r="F16" i="58"/>
  <c r="D14" i="58"/>
  <c r="C14" i="58"/>
  <c r="B12" i="58"/>
  <c r="G8" i="58"/>
  <c r="G7" i="58"/>
  <c r="G101" i="58" s="1"/>
  <c r="G6" i="58"/>
  <c r="H4" i="58"/>
  <c r="H3" i="58"/>
  <c r="E3" i="58"/>
  <c r="H2" i="58"/>
  <c r="I119" i="57"/>
  <c r="H119" i="57"/>
  <c r="J105" i="57"/>
  <c r="J98" i="57"/>
  <c r="J96" i="57"/>
  <c r="J94" i="57"/>
  <c r="I94" i="57"/>
  <c r="H94" i="57"/>
  <c r="J93" i="57"/>
  <c r="J92" i="57"/>
  <c r="J91" i="57"/>
  <c r="I88" i="57"/>
  <c r="I86" i="57"/>
  <c r="H86" i="57"/>
  <c r="J86" i="57" s="1"/>
  <c r="J85" i="57"/>
  <c r="J84" i="57"/>
  <c r="J83" i="57"/>
  <c r="J82" i="57"/>
  <c r="J81" i="57"/>
  <c r="I78" i="57"/>
  <c r="H78" i="57"/>
  <c r="J78" i="57" s="1"/>
  <c r="J77" i="57"/>
  <c r="J76" i="57"/>
  <c r="J75" i="57"/>
  <c r="J74" i="57"/>
  <c r="I71" i="57"/>
  <c r="H71" i="57"/>
  <c r="J71" i="57" s="1"/>
  <c r="I62" i="57"/>
  <c r="B48" i="57"/>
  <c r="J44" i="57"/>
  <c r="I44" i="57"/>
  <c r="H44" i="57"/>
  <c r="J43" i="57"/>
  <c r="J42" i="57"/>
  <c r="J41" i="57"/>
  <c r="J40" i="57"/>
  <c r="J39" i="57"/>
  <c r="F32" i="57"/>
  <c r="D30" i="57"/>
  <c r="I24" i="57"/>
  <c r="F24" i="57"/>
  <c r="D24" i="57"/>
  <c r="F23" i="57"/>
  <c r="F19" i="57"/>
  <c r="I17" i="57"/>
  <c r="F17" i="57"/>
  <c r="F22" i="57" s="1"/>
  <c r="F16" i="57"/>
  <c r="D14" i="57"/>
  <c r="C14" i="57"/>
  <c r="B12" i="57"/>
  <c r="G8" i="57"/>
  <c r="G7" i="57"/>
  <c r="G101" i="57" s="1"/>
  <c r="G6" i="57"/>
  <c r="H4" i="57"/>
  <c r="H3" i="57"/>
  <c r="E3" i="57"/>
  <c r="H2" i="57"/>
  <c r="I119" i="56"/>
  <c r="H119" i="56"/>
  <c r="J105" i="56"/>
  <c r="J98" i="56"/>
  <c r="J96" i="56"/>
  <c r="I94" i="56"/>
  <c r="J94" i="56" s="1"/>
  <c r="H94" i="56"/>
  <c r="J93" i="56"/>
  <c r="J92" i="56"/>
  <c r="J91" i="56"/>
  <c r="J86" i="56"/>
  <c r="I86" i="56"/>
  <c r="H86" i="56"/>
  <c r="J85" i="56"/>
  <c r="J84" i="56"/>
  <c r="J83" i="56"/>
  <c r="J82" i="56"/>
  <c r="J81" i="56"/>
  <c r="J78" i="56"/>
  <c r="I78" i="56"/>
  <c r="H78" i="56"/>
  <c r="J77" i="56"/>
  <c r="J76" i="56"/>
  <c r="J75" i="56"/>
  <c r="J74" i="56"/>
  <c r="I71" i="56"/>
  <c r="H71" i="56"/>
  <c r="I62" i="56"/>
  <c r="B48" i="56"/>
  <c r="I44" i="56"/>
  <c r="J44" i="56" s="1"/>
  <c r="H44" i="56"/>
  <c r="J43" i="56"/>
  <c r="J42" i="56"/>
  <c r="J41" i="56"/>
  <c r="J40" i="56"/>
  <c r="J39" i="56"/>
  <c r="F32" i="56"/>
  <c r="D30" i="56"/>
  <c r="I24" i="56"/>
  <c r="F24" i="56"/>
  <c r="D24" i="56"/>
  <c r="F23" i="56"/>
  <c r="F19" i="56"/>
  <c r="I17" i="56"/>
  <c r="F17" i="56"/>
  <c r="F22" i="56" s="1"/>
  <c r="F16" i="56"/>
  <c r="D14" i="56"/>
  <c r="C14" i="56"/>
  <c r="B12" i="56"/>
  <c r="G8" i="56"/>
  <c r="G7" i="56"/>
  <c r="G101" i="56" s="1"/>
  <c r="G6" i="56"/>
  <c r="H4" i="56"/>
  <c r="H3" i="56"/>
  <c r="E3" i="56"/>
  <c r="H2" i="56"/>
  <c r="I119" i="55"/>
  <c r="H119" i="55"/>
  <c r="J105" i="55"/>
  <c r="J98" i="55"/>
  <c r="J96" i="55"/>
  <c r="I94" i="55"/>
  <c r="J94" i="55" s="1"/>
  <c r="H94" i="55"/>
  <c r="J93" i="55"/>
  <c r="J92" i="55"/>
  <c r="J91" i="55"/>
  <c r="J86" i="55"/>
  <c r="I86" i="55"/>
  <c r="H86" i="55"/>
  <c r="J85" i="55"/>
  <c r="J84" i="55"/>
  <c r="J83" i="55"/>
  <c r="J82" i="55"/>
  <c r="J81" i="55"/>
  <c r="J78" i="55"/>
  <c r="I78" i="55"/>
  <c r="H78" i="55"/>
  <c r="J77" i="55"/>
  <c r="J76" i="55"/>
  <c r="J75" i="55"/>
  <c r="J74" i="55"/>
  <c r="I71" i="55"/>
  <c r="H71" i="55"/>
  <c r="I62" i="55"/>
  <c r="B48" i="55"/>
  <c r="I44" i="55"/>
  <c r="J44" i="55" s="1"/>
  <c r="H44" i="55"/>
  <c r="J43" i="55"/>
  <c r="J42" i="55"/>
  <c r="J41" i="55"/>
  <c r="J40" i="55"/>
  <c r="J39" i="55"/>
  <c r="F32" i="55"/>
  <c r="I24" i="55"/>
  <c r="D30" i="55" s="1"/>
  <c r="F24" i="55"/>
  <c r="D24" i="55"/>
  <c r="F23" i="55"/>
  <c r="F19" i="55"/>
  <c r="I17" i="55"/>
  <c r="F17" i="55"/>
  <c r="F22" i="55" s="1"/>
  <c r="F16" i="55"/>
  <c r="D14" i="55"/>
  <c r="C14" i="55"/>
  <c r="B12" i="55"/>
  <c r="G8" i="55"/>
  <c r="G7" i="55"/>
  <c r="G101" i="55" s="1"/>
  <c r="G6" i="55"/>
  <c r="H4" i="55"/>
  <c r="H3" i="55"/>
  <c r="E3" i="55"/>
  <c r="H2" i="55"/>
  <c r="I119" i="54"/>
  <c r="H119" i="54"/>
  <c r="J105" i="54"/>
  <c r="J98" i="54"/>
  <c r="J96" i="54"/>
  <c r="J94" i="54"/>
  <c r="I94" i="54"/>
  <c r="H94" i="54"/>
  <c r="J93" i="54"/>
  <c r="J92" i="54"/>
  <c r="J91" i="54"/>
  <c r="I88" i="54"/>
  <c r="I86" i="54"/>
  <c r="H86" i="54"/>
  <c r="J86" i="54" s="1"/>
  <c r="J85" i="54"/>
  <c r="J84" i="54"/>
  <c r="J83" i="54"/>
  <c r="J82" i="54"/>
  <c r="J81" i="54"/>
  <c r="I78" i="54"/>
  <c r="H78" i="54"/>
  <c r="J78" i="54" s="1"/>
  <c r="J77" i="54"/>
  <c r="J76" i="54"/>
  <c r="J75" i="54"/>
  <c r="J74" i="54"/>
  <c r="I71" i="54"/>
  <c r="H71" i="54"/>
  <c r="J71" i="54" s="1"/>
  <c r="I62" i="54"/>
  <c r="B48" i="54"/>
  <c r="J44" i="54"/>
  <c r="I44" i="54"/>
  <c r="H44" i="54"/>
  <c r="J43" i="54"/>
  <c r="J42" i="54"/>
  <c r="J41" i="54"/>
  <c r="J40" i="54"/>
  <c r="J39" i="54"/>
  <c r="F32" i="54"/>
  <c r="I24" i="54"/>
  <c r="D30" i="54" s="1"/>
  <c r="F24" i="54"/>
  <c r="D24" i="54"/>
  <c r="F23" i="54"/>
  <c r="F19" i="54"/>
  <c r="I17" i="54"/>
  <c r="F17" i="54"/>
  <c r="F22" i="54" s="1"/>
  <c r="F16" i="54"/>
  <c r="D14" i="54"/>
  <c r="D26" i="54" s="1"/>
  <c r="D32" i="54" s="1"/>
  <c r="I18" i="54" s="1"/>
  <c r="C14" i="54"/>
  <c r="B12" i="54"/>
  <c r="G8" i="54"/>
  <c r="G7" i="54"/>
  <c r="G101" i="54" s="1"/>
  <c r="G6" i="54"/>
  <c r="H4" i="54"/>
  <c r="H3" i="54"/>
  <c r="E3" i="54"/>
  <c r="H2" i="54"/>
  <c r="I119" i="53"/>
  <c r="H119" i="53"/>
  <c r="J105" i="53"/>
  <c r="J98" i="53"/>
  <c r="J96" i="53"/>
  <c r="I94" i="53"/>
  <c r="J94" i="53" s="1"/>
  <c r="H94" i="53"/>
  <c r="J93" i="53"/>
  <c r="J92" i="53"/>
  <c r="J91" i="53"/>
  <c r="J86" i="53"/>
  <c r="I86" i="53"/>
  <c r="H86" i="53"/>
  <c r="J85" i="53"/>
  <c r="J84" i="53"/>
  <c r="J83" i="53"/>
  <c r="J82" i="53"/>
  <c r="J81" i="53"/>
  <c r="J78" i="53"/>
  <c r="I78" i="53"/>
  <c r="H78" i="53"/>
  <c r="J77" i="53"/>
  <c r="J76" i="53"/>
  <c r="J75" i="53"/>
  <c r="J74" i="53"/>
  <c r="I71" i="53"/>
  <c r="H71" i="53"/>
  <c r="I62" i="53"/>
  <c r="B48" i="53"/>
  <c r="I44" i="53"/>
  <c r="J44" i="53" s="1"/>
  <c r="H44" i="53"/>
  <c r="J43" i="53"/>
  <c r="J42" i="53"/>
  <c r="J41" i="53"/>
  <c r="J40" i="53"/>
  <c r="J39" i="53"/>
  <c r="F32" i="53"/>
  <c r="I24" i="53"/>
  <c r="D30" i="53" s="1"/>
  <c r="F24" i="53"/>
  <c r="D24" i="53"/>
  <c r="F23" i="53"/>
  <c r="F19" i="53"/>
  <c r="I17" i="53"/>
  <c r="F17" i="53"/>
  <c r="F22" i="53" s="1"/>
  <c r="F16" i="53"/>
  <c r="D14" i="53"/>
  <c r="C14" i="53"/>
  <c r="B12" i="53"/>
  <c r="G8" i="53"/>
  <c r="G7" i="53"/>
  <c r="G101" i="53" s="1"/>
  <c r="G6" i="53"/>
  <c r="H4" i="53"/>
  <c r="H3" i="53"/>
  <c r="E3" i="53"/>
  <c r="H2" i="53"/>
  <c r="I119" i="52"/>
  <c r="H119" i="52"/>
  <c r="J105" i="52"/>
  <c r="J98" i="52"/>
  <c r="J96" i="52"/>
  <c r="I94" i="52"/>
  <c r="J94" i="52" s="1"/>
  <c r="H94" i="52"/>
  <c r="J93" i="52"/>
  <c r="J92" i="52"/>
  <c r="J91" i="52"/>
  <c r="I88" i="52"/>
  <c r="I86" i="52"/>
  <c r="H86" i="52"/>
  <c r="J86" i="52" s="1"/>
  <c r="J85" i="52"/>
  <c r="J84" i="52"/>
  <c r="J83" i="52"/>
  <c r="J82" i="52"/>
  <c r="J81" i="52"/>
  <c r="I78" i="52"/>
  <c r="H78" i="52"/>
  <c r="J78" i="52" s="1"/>
  <c r="J77" i="52"/>
  <c r="J76" i="52"/>
  <c r="J75" i="52"/>
  <c r="J74" i="52"/>
  <c r="I71" i="52"/>
  <c r="H71" i="52"/>
  <c r="J71" i="52" s="1"/>
  <c r="I62" i="52"/>
  <c r="B48" i="52"/>
  <c r="J44" i="52"/>
  <c r="I44" i="52"/>
  <c r="H44" i="52"/>
  <c r="J43" i="52"/>
  <c r="J42" i="52"/>
  <c r="J41" i="52"/>
  <c r="J40" i="52"/>
  <c r="J39" i="52"/>
  <c r="F32" i="52"/>
  <c r="I24" i="52"/>
  <c r="D30" i="52" s="1"/>
  <c r="F24" i="52"/>
  <c r="D24" i="52"/>
  <c r="F23" i="52"/>
  <c r="F19" i="52"/>
  <c r="I17" i="52"/>
  <c r="F17" i="52"/>
  <c r="F22" i="52" s="1"/>
  <c r="F16" i="52"/>
  <c r="D14" i="52"/>
  <c r="D26" i="52" s="1"/>
  <c r="C14" i="52"/>
  <c r="B12" i="52"/>
  <c r="G8" i="52"/>
  <c r="G7" i="52"/>
  <c r="G101" i="52" s="1"/>
  <c r="G6" i="52"/>
  <c r="H4" i="52"/>
  <c r="H3" i="52"/>
  <c r="E3" i="52"/>
  <c r="H2" i="52"/>
  <c r="I119" i="51"/>
  <c r="H119" i="51"/>
  <c r="J105" i="51"/>
  <c r="J98" i="51"/>
  <c r="J96" i="51"/>
  <c r="I94" i="51"/>
  <c r="J94" i="51" s="1"/>
  <c r="H94" i="51"/>
  <c r="J93" i="51"/>
  <c r="J92" i="51"/>
  <c r="J91" i="51"/>
  <c r="I88" i="51"/>
  <c r="J86" i="51"/>
  <c r="I86" i="51"/>
  <c r="H86" i="51"/>
  <c r="J85" i="51"/>
  <c r="J84" i="51"/>
  <c r="J83" i="51"/>
  <c r="J82" i="51"/>
  <c r="J81" i="51"/>
  <c r="J78" i="51"/>
  <c r="I78" i="51"/>
  <c r="H78" i="51"/>
  <c r="J77" i="51"/>
  <c r="J76" i="51"/>
  <c r="J75" i="51"/>
  <c r="J74" i="51"/>
  <c r="I71" i="51"/>
  <c r="J71" i="51" s="1"/>
  <c r="H71" i="51"/>
  <c r="I62" i="51"/>
  <c r="B48" i="51"/>
  <c r="I44" i="51"/>
  <c r="H44" i="51"/>
  <c r="J43" i="51"/>
  <c r="J42" i="51"/>
  <c r="J41" i="51"/>
  <c r="J40" i="51"/>
  <c r="J39" i="51"/>
  <c r="F32" i="51"/>
  <c r="I24" i="51"/>
  <c r="D30" i="51" s="1"/>
  <c r="F24" i="51"/>
  <c r="D24" i="51"/>
  <c r="F23" i="51"/>
  <c r="F19" i="51"/>
  <c r="I17" i="51"/>
  <c r="F17" i="51"/>
  <c r="F22" i="51" s="1"/>
  <c r="F16" i="51"/>
  <c r="D14" i="51"/>
  <c r="C14" i="51"/>
  <c r="B12" i="51"/>
  <c r="G8" i="51"/>
  <c r="G7" i="51"/>
  <c r="G101" i="51" s="1"/>
  <c r="G6" i="51"/>
  <c r="H4" i="51"/>
  <c r="H3" i="51"/>
  <c r="E3" i="51"/>
  <c r="H2" i="51"/>
  <c r="I119" i="50"/>
  <c r="H119" i="50"/>
  <c r="J105" i="50"/>
  <c r="J98" i="50"/>
  <c r="J96" i="50"/>
  <c r="I94" i="50"/>
  <c r="J94" i="50" s="1"/>
  <c r="H94" i="50"/>
  <c r="J93" i="50"/>
  <c r="J92" i="50"/>
  <c r="J91" i="50"/>
  <c r="J86" i="50"/>
  <c r="I86" i="50"/>
  <c r="H86" i="50"/>
  <c r="J85" i="50"/>
  <c r="J84" i="50"/>
  <c r="J83" i="50"/>
  <c r="J82" i="50"/>
  <c r="J81" i="50"/>
  <c r="J78" i="50"/>
  <c r="I78" i="50"/>
  <c r="H78" i="50"/>
  <c r="J77" i="50"/>
  <c r="J76" i="50"/>
  <c r="J75" i="50"/>
  <c r="J74" i="50"/>
  <c r="I71" i="50"/>
  <c r="H71" i="50"/>
  <c r="I62" i="50"/>
  <c r="B48" i="50"/>
  <c r="I44" i="50"/>
  <c r="H44" i="50"/>
  <c r="J43" i="50"/>
  <c r="J42" i="50"/>
  <c r="J41" i="50"/>
  <c r="J40" i="50"/>
  <c r="J39" i="50"/>
  <c r="F32" i="50"/>
  <c r="I24" i="50"/>
  <c r="D30" i="50" s="1"/>
  <c r="F24" i="50"/>
  <c r="D24" i="50"/>
  <c r="F23" i="50"/>
  <c r="F19" i="50"/>
  <c r="I17" i="50"/>
  <c r="F17" i="50"/>
  <c r="F22" i="50" s="1"/>
  <c r="F16" i="50"/>
  <c r="D14" i="50"/>
  <c r="C14" i="50"/>
  <c r="B12" i="50"/>
  <c r="G8" i="50"/>
  <c r="G7" i="50"/>
  <c r="G101" i="50" s="1"/>
  <c r="G6" i="50"/>
  <c r="H4" i="50"/>
  <c r="H3" i="50"/>
  <c r="E3" i="50"/>
  <c r="H2" i="50"/>
  <c r="I119" i="49"/>
  <c r="H119" i="49"/>
  <c r="J105" i="49"/>
  <c r="J98" i="49"/>
  <c r="J96" i="49"/>
  <c r="J94" i="49"/>
  <c r="I94" i="49"/>
  <c r="H94" i="49"/>
  <c r="J93" i="49"/>
  <c r="J92" i="49"/>
  <c r="J91" i="49"/>
  <c r="I88" i="49"/>
  <c r="I86" i="49"/>
  <c r="H86" i="49"/>
  <c r="J86" i="49" s="1"/>
  <c r="J85" i="49"/>
  <c r="J84" i="49"/>
  <c r="J83" i="49"/>
  <c r="J82" i="49"/>
  <c r="J81" i="49"/>
  <c r="I78" i="49"/>
  <c r="H78" i="49"/>
  <c r="J78" i="49" s="1"/>
  <c r="J77" i="49"/>
  <c r="J76" i="49"/>
  <c r="J75" i="49"/>
  <c r="J74" i="49"/>
  <c r="I71" i="49"/>
  <c r="H71" i="49"/>
  <c r="J71" i="49" s="1"/>
  <c r="I62" i="49"/>
  <c r="B48" i="49"/>
  <c r="I44" i="49"/>
  <c r="H44" i="49"/>
  <c r="J44" i="49" s="1"/>
  <c r="J43" i="49"/>
  <c r="J42" i="49"/>
  <c r="J41" i="49"/>
  <c r="J40" i="49"/>
  <c r="J39" i="49"/>
  <c r="F32" i="49"/>
  <c r="I24" i="49"/>
  <c r="D30" i="49" s="1"/>
  <c r="F24" i="49"/>
  <c r="D24" i="49"/>
  <c r="F23" i="49"/>
  <c r="F19" i="49"/>
  <c r="I17" i="49"/>
  <c r="F17" i="49"/>
  <c r="F22" i="49" s="1"/>
  <c r="F16" i="49"/>
  <c r="D14" i="49"/>
  <c r="D26" i="49" s="1"/>
  <c r="C14" i="49"/>
  <c r="B12" i="49"/>
  <c r="G8" i="49"/>
  <c r="G7" i="49"/>
  <c r="G101" i="49" s="1"/>
  <c r="G6" i="49"/>
  <c r="H4" i="49"/>
  <c r="H3" i="49"/>
  <c r="E3" i="49"/>
  <c r="H2" i="49"/>
  <c r="I119" i="48"/>
  <c r="H119" i="48"/>
  <c r="J105" i="48"/>
  <c r="J98" i="48"/>
  <c r="J96" i="48"/>
  <c r="J94" i="48"/>
  <c r="I94" i="48"/>
  <c r="H94" i="48"/>
  <c r="J93" i="48"/>
  <c r="J92" i="48"/>
  <c r="J91" i="48"/>
  <c r="I88" i="48"/>
  <c r="I86" i="48"/>
  <c r="J86" i="48" s="1"/>
  <c r="H86" i="48"/>
  <c r="J85" i="48"/>
  <c r="J84" i="48"/>
  <c r="J83" i="48"/>
  <c r="J82" i="48"/>
  <c r="J81" i="48"/>
  <c r="I78" i="48"/>
  <c r="J78" i="48" s="1"/>
  <c r="H78" i="48"/>
  <c r="J77" i="48"/>
  <c r="J76" i="48"/>
  <c r="J75" i="48"/>
  <c r="J74" i="48"/>
  <c r="I71" i="48"/>
  <c r="H71" i="48"/>
  <c r="J71" i="48" s="1"/>
  <c r="I62" i="48"/>
  <c r="B48" i="48"/>
  <c r="J44" i="48"/>
  <c r="I44" i="48"/>
  <c r="H44" i="48"/>
  <c r="J43" i="48"/>
  <c r="J42" i="48"/>
  <c r="J41" i="48"/>
  <c r="J40" i="48"/>
  <c r="J39" i="48"/>
  <c r="F32" i="48"/>
  <c r="D30" i="48"/>
  <c r="I24" i="48"/>
  <c r="F24" i="48"/>
  <c r="D24" i="48"/>
  <c r="F23" i="48"/>
  <c r="F19" i="48"/>
  <c r="I17" i="48"/>
  <c r="F17" i="48"/>
  <c r="F22" i="48" s="1"/>
  <c r="F16" i="48"/>
  <c r="D14" i="48"/>
  <c r="D26" i="48" s="1"/>
  <c r="D32" i="48" s="1"/>
  <c r="I18" i="48" s="1"/>
  <c r="I19" i="48" s="1"/>
  <c r="I32" i="48" s="1"/>
  <c r="H36" i="48" s="1"/>
  <c r="C14" i="48"/>
  <c r="B12" i="48"/>
  <c r="G8" i="48"/>
  <c r="G7" i="48"/>
  <c r="G101" i="48" s="1"/>
  <c r="G6" i="48"/>
  <c r="H4" i="48"/>
  <c r="H3" i="48"/>
  <c r="E3" i="48"/>
  <c r="H2" i="48"/>
  <c r="I119" i="47"/>
  <c r="H119" i="47"/>
  <c r="J105" i="47"/>
  <c r="J98" i="47"/>
  <c r="J96" i="47"/>
  <c r="J94" i="47"/>
  <c r="I94" i="47"/>
  <c r="H94" i="47"/>
  <c r="J93" i="47"/>
  <c r="J92" i="47"/>
  <c r="J91" i="47"/>
  <c r="J86" i="47"/>
  <c r="I86" i="47"/>
  <c r="H86" i="47"/>
  <c r="J85" i="47"/>
  <c r="J84" i="47"/>
  <c r="J83" i="47"/>
  <c r="J82" i="47"/>
  <c r="J81" i="47"/>
  <c r="J78" i="47"/>
  <c r="I78" i="47"/>
  <c r="H78" i="47"/>
  <c r="J77" i="47"/>
  <c r="J76" i="47"/>
  <c r="J75" i="47"/>
  <c r="J74" i="47"/>
  <c r="I71" i="47"/>
  <c r="H71" i="47"/>
  <c r="J71" i="47" s="1"/>
  <c r="I62" i="47"/>
  <c r="I88" i="47" s="1"/>
  <c r="B48" i="47"/>
  <c r="I44" i="47"/>
  <c r="H44" i="47"/>
  <c r="J44" i="47" s="1"/>
  <c r="J43" i="47"/>
  <c r="J42" i="47"/>
  <c r="J41" i="47"/>
  <c r="J40" i="47"/>
  <c r="J39" i="47"/>
  <c r="F32" i="47"/>
  <c r="I24" i="47"/>
  <c r="D30" i="47" s="1"/>
  <c r="F24" i="47"/>
  <c r="D24" i="47"/>
  <c r="F23" i="47"/>
  <c r="F19" i="47"/>
  <c r="I17" i="47"/>
  <c r="F17" i="47"/>
  <c r="F22" i="47" s="1"/>
  <c r="F16" i="47"/>
  <c r="D14" i="47"/>
  <c r="C14" i="47"/>
  <c r="B12" i="47"/>
  <c r="G8" i="47"/>
  <c r="G7" i="47"/>
  <c r="G101" i="47" s="1"/>
  <c r="G6" i="47"/>
  <c r="H4" i="47"/>
  <c r="H3" i="47"/>
  <c r="E3" i="47"/>
  <c r="H2" i="47"/>
  <c r="I119" i="46"/>
  <c r="H119" i="46"/>
  <c r="J105" i="46"/>
  <c r="J98" i="46"/>
  <c r="J96" i="46"/>
  <c r="I94" i="46"/>
  <c r="J94" i="46" s="1"/>
  <c r="H94" i="46"/>
  <c r="J93" i="46"/>
  <c r="J92" i="46"/>
  <c r="J91" i="46"/>
  <c r="J86" i="46"/>
  <c r="I86" i="46"/>
  <c r="H86" i="46"/>
  <c r="J85" i="46"/>
  <c r="J84" i="46"/>
  <c r="J83" i="46"/>
  <c r="J82" i="46"/>
  <c r="J81" i="46"/>
  <c r="J78" i="46"/>
  <c r="I78" i="46"/>
  <c r="H78" i="46"/>
  <c r="J77" i="46"/>
  <c r="J76" i="46"/>
  <c r="J75" i="46"/>
  <c r="J74" i="46"/>
  <c r="I71" i="46"/>
  <c r="H71" i="46"/>
  <c r="I62" i="46"/>
  <c r="B48" i="46"/>
  <c r="I44" i="46"/>
  <c r="H44" i="46"/>
  <c r="J43" i="46"/>
  <c r="J42" i="46"/>
  <c r="J41" i="46"/>
  <c r="J40" i="46"/>
  <c r="J39" i="46"/>
  <c r="F32" i="46"/>
  <c r="I24" i="46"/>
  <c r="D30" i="46" s="1"/>
  <c r="F24" i="46"/>
  <c r="D24" i="46"/>
  <c r="F23" i="46"/>
  <c r="F19" i="46"/>
  <c r="I17" i="46"/>
  <c r="F17" i="46"/>
  <c r="F22" i="46" s="1"/>
  <c r="F16" i="46"/>
  <c r="D14" i="46"/>
  <c r="C14" i="46"/>
  <c r="B12" i="46"/>
  <c r="G8" i="46"/>
  <c r="G7" i="46"/>
  <c r="G101" i="46" s="1"/>
  <c r="G6" i="46"/>
  <c r="H4" i="46"/>
  <c r="H3" i="46"/>
  <c r="E3" i="46"/>
  <c r="H2" i="46"/>
  <c r="I119" i="45"/>
  <c r="H119" i="45"/>
  <c r="J105" i="45"/>
  <c r="J98" i="45"/>
  <c r="J96" i="45"/>
  <c r="J94" i="45"/>
  <c r="I94" i="45"/>
  <c r="H94" i="45"/>
  <c r="J93" i="45"/>
  <c r="J92" i="45"/>
  <c r="J91" i="45"/>
  <c r="I88" i="45"/>
  <c r="I86" i="45"/>
  <c r="H86" i="45"/>
  <c r="J86" i="45" s="1"/>
  <c r="J85" i="45"/>
  <c r="J84" i="45"/>
  <c r="J83" i="45"/>
  <c r="J82" i="45"/>
  <c r="J81" i="45"/>
  <c r="I78" i="45"/>
  <c r="H78" i="45"/>
  <c r="J78" i="45" s="1"/>
  <c r="J77" i="45"/>
  <c r="J76" i="45"/>
  <c r="J75" i="45"/>
  <c r="J74" i="45"/>
  <c r="I71" i="45"/>
  <c r="H71" i="45"/>
  <c r="J71" i="45" s="1"/>
  <c r="I62" i="45"/>
  <c r="B48" i="45"/>
  <c r="J44" i="45"/>
  <c r="I44" i="45"/>
  <c r="H44" i="45"/>
  <c r="J43" i="45"/>
  <c r="J42" i="45"/>
  <c r="J41" i="45"/>
  <c r="J40" i="45"/>
  <c r="J39" i="45"/>
  <c r="F32" i="45"/>
  <c r="I24" i="45"/>
  <c r="D30" i="45" s="1"/>
  <c r="F24" i="45"/>
  <c r="D24" i="45"/>
  <c r="F23" i="45"/>
  <c r="F19" i="45"/>
  <c r="I17" i="45"/>
  <c r="F17" i="45"/>
  <c r="F22" i="45" s="1"/>
  <c r="F16" i="45"/>
  <c r="D14" i="45"/>
  <c r="D26" i="45" s="1"/>
  <c r="C14" i="45"/>
  <c r="B12" i="45"/>
  <c r="G8" i="45"/>
  <c r="G7" i="45"/>
  <c r="G101" i="45" s="1"/>
  <c r="G6" i="45"/>
  <c r="H4" i="45"/>
  <c r="H3" i="45"/>
  <c r="E3" i="45"/>
  <c r="H2" i="45"/>
  <c r="I119" i="43"/>
  <c r="H119" i="43"/>
  <c r="J105" i="43"/>
  <c r="J98" i="43"/>
  <c r="J96" i="43"/>
  <c r="J94" i="43"/>
  <c r="I94" i="43"/>
  <c r="H94" i="43"/>
  <c r="J93" i="43"/>
  <c r="J92" i="43"/>
  <c r="J91" i="43"/>
  <c r="I88" i="43"/>
  <c r="I86" i="43"/>
  <c r="J86" i="43" s="1"/>
  <c r="H86" i="43"/>
  <c r="J85" i="43"/>
  <c r="J84" i="43"/>
  <c r="J83" i="43"/>
  <c r="J82" i="43"/>
  <c r="J81" i="43"/>
  <c r="I78" i="43"/>
  <c r="J78" i="43" s="1"/>
  <c r="H78" i="43"/>
  <c r="J77" i="43"/>
  <c r="J76" i="43"/>
  <c r="J75" i="43"/>
  <c r="J74" i="43"/>
  <c r="I71" i="43"/>
  <c r="H71" i="43"/>
  <c r="J71" i="43" s="1"/>
  <c r="I62" i="43"/>
  <c r="B48" i="43"/>
  <c r="I44" i="43"/>
  <c r="H44" i="43"/>
  <c r="J44" i="43" s="1"/>
  <c r="J43" i="43"/>
  <c r="J42" i="43"/>
  <c r="J41" i="43"/>
  <c r="J40" i="43"/>
  <c r="J39" i="43"/>
  <c r="F32" i="43"/>
  <c r="I24" i="43"/>
  <c r="D30" i="43" s="1"/>
  <c r="F24" i="43"/>
  <c r="D24" i="43"/>
  <c r="F23" i="43"/>
  <c r="F19" i="43"/>
  <c r="I17" i="43"/>
  <c r="F17" i="43"/>
  <c r="F22" i="43" s="1"/>
  <c r="F16" i="43"/>
  <c r="D14" i="43"/>
  <c r="D26" i="43" s="1"/>
  <c r="D32" i="43" s="1"/>
  <c r="I18" i="43" s="1"/>
  <c r="C14" i="43"/>
  <c r="B12" i="43"/>
  <c r="G8" i="43"/>
  <c r="G7" i="43"/>
  <c r="G101" i="43" s="1"/>
  <c r="G6" i="43"/>
  <c r="H4" i="43"/>
  <c r="H3" i="43"/>
  <c r="E3" i="43"/>
  <c r="H2" i="43"/>
  <c r="I119" i="42"/>
  <c r="H119" i="42"/>
  <c r="J105" i="42"/>
  <c r="J98" i="42"/>
  <c r="J96" i="42"/>
  <c r="J94" i="42"/>
  <c r="I94" i="42"/>
  <c r="H94" i="42"/>
  <c r="J93" i="42"/>
  <c r="J92" i="42"/>
  <c r="J91" i="42"/>
  <c r="I88" i="42"/>
  <c r="I86" i="42"/>
  <c r="J86" i="42" s="1"/>
  <c r="H86" i="42"/>
  <c r="J85" i="42"/>
  <c r="J84" i="42"/>
  <c r="J83" i="42"/>
  <c r="J82" i="42"/>
  <c r="J81" i="42"/>
  <c r="I78" i="42"/>
  <c r="J78" i="42" s="1"/>
  <c r="H78" i="42"/>
  <c r="J77" i="42"/>
  <c r="J76" i="42"/>
  <c r="J75" i="42"/>
  <c r="J74" i="42"/>
  <c r="I71" i="42"/>
  <c r="H71" i="42"/>
  <c r="J71" i="42" s="1"/>
  <c r="I62" i="42"/>
  <c r="B48" i="42"/>
  <c r="I44" i="42"/>
  <c r="H44" i="42"/>
  <c r="J44" i="42" s="1"/>
  <c r="J43" i="42"/>
  <c r="J42" i="42"/>
  <c r="J41" i="42"/>
  <c r="J40" i="42"/>
  <c r="J39" i="42"/>
  <c r="F32" i="42"/>
  <c r="D30" i="42"/>
  <c r="I24" i="42"/>
  <c r="F24" i="42"/>
  <c r="D24" i="42"/>
  <c r="F23" i="42"/>
  <c r="F19" i="42"/>
  <c r="I17" i="42"/>
  <c r="F17" i="42"/>
  <c r="F22" i="42" s="1"/>
  <c r="F16" i="42"/>
  <c r="D14" i="42"/>
  <c r="D26" i="42" s="1"/>
  <c r="D32" i="42" s="1"/>
  <c r="I18" i="42" s="1"/>
  <c r="I19" i="42" s="1"/>
  <c r="I32" i="42" s="1"/>
  <c r="H36" i="42" s="1"/>
  <c r="C14" i="42"/>
  <c r="B12" i="42"/>
  <c r="G8" i="42"/>
  <c r="G7" i="42"/>
  <c r="G101" i="42" s="1"/>
  <c r="G6" i="42"/>
  <c r="H4" i="42"/>
  <c r="H3" i="42"/>
  <c r="E3" i="42"/>
  <c r="H2" i="42"/>
  <c r="I119" i="41"/>
  <c r="H119" i="41"/>
  <c r="J105" i="41"/>
  <c r="J98" i="41"/>
  <c r="J96" i="41"/>
  <c r="J94" i="41"/>
  <c r="I94" i="41"/>
  <c r="H94" i="41"/>
  <c r="J93" i="41"/>
  <c r="J92" i="41"/>
  <c r="J91" i="41"/>
  <c r="I88" i="41"/>
  <c r="I86" i="41"/>
  <c r="H86" i="41"/>
  <c r="J86" i="41" s="1"/>
  <c r="J85" i="41"/>
  <c r="J84" i="41"/>
  <c r="J83" i="41"/>
  <c r="J82" i="41"/>
  <c r="J81" i="41"/>
  <c r="I78" i="41"/>
  <c r="H78" i="41"/>
  <c r="J78" i="41" s="1"/>
  <c r="J77" i="41"/>
  <c r="J76" i="41"/>
  <c r="J75" i="41"/>
  <c r="J74" i="41"/>
  <c r="I71" i="41"/>
  <c r="H71" i="41"/>
  <c r="J71" i="41" s="1"/>
  <c r="I62" i="41"/>
  <c r="B48" i="41"/>
  <c r="J44" i="41"/>
  <c r="I44" i="41"/>
  <c r="H44" i="41"/>
  <c r="J43" i="41"/>
  <c r="J42" i="41"/>
  <c r="J41" i="41"/>
  <c r="J40" i="41"/>
  <c r="J39" i="41"/>
  <c r="F32" i="41"/>
  <c r="D30" i="41"/>
  <c r="I24" i="41"/>
  <c r="F24" i="41"/>
  <c r="D24" i="41"/>
  <c r="F23" i="41"/>
  <c r="F19" i="41"/>
  <c r="I17" i="41"/>
  <c r="F17" i="41"/>
  <c r="F22" i="41" s="1"/>
  <c r="F16" i="41"/>
  <c r="D14" i="41"/>
  <c r="D26" i="41" s="1"/>
  <c r="D32" i="41" s="1"/>
  <c r="I18" i="41" s="1"/>
  <c r="I19" i="41" s="1"/>
  <c r="I32" i="41" s="1"/>
  <c r="H36" i="41" s="1"/>
  <c r="C14" i="41"/>
  <c r="B12" i="41"/>
  <c r="G8" i="41"/>
  <c r="G7" i="41"/>
  <c r="G101" i="41" s="1"/>
  <c r="G6" i="41"/>
  <c r="H4" i="41"/>
  <c r="H3" i="41"/>
  <c r="E3" i="41"/>
  <c r="H2" i="41"/>
  <c r="I119" i="40"/>
  <c r="H119" i="40"/>
  <c r="J105" i="40"/>
  <c r="J98" i="40"/>
  <c r="J96" i="40"/>
  <c r="J94" i="40"/>
  <c r="I94" i="40"/>
  <c r="H94" i="40"/>
  <c r="J93" i="40"/>
  <c r="J92" i="40"/>
  <c r="J91" i="40"/>
  <c r="I88" i="40"/>
  <c r="I86" i="40"/>
  <c r="H86" i="40"/>
  <c r="J86" i="40" s="1"/>
  <c r="J85" i="40"/>
  <c r="J84" i="40"/>
  <c r="J83" i="40"/>
  <c r="J82" i="40"/>
  <c r="J81" i="40"/>
  <c r="I78" i="40"/>
  <c r="H78" i="40"/>
  <c r="J78" i="40" s="1"/>
  <c r="J77" i="40"/>
  <c r="J76" i="40"/>
  <c r="J75" i="40"/>
  <c r="J74" i="40"/>
  <c r="I71" i="40"/>
  <c r="H71" i="40"/>
  <c r="J71" i="40" s="1"/>
  <c r="I62" i="40"/>
  <c r="B48" i="40"/>
  <c r="I44" i="40"/>
  <c r="H44" i="40"/>
  <c r="J44" i="40" s="1"/>
  <c r="J43" i="40"/>
  <c r="J42" i="40"/>
  <c r="J41" i="40"/>
  <c r="J40" i="40"/>
  <c r="J39" i="40"/>
  <c r="F32" i="40"/>
  <c r="I24" i="40"/>
  <c r="D30" i="40" s="1"/>
  <c r="F24" i="40"/>
  <c r="D24" i="40"/>
  <c r="F23" i="40"/>
  <c r="F19" i="40"/>
  <c r="I17" i="40"/>
  <c r="F17" i="40"/>
  <c r="F22" i="40" s="1"/>
  <c r="F16" i="40"/>
  <c r="D14" i="40"/>
  <c r="D26" i="40" s="1"/>
  <c r="D32" i="40" s="1"/>
  <c r="I18" i="40" s="1"/>
  <c r="C14" i="40"/>
  <c r="B12" i="40"/>
  <c r="G8" i="40"/>
  <c r="G7" i="40"/>
  <c r="G101" i="40" s="1"/>
  <c r="G6" i="40"/>
  <c r="H4" i="40"/>
  <c r="H3" i="40"/>
  <c r="E3" i="40"/>
  <c r="H2" i="40"/>
  <c r="I119" i="39"/>
  <c r="H119" i="39"/>
  <c r="J105" i="39"/>
  <c r="J98" i="39"/>
  <c r="J96" i="39"/>
  <c r="J94" i="39"/>
  <c r="I94" i="39"/>
  <c r="H94" i="39"/>
  <c r="J93" i="39"/>
  <c r="J92" i="39"/>
  <c r="J91" i="39"/>
  <c r="I86" i="39"/>
  <c r="J86" i="39" s="1"/>
  <c r="H86" i="39"/>
  <c r="J85" i="39"/>
  <c r="J84" i="39"/>
  <c r="J83" i="39"/>
  <c r="J82" i="39"/>
  <c r="J81" i="39"/>
  <c r="I78" i="39"/>
  <c r="J78" i="39" s="1"/>
  <c r="H78" i="39"/>
  <c r="J77" i="39"/>
  <c r="J76" i="39"/>
  <c r="J75" i="39"/>
  <c r="J74" i="39"/>
  <c r="I71" i="39"/>
  <c r="H71" i="39"/>
  <c r="J71" i="39" s="1"/>
  <c r="I62" i="39"/>
  <c r="B48" i="39"/>
  <c r="I44" i="39"/>
  <c r="H44" i="39"/>
  <c r="J44" i="39" s="1"/>
  <c r="J43" i="39"/>
  <c r="J42" i="39"/>
  <c r="J41" i="39"/>
  <c r="J40" i="39"/>
  <c r="J39" i="39"/>
  <c r="F32" i="39"/>
  <c r="I24" i="39"/>
  <c r="D30" i="39" s="1"/>
  <c r="F24" i="39"/>
  <c r="D24" i="39"/>
  <c r="F23" i="39"/>
  <c r="F19" i="39"/>
  <c r="I17" i="39"/>
  <c r="F17" i="39"/>
  <c r="F22" i="39" s="1"/>
  <c r="F16" i="39"/>
  <c r="D14" i="39"/>
  <c r="D26" i="39" s="1"/>
  <c r="D32" i="39" s="1"/>
  <c r="I18" i="39" s="1"/>
  <c r="C14" i="39"/>
  <c r="B12" i="39"/>
  <c r="G8" i="39"/>
  <c r="G7" i="39"/>
  <c r="G101" i="39" s="1"/>
  <c r="G6" i="39"/>
  <c r="H4" i="39"/>
  <c r="H3" i="39"/>
  <c r="E3" i="39"/>
  <c r="H2" i="39"/>
  <c r="I119" i="16"/>
  <c r="H119" i="16"/>
  <c r="J105" i="16"/>
  <c r="J98" i="16"/>
  <c r="J96" i="16"/>
  <c r="J94" i="16"/>
  <c r="I94" i="16"/>
  <c r="H94" i="16"/>
  <c r="J93" i="16"/>
  <c r="J92" i="16"/>
  <c r="J91" i="16"/>
  <c r="I88" i="16"/>
  <c r="I86" i="16"/>
  <c r="H86" i="16"/>
  <c r="J86" i="16" s="1"/>
  <c r="J85" i="16"/>
  <c r="J84" i="16"/>
  <c r="J83" i="16"/>
  <c r="J82" i="16"/>
  <c r="J81" i="16"/>
  <c r="I78" i="16"/>
  <c r="H78" i="16"/>
  <c r="J78" i="16" s="1"/>
  <c r="J77" i="16"/>
  <c r="J76" i="16"/>
  <c r="J75" i="16"/>
  <c r="J74" i="16"/>
  <c r="I71" i="16"/>
  <c r="H71" i="16"/>
  <c r="J71" i="16" s="1"/>
  <c r="I62" i="16"/>
  <c r="B48" i="16"/>
  <c r="I44" i="16"/>
  <c r="H44" i="16"/>
  <c r="J44" i="16" s="1"/>
  <c r="J43" i="16"/>
  <c r="J42" i="16"/>
  <c r="J41" i="16"/>
  <c r="J40" i="16"/>
  <c r="J39" i="16"/>
  <c r="F32" i="16"/>
  <c r="I24" i="16"/>
  <c r="D30" i="16" s="1"/>
  <c r="F24" i="16"/>
  <c r="D24" i="16"/>
  <c r="F23" i="16"/>
  <c r="F19" i="16"/>
  <c r="I17" i="16"/>
  <c r="F17" i="16"/>
  <c r="F22" i="16" s="1"/>
  <c r="F16" i="16"/>
  <c r="D14" i="16"/>
  <c r="D26" i="16" s="1"/>
  <c r="D32" i="16" s="1"/>
  <c r="I18" i="16" s="1"/>
  <c r="C14" i="16"/>
  <c r="B12" i="16"/>
  <c r="G8" i="16"/>
  <c r="G7" i="16"/>
  <c r="G101" i="16" s="1"/>
  <c r="G6" i="16"/>
  <c r="H4" i="16"/>
  <c r="H3" i="16"/>
  <c r="E3" i="16"/>
  <c r="H2" i="16"/>
  <c r="I119" i="33"/>
  <c r="H119" i="33"/>
  <c r="J105" i="33"/>
  <c r="J98" i="33"/>
  <c r="J96" i="33"/>
  <c r="J94" i="33"/>
  <c r="I94" i="33"/>
  <c r="H94" i="33"/>
  <c r="J93" i="33"/>
  <c r="J92" i="33"/>
  <c r="J91" i="33"/>
  <c r="I86" i="33"/>
  <c r="J86" i="33" s="1"/>
  <c r="H86" i="33"/>
  <c r="J85" i="33"/>
  <c r="J84" i="33"/>
  <c r="J83" i="33"/>
  <c r="J82" i="33"/>
  <c r="J81" i="33"/>
  <c r="I78" i="33"/>
  <c r="J78" i="33" s="1"/>
  <c r="H78" i="33"/>
  <c r="J77" i="33"/>
  <c r="J76" i="33"/>
  <c r="J75" i="33"/>
  <c r="J74" i="33"/>
  <c r="I71" i="33"/>
  <c r="H71" i="33"/>
  <c r="J71" i="33" s="1"/>
  <c r="I62" i="33"/>
  <c r="I88" i="33" s="1"/>
  <c r="B48" i="33"/>
  <c r="I44" i="33"/>
  <c r="H44" i="33"/>
  <c r="J44" i="33" s="1"/>
  <c r="J43" i="33"/>
  <c r="J42" i="33"/>
  <c r="J41" i="33"/>
  <c r="J40" i="33"/>
  <c r="J39" i="33"/>
  <c r="F32" i="33"/>
  <c r="D30" i="33"/>
  <c r="I24" i="33"/>
  <c r="F24" i="33"/>
  <c r="D24" i="33"/>
  <c r="F23" i="33"/>
  <c r="F19" i="33"/>
  <c r="I17" i="33"/>
  <c r="F17" i="33"/>
  <c r="F22" i="33" s="1"/>
  <c r="F16" i="33"/>
  <c r="D14" i="33"/>
  <c r="D26" i="33" s="1"/>
  <c r="C14" i="33"/>
  <c r="B12" i="33"/>
  <c r="G8" i="33"/>
  <c r="G7" i="33"/>
  <c r="G101" i="33" s="1"/>
  <c r="G6" i="33"/>
  <c r="H4" i="33"/>
  <c r="H3" i="33"/>
  <c r="E3" i="33"/>
  <c r="H2" i="33"/>
  <c r="I119" i="15"/>
  <c r="H119" i="15"/>
  <c r="J105" i="15"/>
  <c r="J98" i="15"/>
  <c r="J96" i="15"/>
  <c r="I94" i="15"/>
  <c r="J94" i="15" s="1"/>
  <c r="H94" i="15"/>
  <c r="J93" i="15"/>
  <c r="J92" i="15"/>
  <c r="J91" i="15"/>
  <c r="I88" i="15"/>
  <c r="J86" i="15"/>
  <c r="I86" i="15"/>
  <c r="H86" i="15"/>
  <c r="J85" i="15"/>
  <c r="J84" i="15"/>
  <c r="J83" i="15"/>
  <c r="J82" i="15"/>
  <c r="J81" i="15"/>
  <c r="J78" i="15"/>
  <c r="I78" i="15"/>
  <c r="H78" i="15"/>
  <c r="J77" i="15"/>
  <c r="J76" i="15"/>
  <c r="J75" i="15"/>
  <c r="J74" i="15"/>
  <c r="I71" i="15"/>
  <c r="H71" i="15"/>
  <c r="I62" i="15"/>
  <c r="B48" i="15"/>
  <c r="I44" i="15"/>
  <c r="H44" i="15"/>
  <c r="J43" i="15"/>
  <c r="J42" i="15"/>
  <c r="J41" i="15"/>
  <c r="J40" i="15"/>
  <c r="J39" i="15"/>
  <c r="F32" i="15"/>
  <c r="I24" i="15"/>
  <c r="D30" i="15" s="1"/>
  <c r="F24" i="15"/>
  <c r="D24" i="15"/>
  <c r="F23" i="15"/>
  <c r="F19" i="15"/>
  <c r="I17" i="15"/>
  <c r="F17" i="15"/>
  <c r="F22" i="15" s="1"/>
  <c r="F16" i="15"/>
  <c r="D14" i="15"/>
  <c r="D26" i="15" s="1"/>
  <c r="C14" i="15"/>
  <c r="B12" i="15"/>
  <c r="G8" i="15"/>
  <c r="G7" i="15"/>
  <c r="G101" i="15" s="1"/>
  <c r="G6" i="15"/>
  <c r="H4" i="15"/>
  <c r="H3" i="15"/>
  <c r="E3" i="15"/>
  <c r="H2" i="15"/>
  <c r="I119" i="14"/>
  <c r="H119" i="14"/>
  <c r="J105" i="14"/>
  <c r="J98" i="14"/>
  <c r="J96" i="14"/>
  <c r="I94" i="14"/>
  <c r="J94" i="14" s="1"/>
  <c r="H94" i="14"/>
  <c r="J93" i="14"/>
  <c r="J92" i="14"/>
  <c r="J91" i="14"/>
  <c r="J86" i="14"/>
  <c r="I86" i="14"/>
  <c r="H86" i="14"/>
  <c r="J85" i="14"/>
  <c r="J84" i="14"/>
  <c r="J83" i="14"/>
  <c r="J82" i="14"/>
  <c r="J81" i="14"/>
  <c r="J78" i="14"/>
  <c r="I78" i="14"/>
  <c r="H78" i="14"/>
  <c r="J77" i="14"/>
  <c r="J76" i="14"/>
  <c r="J75" i="14"/>
  <c r="J74" i="14"/>
  <c r="I71" i="14"/>
  <c r="H71" i="14"/>
  <c r="I62" i="14"/>
  <c r="B48" i="14"/>
  <c r="I44" i="14"/>
  <c r="H44" i="14"/>
  <c r="J43" i="14"/>
  <c r="J42" i="14"/>
  <c r="J41" i="14"/>
  <c r="J40" i="14"/>
  <c r="J39" i="14"/>
  <c r="F32" i="14"/>
  <c r="I24" i="14"/>
  <c r="D30" i="14" s="1"/>
  <c r="F24" i="14"/>
  <c r="D24" i="14"/>
  <c r="F23" i="14"/>
  <c r="F19" i="14"/>
  <c r="I17" i="14"/>
  <c r="F17" i="14"/>
  <c r="F22" i="14" s="1"/>
  <c r="F16" i="14"/>
  <c r="D14" i="14"/>
  <c r="C14" i="14"/>
  <c r="B12" i="14"/>
  <c r="G8" i="14"/>
  <c r="G7" i="14"/>
  <c r="G101" i="14" s="1"/>
  <c r="G6" i="14"/>
  <c r="H4" i="14"/>
  <c r="H3" i="14"/>
  <c r="E3" i="14"/>
  <c r="H2" i="14"/>
  <c r="I119" i="13"/>
  <c r="H119" i="13"/>
  <c r="J105" i="13"/>
  <c r="J98" i="13"/>
  <c r="J96" i="13"/>
  <c r="J94" i="13"/>
  <c r="I94" i="13"/>
  <c r="H94" i="13"/>
  <c r="J93" i="13"/>
  <c r="J92" i="13"/>
  <c r="J91" i="13"/>
  <c r="I88" i="13"/>
  <c r="I86" i="13"/>
  <c r="H86" i="13"/>
  <c r="J86" i="13" s="1"/>
  <c r="J85" i="13"/>
  <c r="J84" i="13"/>
  <c r="J83" i="13"/>
  <c r="J82" i="13"/>
  <c r="J81" i="13"/>
  <c r="I78" i="13"/>
  <c r="H78" i="13"/>
  <c r="J78" i="13" s="1"/>
  <c r="J77" i="13"/>
  <c r="J76" i="13"/>
  <c r="J75" i="13"/>
  <c r="J74" i="13"/>
  <c r="I71" i="13"/>
  <c r="H71" i="13"/>
  <c r="J71" i="13" s="1"/>
  <c r="I62" i="13"/>
  <c r="B48" i="13"/>
  <c r="I44" i="13"/>
  <c r="H44" i="13"/>
  <c r="J44" i="13" s="1"/>
  <c r="J43" i="13"/>
  <c r="J42" i="13"/>
  <c r="J41" i="13"/>
  <c r="J40" i="13"/>
  <c r="J39" i="13"/>
  <c r="F32" i="13"/>
  <c r="I24" i="13"/>
  <c r="D30" i="13" s="1"/>
  <c r="F24" i="13"/>
  <c r="D24" i="13"/>
  <c r="F23" i="13"/>
  <c r="F19" i="13"/>
  <c r="I17" i="13"/>
  <c r="F17" i="13"/>
  <c r="F22" i="13" s="1"/>
  <c r="F16" i="13"/>
  <c r="D14" i="13"/>
  <c r="D26" i="13" s="1"/>
  <c r="C14" i="13"/>
  <c r="B12" i="13"/>
  <c r="G8" i="13"/>
  <c r="G7" i="13"/>
  <c r="G101" i="13" s="1"/>
  <c r="G6" i="13"/>
  <c r="H4" i="13"/>
  <c r="H3" i="13"/>
  <c r="E3" i="13"/>
  <c r="H2" i="13"/>
  <c r="I119" i="12"/>
  <c r="H119" i="12"/>
  <c r="J105" i="12"/>
  <c r="J98" i="12"/>
  <c r="J96" i="12"/>
  <c r="J94" i="12"/>
  <c r="I94" i="12"/>
  <c r="H94" i="12"/>
  <c r="J93" i="12"/>
  <c r="J92" i="12"/>
  <c r="J91" i="12"/>
  <c r="I88" i="12"/>
  <c r="I86" i="12"/>
  <c r="J86" i="12" s="1"/>
  <c r="H86" i="12"/>
  <c r="J85" i="12"/>
  <c r="J84" i="12"/>
  <c r="J83" i="12"/>
  <c r="J82" i="12"/>
  <c r="J81" i="12"/>
  <c r="I78" i="12"/>
  <c r="H78" i="12"/>
  <c r="J78" i="12" s="1"/>
  <c r="J77" i="12"/>
  <c r="J76" i="12"/>
  <c r="J75" i="12"/>
  <c r="J74" i="12"/>
  <c r="I71" i="12"/>
  <c r="H71" i="12"/>
  <c r="J71" i="12" s="1"/>
  <c r="I62" i="12"/>
  <c r="B48" i="12"/>
  <c r="J44" i="12"/>
  <c r="I44" i="12"/>
  <c r="H44" i="12"/>
  <c r="J43" i="12"/>
  <c r="J42" i="12"/>
  <c r="J41" i="12"/>
  <c r="J40" i="12"/>
  <c r="J39" i="12"/>
  <c r="F32" i="12"/>
  <c r="I24" i="12"/>
  <c r="D30" i="12" s="1"/>
  <c r="F24" i="12"/>
  <c r="D24" i="12"/>
  <c r="F23" i="12"/>
  <c r="F19" i="12"/>
  <c r="I17" i="12"/>
  <c r="F17" i="12"/>
  <c r="F22" i="12" s="1"/>
  <c r="F16" i="12"/>
  <c r="D14" i="12"/>
  <c r="D26" i="12" s="1"/>
  <c r="C14" i="12"/>
  <c r="B12" i="12"/>
  <c r="G8" i="12"/>
  <c r="G7" i="12"/>
  <c r="G101" i="12" s="1"/>
  <c r="G6" i="12"/>
  <c r="H4" i="12"/>
  <c r="H3" i="12"/>
  <c r="E3" i="12"/>
  <c r="H2" i="12"/>
  <c r="I119" i="11"/>
  <c r="H119" i="11"/>
  <c r="J105" i="11"/>
  <c r="J98" i="11"/>
  <c r="J96" i="11"/>
  <c r="I94" i="11"/>
  <c r="J94" i="11" s="1"/>
  <c r="H94" i="11"/>
  <c r="J93" i="11"/>
  <c r="J92" i="11"/>
  <c r="J91" i="11"/>
  <c r="J86" i="11"/>
  <c r="I86" i="11"/>
  <c r="H86" i="11"/>
  <c r="J85" i="11"/>
  <c r="J84" i="11"/>
  <c r="J83" i="11"/>
  <c r="J82" i="11"/>
  <c r="J81" i="11"/>
  <c r="J78" i="11"/>
  <c r="I78" i="11"/>
  <c r="H78" i="11"/>
  <c r="J77" i="11"/>
  <c r="J76" i="11"/>
  <c r="J75" i="11"/>
  <c r="J74" i="11"/>
  <c r="I71" i="11"/>
  <c r="J71" i="11" s="1"/>
  <c r="H71" i="11"/>
  <c r="I62" i="11"/>
  <c r="I88" i="11" s="1"/>
  <c r="B48" i="11"/>
  <c r="I44" i="11"/>
  <c r="H44" i="11"/>
  <c r="J43" i="11"/>
  <c r="J42" i="11"/>
  <c r="J41" i="11"/>
  <c r="J40" i="11"/>
  <c r="J39" i="11"/>
  <c r="F32" i="11"/>
  <c r="I24" i="11"/>
  <c r="D30" i="11" s="1"/>
  <c r="F24" i="11"/>
  <c r="D24" i="11"/>
  <c r="F23" i="11"/>
  <c r="F19" i="11"/>
  <c r="I17" i="11"/>
  <c r="F17" i="11"/>
  <c r="F22" i="11" s="1"/>
  <c r="F16" i="11"/>
  <c r="D14" i="11"/>
  <c r="C14" i="11"/>
  <c r="B12" i="11"/>
  <c r="G8" i="11"/>
  <c r="G7" i="11"/>
  <c r="G101" i="11" s="1"/>
  <c r="G6" i="11"/>
  <c r="H4" i="11"/>
  <c r="H3" i="11"/>
  <c r="E3" i="11"/>
  <c r="H2" i="11"/>
  <c r="I119" i="10"/>
  <c r="H119" i="10"/>
  <c r="J105" i="10"/>
  <c r="J98" i="10"/>
  <c r="J96" i="10"/>
  <c r="I94" i="10"/>
  <c r="J94" i="10" s="1"/>
  <c r="H94" i="10"/>
  <c r="J93" i="10"/>
  <c r="J92" i="10"/>
  <c r="J91" i="10"/>
  <c r="I88" i="10"/>
  <c r="J86" i="10"/>
  <c r="I86" i="10"/>
  <c r="H86" i="10"/>
  <c r="J85" i="10"/>
  <c r="J84" i="10"/>
  <c r="J83" i="10"/>
  <c r="J82" i="10"/>
  <c r="J81" i="10"/>
  <c r="J78" i="10"/>
  <c r="I78" i="10"/>
  <c r="H78" i="10"/>
  <c r="J77" i="10"/>
  <c r="J76" i="10"/>
  <c r="J75" i="10"/>
  <c r="J74" i="10"/>
  <c r="I71" i="10"/>
  <c r="H71" i="10"/>
  <c r="I62" i="10"/>
  <c r="B48" i="10"/>
  <c r="I44" i="10"/>
  <c r="J44" i="10" s="1"/>
  <c r="H44" i="10"/>
  <c r="J43" i="10"/>
  <c r="J42" i="10"/>
  <c r="J41" i="10"/>
  <c r="J40" i="10"/>
  <c r="J39" i="10"/>
  <c r="F32" i="10"/>
  <c r="I24" i="10"/>
  <c r="D30" i="10" s="1"/>
  <c r="F24" i="10"/>
  <c r="D24" i="10"/>
  <c r="F23" i="10"/>
  <c r="F19" i="10"/>
  <c r="I17" i="10"/>
  <c r="F17" i="10"/>
  <c r="F22" i="10" s="1"/>
  <c r="F16" i="10"/>
  <c r="D14" i="10"/>
  <c r="D26" i="10" s="1"/>
  <c r="C14" i="10"/>
  <c r="B12" i="10"/>
  <c r="G8" i="10"/>
  <c r="G7" i="10"/>
  <c r="G101" i="10" s="1"/>
  <c r="G6" i="10"/>
  <c r="H4" i="10"/>
  <c r="H3" i="10"/>
  <c r="E3" i="10"/>
  <c r="H2" i="10"/>
  <c r="I119" i="9"/>
  <c r="H119" i="9"/>
  <c r="J105" i="9"/>
  <c r="J98" i="9"/>
  <c r="J96" i="9"/>
  <c r="I94" i="9"/>
  <c r="J94" i="9" s="1"/>
  <c r="H94" i="9"/>
  <c r="J93" i="9"/>
  <c r="J92" i="9"/>
  <c r="J91" i="9"/>
  <c r="J86" i="9"/>
  <c r="I86" i="9"/>
  <c r="H86" i="9"/>
  <c r="J85" i="9"/>
  <c r="J84" i="9"/>
  <c r="J83" i="9"/>
  <c r="J82" i="9"/>
  <c r="J81" i="9"/>
  <c r="J78" i="9"/>
  <c r="I78" i="9"/>
  <c r="H78" i="9"/>
  <c r="J77" i="9"/>
  <c r="J76" i="9"/>
  <c r="J75" i="9"/>
  <c r="J74" i="9"/>
  <c r="I71" i="9"/>
  <c r="H71" i="9"/>
  <c r="I62" i="9"/>
  <c r="B48" i="9"/>
  <c r="I44" i="9"/>
  <c r="J44" i="9" s="1"/>
  <c r="H44" i="9"/>
  <c r="J43" i="9"/>
  <c r="J42" i="9"/>
  <c r="J41" i="9"/>
  <c r="J40" i="9"/>
  <c r="J39" i="9"/>
  <c r="F32" i="9"/>
  <c r="I24" i="9"/>
  <c r="D30" i="9" s="1"/>
  <c r="F24" i="9"/>
  <c r="D24" i="9"/>
  <c r="F23" i="9"/>
  <c r="F19" i="9"/>
  <c r="I17" i="9"/>
  <c r="F17" i="9"/>
  <c r="F22" i="9" s="1"/>
  <c r="F16" i="9"/>
  <c r="D14" i="9"/>
  <c r="C14" i="9"/>
  <c r="B12" i="9"/>
  <c r="G8" i="9"/>
  <c r="G7" i="9"/>
  <c r="G101" i="9" s="1"/>
  <c r="G6" i="9"/>
  <c r="H4" i="9"/>
  <c r="H3" i="9"/>
  <c r="E3" i="9"/>
  <c r="H2" i="9"/>
  <c r="I119" i="32"/>
  <c r="H119" i="32"/>
  <c r="J105" i="32"/>
  <c r="J98" i="32"/>
  <c r="J96" i="32"/>
  <c r="J94" i="32"/>
  <c r="I94" i="32"/>
  <c r="H94" i="32"/>
  <c r="J93" i="32"/>
  <c r="J92" i="32"/>
  <c r="J91" i="32"/>
  <c r="I88" i="32"/>
  <c r="I86" i="32"/>
  <c r="H86" i="32"/>
  <c r="J86" i="32" s="1"/>
  <c r="J85" i="32"/>
  <c r="J84" i="32"/>
  <c r="J83" i="32"/>
  <c r="J82" i="32"/>
  <c r="J81" i="32"/>
  <c r="I78" i="32"/>
  <c r="H78" i="32"/>
  <c r="J78" i="32" s="1"/>
  <c r="J77" i="32"/>
  <c r="J76" i="32"/>
  <c r="J75" i="32"/>
  <c r="J74" i="32"/>
  <c r="I71" i="32"/>
  <c r="H71" i="32"/>
  <c r="J71" i="32" s="1"/>
  <c r="I62" i="32"/>
  <c r="B48" i="32"/>
  <c r="J44" i="32"/>
  <c r="I44" i="32"/>
  <c r="H44" i="32"/>
  <c r="J43" i="32"/>
  <c r="J42" i="32"/>
  <c r="J41" i="32"/>
  <c r="J40" i="32"/>
  <c r="J39" i="32"/>
  <c r="F32" i="32"/>
  <c r="I24" i="32"/>
  <c r="D30" i="32" s="1"/>
  <c r="F24" i="32"/>
  <c r="D24" i="32"/>
  <c r="F23" i="32"/>
  <c r="F19" i="32"/>
  <c r="I17" i="32"/>
  <c r="F17" i="32"/>
  <c r="F22" i="32" s="1"/>
  <c r="F16" i="32"/>
  <c r="D14" i="32"/>
  <c r="D26" i="32" s="1"/>
  <c r="D32" i="32" s="1"/>
  <c r="I18" i="32" s="1"/>
  <c r="C14" i="32"/>
  <c r="B12" i="32"/>
  <c r="G8" i="32"/>
  <c r="G7" i="32"/>
  <c r="G101" i="32" s="1"/>
  <c r="G6" i="32"/>
  <c r="H4" i="32"/>
  <c r="H3" i="32"/>
  <c r="E3" i="32"/>
  <c r="H2" i="32"/>
  <c r="I119" i="31"/>
  <c r="H119" i="31"/>
  <c r="J105" i="31"/>
  <c r="J98" i="31"/>
  <c r="J96" i="31"/>
  <c r="J94" i="31"/>
  <c r="I94" i="31"/>
  <c r="H94" i="31"/>
  <c r="J93" i="31"/>
  <c r="J92" i="31"/>
  <c r="J91" i="31"/>
  <c r="I88" i="31"/>
  <c r="I86" i="31"/>
  <c r="H86" i="31"/>
  <c r="J86" i="31" s="1"/>
  <c r="J85" i="31"/>
  <c r="J84" i="31"/>
  <c r="J83" i="31"/>
  <c r="J82" i="31"/>
  <c r="J81" i="31"/>
  <c r="I78" i="31"/>
  <c r="H78" i="31"/>
  <c r="J78" i="31" s="1"/>
  <c r="J77" i="31"/>
  <c r="J76" i="31"/>
  <c r="J75" i="31"/>
  <c r="J74" i="31"/>
  <c r="I71" i="31"/>
  <c r="H71" i="31"/>
  <c r="J71" i="31" s="1"/>
  <c r="I62" i="31"/>
  <c r="B48" i="31"/>
  <c r="J44" i="31"/>
  <c r="I44" i="31"/>
  <c r="H44" i="31"/>
  <c r="J43" i="31"/>
  <c r="J42" i="31"/>
  <c r="J41" i="31"/>
  <c r="J40" i="31"/>
  <c r="J39" i="31"/>
  <c r="F32" i="31"/>
  <c r="I24" i="31"/>
  <c r="D30" i="31" s="1"/>
  <c r="F24" i="31"/>
  <c r="D24" i="31"/>
  <c r="F23" i="31"/>
  <c r="F19" i="31"/>
  <c r="I17" i="31"/>
  <c r="F17" i="31"/>
  <c r="F22" i="31" s="1"/>
  <c r="F16" i="31"/>
  <c r="D14" i="31"/>
  <c r="D26" i="31" s="1"/>
  <c r="D32" i="31" s="1"/>
  <c r="I18" i="31" s="1"/>
  <c r="C14" i="31"/>
  <c r="B12" i="31"/>
  <c r="G8" i="31"/>
  <c r="G7" i="31"/>
  <c r="G101" i="31" s="1"/>
  <c r="G6" i="31"/>
  <c r="H4" i="31"/>
  <c r="H3" i="31"/>
  <c r="E3" i="31"/>
  <c r="H2" i="31"/>
  <c r="I119" i="30"/>
  <c r="H119" i="30"/>
  <c r="J105" i="30"/>
  <c r="J98" i="30"/>
  <c r="J96" i="30"/>
  <c r="J94" i="30"/>
  <c r="I94" i="30"/>
  <c r="H94" i="30"/>
  <c r="J93" i="30"/>
  <c r="J92" i="30"/>
  <c r="J91" i="30"/>
  <c r="I88" i="30"/>
  <c r="I86" i="30"/>
  <c r="J86" i="30" s="1"/>
  <c r="H86" i="30"/>
  <c r="J85" i="30"/>
  <c r="J84" i="30"/>
  <c r="J83" i="30"/>
  <c r="J82" i="30"/>
  <c r="J81" i="30"/>
  <c r="I78" i="30"/>
  <c r="J78" i="30" s="1"/>
  <c r="H78" i="30"/>
  <c r="J77" i="30"/>
  <c r="J76" i="30"/>
  <c r="J75" i="30"/>
  <c r="J74" i="30"/>
  <c r="I71" i="30"/>
  <c r="H71" i="30"/>
  <c r="J71" i="30" s="1"/>
  <c r="I62" i="30"/>
  <c r="B48" i="30"/>
  <c r="J44" i="30"/>
  <c r="I44" i="30"/>
  <c r="H44" i="30"/>
  <c r="J43" i="30"/>
  <c r="J42" i="30"/>
  <c r="J41" i="30"/>
  <c r="J40" i="30"/>
  <c r="J39" i="30"/>
  <c r="F32" i="30"/>
  <c r="I24" i="30"/>
  <c r="D30" i="30" s="1"/>
  <c r="F24" i="30"/>
  <c r="D24" i="30"/>
  <c r="F23" i="30"/>
  <c r="F19" i="30"/>
  <c r="I17" i="30"/>
  <c r="F17" i="30"/>
  <c r="F22" i="30" s="1"/>
  <c r="F16" i="30"/>
  <c r="D14" i="30"/>
  <c r="D26" i="30" s="1"/>
  <c r="D32" i="30" s="1"/>
  <c r="I18" i="30" s="1"/>
  <c r="C14" i="30"/>
  <c r="B12" i="30"/>
  <c r="G8" i="30"/>
  <c r="G7" i="30"/>
  <c r="G101" i="30" s="1"/>
  <c r="G6" i="30"/>
  <c r="H4" i="30"/>
  <c r="H3" i="30"/>
  <c r="E3" i="30"/>
  <c r="H2" i="30"/>
  <c r="I119" i="29"/>
  <c r="H119" i="29"/>
  <c r="J105" i="29"/>
  <c r="J98" i="29"/>
  <c r="J96" i="29"/>
  <c r="J94" i="29"/>
  <c r="I94" i="29"/>
  <c r="H94" i="29"/>
  <c r="J93" i="29"/>
  <c r="J92" i="29"/>
  <c r="J91" i="29"/>
  <c r="I88" i="29"/>
  <c r="I86" i="29"/>
  <c r="H86" i="29"/>
  <c r="J86" i="29" s="1"/>
  <c r="J85" i="29"/>
  <c r="J84" i="29"/>
  <c r="J83" i="29"/>
  <c r="J82" i="29"/>
  <c r="J81" i="29"/>
  <c r="I78" i="29"/>
  <c r="H78" i="29"/>
  <c r="J78" i="29" s="1"/>
  <c r="J77" i="29"/>
  <c r="J76" i="29"/>
  <c r="J75" i="29"/>
  <c r="J74" i="29"/>
  <c r="I71" i="29"/>
  <c r="H71" i="29"/>
  <c r="J71" i="29" s="1"/>
  <c r="I62" i="29"/>
  <c r="B48" i="29"/>
  <c r="J44" i="29"/>
  <c r="I44" i="29"/>
  <c r="H44" i="29"/>
  <c r="J43" i="29"/>
  <c r="J42" i="29"/>
  <c r="J41" i="29"/>
  <c r="J40" i="29"/>
  <c r="J39" i="29"/>
  <c r="F32" i="29"/>
  <c r="I24" i="29"/>
  <c r="D30" i="29" s="1"/>
  <c r="F24" i="29"/>
  <c r="D24" i="29"/>
  <c r="F23" i="29"/>
  <c r="F19" i="29"/>
  <c r="I17" i="29"/>
  <c r="F17" i="29"/>
  <c r="F22" i="29" s="1"/>
  <c r="F16" i="29"/>
  <c r="D14" i="29"/>
  <c r="D26" i="29" s="1"/>
  <c r="C14" i="29"/>
  <c r="B12" i="29"/>
  <c r="G8" i="29"/>
  <c r="G7" i="29"/>
  <c r="G101" i="29" s="1"/>
  <c r="G6" i="29"/>
  <c r="H4" i="29"/>
  <c r="H3" i="29"/>
  <c r="E3" i="29"/>
  <c r="H2" i="29"/>
  <c r="I119" i="28"/>
  <c r="H119" i="28"/>
  <c r="J105" i="28"/>
  <c r="J98" i="28"/>
  <c r="J96" i="28"/>
  <c r="I94" i="28"/>
  <c r="J94" i="28" s="1"/>
  <c r="H94" i="28"/>
  <c r="J93" i="28"/>
  <c r="J92" i="28"/>
  <c r="J91" i="28"/>
  <c r="I88" i="28"/>
  <c r="I86" i="28"/>
  <c r="J86" i="28" s="1"/>
  <c r="H86" i="28"/>
  <c r="J85" i="28"/>
  <c r="J84" i="28"/>
  <c r="J83" i="28"/>
  <c r="J82" i="28"/>
  <c r="J81" i="28"/>
  <c r="I78" i="28"/>
  <c r="J78" i="28" s="1"/>
  <c r="H78" i="28"/>
  <c r="J77" i="28"/>
  <c r="J76" i="28"/>
  <c r="J75" i="28"/>
  <c r="J74" i="28"/>
  <c r="I71" i="28"/>
  <c r="H71" i="28"/>
  <c r="I62" i="28"/>
  <c r="B48" i="28"/>
  <c r="I44" i="28"/>
  <c r="J44" i="28" s="1"/>
  <c r="H44" i="28"/>
  <c r="J43" i="28"/>
  <c r="J42" i="28"/>
  <c r="J41" i="28"/>
  <c r="J40" i="28"/>
  <c r="J39" i="28"/>
  <c r="F32" i="28"/>
  <c r="I24" i="28"/>
  <c r="D30" i="28" s="1"/>
  <c r="F24" i="28"/>
  <c r="D24" i="28"/>
  <c r="F23" i="28"/>
  <c r="F19" i="28"/>
  <c r="I17" i="28"/>
  <c r="F17" i="28"/>
  <c r="F22" i="28" s="1"/>
  <c r="F16" i="28"/>
  <c r="D14" i="28"/>
  <c r="D26" i="28" s="1"/>
  <c r="C14" i="28"/>
  <c r="B12" i="28"/>
  <c r="G8" i="28"/>
  <c r="G7" i="28"/>
  <c r="G101" i="28" s="1"/>
  <c r="G6" i="28"/>
  <c r="H4" i="28"/>
  <c r="H3" i="28"/>
  <c r="E3" i="28"/>
  <c r="H2" i="28"/>
  <c r="H55" i="13" l="1"/>
  <c r="H56" i="13"/>
  <c r="H57" i="13"/>
  <c r="H58" i="13"/>
  <c r="H51" i="13"/>
  <c r="H59" i="13"/>
  <c r="H52" i="13"/>
  <c r="H60" i="13"/>
  <c r="H53" i="13"/>
  <c r="H61" i="13"/>
  <c r="H54" i="13"/>
  <c r="H50" i="13"/>
  <c r="H51" i="48"/>
  <c r="H59" i="48"/>
  <c r="H52" i="48"/>
  <c r="H60" i="48"/>
  <c r="H53" i="48"/>
  <c r="H61" i="48"/>
  <c r="H54" i="48"/>
  <c r="H50" i="48"/>
  <c r="H55" i="48"/>
  <c r="H56" i="48"/>
  <c r="H57" i="48"/>
  <c r="H58" i="48"/>
  <c r="H51" i="10"/>
  <c r="H59" i="10"/>
  <c r="H52" i="10"/>
  <c r="H60" i="10"/>
  <c r="H53" i="10"/>
  <c r="H61" i="10"/>
  <c r="H54" i="10"/>
  <c r="H50" i="10"/>
  <c r="H55" i="10"/>
  <c r="H56" i="10"/>
  <c r="H57" i="10"/>
  <c r="H58" i="10"/>
  <c r="H55" i="11"/>
  <c r="H56" i="11"/>
  <c r="H57" i="11"/>
  <c r="H58" i="11"/>
  <c r="H51" i="11"/>
  <c r="H59" i="11"/>
  <c r="H52" i="11"/>
  <c r="H60" i="11"/>
  <c r="H53" i="11"/>
  <c r="H61" i="11"/>
  <c r="H50" i="11"/>
  <c r="H54" i="11"/>
  <c r="H51" i="41"/>
  <c r="H59" i="41"/>
  <c r="H52" i="41"/>
  <c r="H60" i="41"/>
  <c r="H53" i="41"/>
  <c r="H61" i="41"/>
  <c r="H54" i="41"/>
  <c r="H50" i="41"/>
  <c r="H55" i="41"/>
  <c r="H56" i="41"/>
  <c r="H57" i="41"/>
  <c r="H58" i="41"/>
  <c r="H55" i="45"/>
  <c r="H56" i="45"/>
  <c r="H57" i="45"/>
  <c r="H58" i="45"/>
  <c r="H51" i="45"/>
  <c r="H59" i="45"/>
  <c r="H52" i="45"/>
  <c r="H60" i="45"/>
  <c r="H53" i="45"/>
  <c r="H61" i="45"/>
  <c r="H54" i="45"/>
  <c r="H50" i="45"/>
  <c r="H51" i="46"/>
  <c r="H59" i="46"/>
  <c r="H52" i="46"/>
  <c r="H60" i="46"/>
  <c r="H53" i="46"/>
  <c r="H61" i="46"/>
  <c r="H54" i="46"/>
  <c r="H50" i="46"/>
  <c r="H55" i="46"/>
  <c r="H56" i="46"/>
  <c r="H57" i="46"/>
  <c r="H58" i="46"/>
  <c r="H55" i="49"/>
  <c r="H56" i="49"/>
  <c r="H57" i="49"/>
  <c r="H58" i="49"/>
  <c r="H51" i="49"/>
  <c r="H59" i="49"/>
  <c r="H52" i="49"/>
  <c r="H60" i="49"/>
  <c r="H53" i="49"/>
  <c r="H61" i="49"/>
  <c r="H54" i="49"/>
  <c r="H50" i="49"/>
  <c r="H51" i="12"/>
  <c r="H59" i="12"/>
  <c r="H52" i="12"/>
  <c r="H60" i="12"/>
  <c r="H53" i="12"/>
  <c r="H61" i="12"/>
  <c r="H54" i="12"/>
  <c r="H50" i="12"/>
  <c r="H55" i="12"/>
  <c r="H56" i="12"/>
  <c r="H57" i="12"/>
  <c r="H58" i="12"/>
  <c r="H55" i="47"/>
  <c r="H56" i="47"/>
  <c r="H57" i="47"/>
  <c r="H58" i="47"/>
  <c r="H51" i="47"/>
  <c r="H59" i="47"/>
  <c r="H52" i="47"/>
  <c r="H60" i="47"/>
  <c r="H53" i="47"/>
  <c r="H61" i="47"/>
  <c r="H54" i="47"/>
  <c r="H50" i="47"/>
  <c r="H51" i="50"/>
  <c r="H59" i="50"/>
  <c r="H52" i="50"/>
  <c r="H60" i="50"/>
  <c r="H53" i="50"/>
  <c r="H61" i="50"/>
  <c r="H54" i="50"/>
  <c r="H50" i="50"/>
  <c r="H55" i="50"/>
  <c r="H56" i="50"/>
  <c r="H57" i="50"/>
  <c r="H58" i="50"/>
  <c r="H55" i="29"/>
  <c r="H56" i="29"/>
  <c r="H57" i="29"/>
  <c r="H58" i="29"/>
  <c r="H51" i="29"/>
  <c r="H59" i="29"/>
  <c r="H52" i="29"/>
  <c r="H60" i="29"/>
  <c r="H53" i="29"/>
  <c r="H61" i="29"/>
  <c r="H50" i="29"/>
  <c r="H54" i="29"/>
  <c r="H51" i="30"/>
  <c r="H59" i="30"/>
  <c r="H52" i="30"/>
  <c r="H60" i="30"/>
  <c r="H53" i="30"/>
  <c r="H61" i="30"/>
  <c r="H54" i="30"/>
  <c r="H50" i="30"/>
  <c r="H55" i="30"/>
  <c r="H56" i="30"/>
  <c r="H57" i="30"/>
  <c r="H58" i="30"/>
  <c r="H55" i="31"/>
  <c r="H56" i="31"/>
  <c r="H57" i="31"/>
  <c r="H58" i="31"/>
  <c r="H51" i="31"/>
  <c r="H59" i="31"/>
  <c r="H52" i="31"/>
  <c r="H60" i="31"/>
  <c r="H53" i="31"/>
  <c r="H61" i="31"/>
  <c r="H54" i="31"/>
  <c r="H50" i="31"/>
  <c r="H51" i="32"/>
  <c r="H59" i="32"/>
  <c r="H52" i="32"/>
  <c r="H60" i="32"/>
  <c r="H53" i="32"/>
  <c r="H61" i="32"/>
  <c r="H54" i="32"/>
  <c r="H50" i="32"/>
  <c r="H55" i="32"/>
  <c r="H56" i="32"/>
  <c r="H57" i="32"/>
  <c r="H58" i="32"/>
  <c r="H55" i="9"/>
  <c r="H56" i="9"/>
  <c r="H57" i="9"/>
  <c r="H58" i="9"/>
  <c r="H51" i="9"/>
  <c r="H59" i="9"/>
  <c r="H52" i="9"/>
  <c r="H60" i="9"/>
  <c r="H53" i="9"/>
  <c r="H61" i="9"/>
  <c r="H50" i="9"/>
  <c r="H54" i="9"/>
  <c r="H55" i="40"/>
  <c r="H56" i="40"/>
  <c r="H57" i="40"/>
  <c r="H58" i="40"/>
  <c r="H51" i="40"/>
  <c r="H59" i="40"/>
  <c r="H52" i="40"/>
  <c r="H60" i="40"/>
  <c r="H53" i="40"/>
  <c r="H61" i="40"/>
  <c r="H50" i="40"/>
  <c r="H54" i="40"/>
  <c r="H55" i="42"/>
  <c r="H56" i="42"/>
  <c r="H57" i="42"/>
  <c r="H58" i="42"/>
  <c r="H51" i="42"/>
  <c r="H59" i="42"/>
  <c r="H52" i="42"/>
  <c r="H60" i="42"/>
  <c r="H53" i="42"/>
  <c r="H61" i="42"/>
  <c r="H50" i="42"/>
  <c r="H54" i="42"/>
  <c r="H51" i="43"/>
  <c r="H59" i="43"/>
  <c r="H52" i="43"/>
  <c r="H60" i="43"/>
  <c r="H53" i="43"/>
  <c r="H61" i="43"/>
  <c r="H54" i="43"/>
  <c r="H50" i="43"/>
  <c r="H55" i="43"/>
  <c r="H56" i="43"/>
  <c r="H57" i="43"/>
  <c r="H58" i="43"/>
  <c r="H51" i="28"/>
  <c r="H59" i="28"/>
  <c r="H52" i="28"/>
  <c r="H60" i="28"/>
  <c r="H53" i="28"/>
  <c r="H61" i="28"/>
  <c r="H54" i="28"/>
  <c r="H50" i="28"/>
  <c r="H55" i="28"/>
  <c r="H56" i="28"/>
  <c r="H57" i="28"/>
  <c r="H58" i="28"/>
  <c r="H51" i="39"/>
  <c r="H59" i="39"/>
  <c r="H52" i="39"/>
  <c r="H60" i="39"/>
  <c r="H53" i="39"/>
  <c r="H61" i="39"/>
  <c r="H54" i="39"/>
  <c r="H50" i="39"/>
  <c r="H55" i="39"/>
  <c r="H56" i="39"/>
  <c r="H57" i="39"/>
  <c r="H58" i="39"/>
  <c r="H51" i="56"/>
  <c r="H59" i="56"/>
  <c r="H52" i="56"/>
  <c r="H60" i="56"/>
  <c r="H53" i="56"/>
  <c r="H61" i="56"/>
  <c r="H54" i="56"/>
  <c r="H50" i="56"/>
  <c r="H55" i="56"/>
  <c r="H56" i="56"/>
  <c r="H57" i="56"/>
  <c r="H58" i="56"/>
  <c r="H55" i="57"/>
  <c r="H50" i="57"/>
  <c r="H56" i="57"/>
  <c r="H57" i="57"/>
  <c r="H54" i="57"/>
  <c r="H58" i="57"/>
  <c r="H51" i="57"/>
  <c r="H59" i="57"/>
  <c r="H52" i="57"/>
  <c r="H60" i="57"/>
  <c r="H53" i="57"/>
  <c r="H61" i="57"/>
  <c r="H51" i="64"/>
  <c r="H59" i="64"/>
  <c r="H52" i="64"/>
  <c r="H60" i="64"/>
  <c r="H53" i="64"/>
  <c r="H61" i="64"/>
  <c r="H54" i="64"/>
  <c r="H50" i="64"/>
  <c r="H55" i="64"/>
  <c r="H56" i="64"/>
  <c r="H57" i="64"/>
  <c r="H58" i="64"/>
  <c r="H55" i="16"/>
  <c r="H56" i="16"/>
  <c r="H57" i="16"/>
  <c r="H58" i="16"/>
  <c r="H51" i="16"/>
  <c r="H59" i="16"/>
  <c r="H52" i="16"/>
  <c r="H60" i="16"/>
  <c r="H53" i="16"/>
  <c r="H61" i="16"/>
  <c r="H54" i="16"/>
  <c r="H50" i="16"/>
  <c r="H51" i="54"/>
  <c r="H59" i="54"/>
  <c r="H52" i="54"/>
  <c r="H60" i="54"/>
  <c r="H53" i="54"/>
  <c r="H61" i="54"/>
  <c r="H54" i="54"/>
  <c r="H50" i="54"/>
  <c r="H55" i="54"/>
  <c r="H56" i="54"/>
  <c r="H57" i="54"/>
  <c r="H58" i="54"/>
  <c r="H55" i="55"/>
  <c r="H56" i="55"/>
  <c r="H54" i="55"/>
  <c r="H57" i="55"/>
  <c r="H50" i="55"/>
  <c r="H58" i="55"/>
  <c r="H51" i="55"/>
  <c r="H59" i="55"/>
  <c r="H52" i="55"/>
  <c r="H60" i="55"/>
  <c r="H53" i="55"/>
  <c r="H61" i="55"/>
  <c r="H51" i="58"/>
  <c r="H59" i="58"/>
  <c r="H52" i="58"/>
  <c r="H60" i="58"/>
  <c r="H53" i="58"/>
  <c r="H61" i="58"/>
  <c r="H54" i="58"/>
  <c r="H50" i="58"/>
  <c r="H58" i="58"/>
  <c r="H55" i="58"/>
  <c r="H56" i="58"/>
  <c r="H57" i="58"/>
  <c r="H55" i="59"/>
  <c r="H56" i="59"/>
  <c r="H57" i="59"/>
  <c r="H50" i="59"/>
  <c r="H58" i="59"/>
  <c r="H51" i="59"/>
  <c r="H59" i="59"/>
  <c r="H52" i="59"/>
  <c r="H60" i="59"/>
  <c r="H53" i="59"/>
  <c r="H61" i="59"/>
  <c r="H54" i="59"/>
  <c r="H51" i="60"/>
  <c r="H59" i="60"/>
  <c r="H52" i="60"/>
  <c r="H60" i="60"/>
  <c r="H53" i="60"/>
  <c r="H61" i="60"/>
  <c r="H58" i="60"/>
  <c r="H54" i="60"/>
  <c r="H50" i="60"/>
  <c r="H55" i="60"/>
  <c r="H56" i="60"/>
  <c r="H57" i="60"/>
  <c r="H55" i="61"/>
  <c r="H56" i="61"/>
  <c r="H57" i="61"/>
  <c r="H54" i="61"/>
  <c r="H58" i="61"/>
  <c r="H51" i="61"/>
  <c r="H59" i="61"/>
  <c r="H52" i="61"/>
  <c r="H60" i="61"/>
  <c r="H53" i="61"/>
  <c r="H61" i="61"/>
  <c r="H50" i="61"/>
  <c r="H51" i="62"/>
  <c r="H59" i="62"/>
  <c r="H52" i="62"/>
  <c r="H60" i="62"/>
  <c r="H53" i="62"/>
  <c r="H61" i="62"/>
  <c r="H58" i="62"/>
  <c r="H54" i="62"/>
  <c r="H50" i="62"/>
  <c r="H55" i="62"/>
  <c r="H56" i="62"/>
  <c r="H57" i="62"/>
  <c r="H55" i="63"/>
  <c r="H56" i="63"/>
  <c r="H57" i="63"/>
  <c r="H54" i="63"/>
  <c r="H58" i="63"/>
  <c r="H51" i="63"/>
  <c r="H59" i="63"/>
  <c r="H52" i="63"/>
  <c r="H60" i="63"/>
  <c r="H53" i="63"/>
  <c r="H61" i="63"/>
  <c r="H50" i="63"/>
  <c r="H55" i="15"/>
  <c r="H56" i="15"/>
  <c r="H57" i="15"/>
  <c r="H58" i="15"/>
  <c r="H51" i="15"/>
  <c r="H59" i="15"/>
  <c r="H52" i="15"/>
  <c r="H60" i="15"/>
  <c r="H53" i="15"/>
  <c r="H61" i="15"/>
  <c r="H50" i="15"/>
  <c r="H54" i="15"/>
  <c r="H51" i="33"/>
  <c r="H59" i="33"/>
  <c r="H52" i="33"/>
  <c r="H60" i="33"/>
  <c r="H53" i="33"/>
  <c r="H61" i="33"/>
  <c r="H54" i="33"/>
  <c r="H50" i="33"/>
  <c r="H55" i="33"/>
  <c r="H56" i="33"/>
  <c r="H57" i="33"/>
  <c r="H58" i="33"/>
  <c r="H55" i="53"/>
  <c r="H56" i="53"/>
  <c r="H57" i="53"/>
  <c r="H58" i="53"/>
  <c r="H51" i="53"/>
  <c r="H59" i="53"/>
  <c r="H52" i="53"/>
  <c r="H60" i="53"/>
  <c r="H53" i="53"/>
  <c r="H61" i="53"/>
  <c r="H50" i="53"/>
  <c r="H54" i="53"/>
  <c r="H51" i="14"/>
  <c r="H59" i="14"/>
  <c r="H52" i="14"/>
  <c r="H60" i="14"/>
  <c r="H53" i="14"/>
  <c r="H61" i="14"/>
  <c r="H54" i="14"/>
  <c r="H50" i="14"/>
  <c r="H55" i="14"/>
  <c r="H56" i="14"/>
  <c r="H57" i="14"/>
  <c r="H58" i="14"/>
  <c r="H55" i="51"/>
  <c r="H56" i="51"/>
  <c r="H57" i="51"/>
  <c r="H58" i="51"/>
  <c r="H51" i="51"/>
  <c r="H59" i="51"/>
  <c r="H52" i="51"/>
  <c r="H60" i="51"/>
  <c r="H53" i="51"/>
  <c r="H61" i="51"/>
  <c r="H54" i="51"/>
  <c r="H50" i="51"/>
  <c r="H51" i="52"/>
  <c r="H59" i="52"/>
  <c r="H52" i="52"/>
  <c r="H60" i="52"/>
  <c r="H53" i="52"/>
  <c r="H61" i="52"/>
  <c r="H54" i="52"/>
  <c r="H50" i="52"/>
  <c r="H55" i="52"/>
  <c r="H56" i="52"/>
  <c r="H57" i="52"/>
  <c r="H58" i="52"/>
  <c r="J71" i="58"/>
  <c r="J71" i="56"/>
  <c r="J71" i="55"/>
  <c r="J71" i="53"/>
  <c r="J71" i="46"/>
  <c r="J71" i="15"/>
  <c r="J71" i="10"/>
  <c r="I19" i="16"/>
  <c r="I32" i="16" s="1"/>
  <c r="H36" i="16" s="1"/>
  <c r="J36" i="16" s="1"/>
  <c r="I19" i="61"/>
  <c r="I32" i="61" s="1"/>
  <c r="H36" i="61" s="1"/>
  <c r="J36" i="61" s="1"/>
  <c r="D32" i="33"/>
  <c r="I18" i="33" s="1"/>
  <c r="I19" i="33" s="1"/>
  <c r="I32" i="33" s="1"/>
  <c r="H36" i="33" s="1"/>
  <c r="J36" i="33" s="1"/>
  <c r="D32" i="29"/>
  <c r="I18" i="29" s="1"/>
  <c r="I19" i="29" s="1"/>
  <c r="I32" i="29" s="1"/>
  <c r="H36" i="29" s="1"/>
  <c r="D26" i="56"/>
  <c r="D32" i="56" s="1"/>
  <c r="I18" i="56" s="1"/>
  <c r="I19" i="56" s="1"/>
  <c r="I32" i="56" s="1"/>
  <c r="H36" i="56" s="1"/>
  <c r="J36" i="56" s="1"/>
  <c r="I19" i="32"/>
  <c r="I32" i="32" s="1"/>
  <c r="H36" i="32" s="1"/>
  <c r="J36" i="32" s="1"/>
  <c r="D26" i="57"/>
  <c r="D32" i="57" s="1"/>
  <c r="I18" i="57" s="1"/>
  <c r="I19" i="57" s="1"/>
  <c r="I32" i="57" s="1"/>
  <c r="H36" i="57" s="1"/>
  <c r="J36" i="57" s="1"/>
  <c r="I19" i="31"/>
  <c r="I32" i="31" s="1"/>
  <c r="H36" i="31" s="1"/>
  <c r="J36" i="31" s="1"/>
  <c r="I19" i="59"/>
  <c r="I32" i="59" s="1"/>
  <c r="H36" i="59" s="1"/>
  <c r="J36" i="59" s="1"/>
  <c r="I19" i="43"/>
  <c r="I32" i="43" s="1"/>
  <c r="H36" i="43" s="1"/>
  <c r="J36" i="43" s="1"/>
  <c r="D32" i="10"/>
  <c r="I18" i="10" s="1"/>
  <c r="I19" i="10" s="1"/>
  <c r="I32" i="10" s="1"/>
  <c r="H36" i="10" s="1"/>
  <c r="I19" i="39"/>
  <c r="I32" i="39" s="1"/>
  <c r="H36" i="39" s="1"/>
  <c r="J36" i="39" s="1"/>
  <c r="J44" i="50"/>
  <c r="J44" i="46"/>
  <c r="J44" i="15"/>
  <c r="I19" i="64"/>
  <c r="I32" i="64" s="1"/>
  <c r="H36" i="64" s="1"/>
  <c r="D32" i="63"/>
  <c r="I18" i="63" s="1"/>
  <c r="I19" i="63" s="1"/>
  <c r="I32" i="63" s="1"/>
  <c r="H36" i="63" s="1"/>
  <c r="I19" i="62"/>
  <c r="I32" i="62" s="1"/>
  <c r="H36" i="62" s="1"/>
  <c r="J36" i="60"/>
  <c r="I88" i="58"/>
  <c r="D26" i="58"/>
  <c r="D32" i="58" s="1"/>
  <c r="I18" i="58" s="1"/>
  <c r="I19" i="58" s="1"/>
  <c r="I32" i="58" s="1"/>
  <c r="H36" i="58" s="1"/>
  <c r="I88" i="56"/>
  <c r="I88" i="55"/>
  <c r="D26" i="55"/>
  <c r="D32" i="55" s="1"/>
  <c r="I18" i="55" s="1"/>
  <c r="I19" i="55" s="1"/>
  <c r="I32" i="55" s="1"/>
  <c r="H36" i="55" s="1"/>
  <c r="I19" i="54"/>
  <c r="I32" i="54" s="1"/>
  <c r="H36" i="54" s="1"/>
  <c r="D26" i="53"/>
  <c r="D32" i="53" s="1"/>
  <c r="I18" i="53" s="1"/>
  <c r="I19" i="53" s="1"/>
  <c r="I32" i="53" s="1"/>
  <c r="H36" i="53" s="1"/>
  <c r="I88" i="53"/>
  <c r="D32" i="52"/>
  <c r="I18" i="52" s="1"/>
  <c r="I19" i="52" s="1"/>
  <c r="I32" i="52" s="1"/>
  <c r="H36" i="52" s="1"/>
  <c r="J44" i="51"/>
  <c r="D26" i="51"/>
  <c r="D32" i="51" s="1"/>
  <c r="I18" i="51" s="1"/>
  <c r="I19" i="51" s="1"/>
  <c r="I32" i="51" s="1"/>
  <c r="H36" i="51" s="1"/>
  <c r="J71" i="50"/>
  <c r="I88" i="50"/>
  <c r="D26" i="50"/>
  <c r="D32" i="50" s="1"/>
  <c r="I18" i="50" s="1"/>
  <c r="I19" i="50" s="1"/>
  <c r="I32" i="50" s="1"/>
  <c r="H36" i="50" s="1"/>
  <c r="D32" i="49"/>
  <c r="I18" i="49" s="1"/>
  <c r="I19" i="49" s="1"/>
  <c r="I32" i="49" s="1"/>
  <c r="H36" i="49" s="1"/>
  <c r="J36" i="48"/>
  <c r="D26" i="47"/>
  <c r="D32" i="47" s="1"/>
  <c r="I18" i="47" s="1"/>
  <c r="I19" i="47" s="1"/>
  <c r="I32" i="47" s="1"/>
  <c r="H36" i="47" s="1"/>
  <c r="D26" i="46"/>
  <c r="D32" i="46" s="1"/>
  <c r="I18" i="46" s="1"/>
  <c r="I19" i="46" s="1"/>
  <c r="I32" i="46" s="1"/>
  <c r="H36" i="46" s="1"/>
  <c r="I88" i="46"/>
  <c r="D32" i="45"/>
  <c r="I18" i="45" s="1"/>
  <c r="I19" i="45" s="1"/>
  <c r="I32" i="45" s="1"/>
  <c r="H36" i="45" s="1"/>
  <c r="J36" i="42"/>
  <c r="J36" i="41"/>
  <c r="I19" i="40"/>
  <c r="I32" i="40" s="1"/>
  <c r="H36" i="40" s="1"/>
  <c r="I88" i="39"/>
  <c r="D32" i="15"/>
  <c r="I18" i="15" s="1"/>
  <c r="I19" i="15" s="1"/>
  <c r="I32" i="15" s="1"/>
  <c r="H36" i="15" s="1"/>
  <c r="J71" i="14"/>
  <c r="J44" i="14"/>
  <c r="I88" i="14"/>
  <c r="D26" i="14"/>
  <c r="D32" i="14" s="1"/>
  <c r="I18" i="14" s="1"/>
  <c r="I19" i="14" s="1"/>
  <c r="I32" i="14" s="1"/>
  <c r="H36" i="14" s="1"/>
  <c r="D32" i="13"/>
  <c r="I18" i="13" s="1"/>
  <c r="I19" i="13" s="1"/>
  <c r="I32" i="13" s="1"/>
  <c r="H36" i="13" s="1"/>
  <c r="D32" i="12"/>
  <c r="I18" i="12" s="1"/>
  <c r="I19" i="12" s="1"/>
  <c r="I32" i="12" s="1"/>
  <c r="H36" i="12" s="1"/>
  <c r="J44" i="11"/>
  <c r="D26" i="11"/>
  <c r="D32" i="11" s="1"/>
  <c r="I18" i="11" s="1"/>
  <c r="I19" i="11" s="1"/>
  <c r="I32" i="11" s="1"/>
  <c r="H36" i="11" s="1"/>
  <c r="J71" i="9"/>
  <c r="I88" i="9"/>
  <c r="D26" i="9"/>
  <c r="D32" i="9" s="1"/>
  <c r="I18" i="9" s="1"/>
  <c r="I19" i="9" s="1"/>
  <c r="I32" i="9" s="1"/>
  <c r="H36" i="9" s="1"/>
  <c r="I19" i="30"/>
  <c r="I32" i="30" s="1"/>
  <c r="H36" i="30" s="1"/>
  <c r="D32" i="28"/>
  <c r="I18" i="28" s="1"/>
  <c r="I19" i="28" s="1"/>
  <c r="I32" i="28" s="1"/>
  <c r="H36" i="28" s="1"/>
  <c r="J71" i="28"/>
  <c r="H62" i="15" l="1"/>
  <c r="H88" i="15" s="1"/>
  <c r="H62" i="12"/>
  <c r="H88" i="12" s="1"/>
  <c r="H62" i="47"/>
  <c r="H88" i="47" s="1"/>
  <c r="H62" i="33"/>
  <c r="J62" i="33" s="1"/>
  <c r="H62" i="9"/>
  <c r="H88" i="9" s="1"/>
  <c r="H101" i="9" s="1"/>
  <c r="I101" i="9" s="1"/>
  <c r="H62" i="10"/>
  <c r="H88" i="10" s="1"/>
  <c r="H62" i="45"/>
  <c r="H88" i="45" s="1"/>
  <c r="H62" i="60"/>
  <c r="J62" i="60" s="1"/>
  <c r="J36" i="64"/>
  <c r="H62" i="64"/>
  <c r="H62" i="63"/>
  <c r="J36" i="63"/>
  <c r="J36" i="62"/>
  <c r="H62" i="62"/>
  <c r="H62" i="61"/>
  <c r="H62" i="59"/>
  <c r="J36" i="58"/>
  <c r="H62" i="58"/>
  <c r="H62" i="57"/>
  <c r="H62" i="56"/>
  <c r="J36" i="55"/>
  <c r="H62" i="55"/>
  <c r="J36" i="54"/>
  <c r="H62" i="54"/>
  <c r="J36" i="53"/>
  <c r="H62" i="53"/>
  <c r="J36" i="52"/>
  <c r="H62" i="52"/>
  <c r="J36" i="51"/>
  <c r="H62" i="51"/>
  <c r="J36" i="50"/>
  <c r="H62" i="50"/>
  <c r="J36" i="49"/>
  <c r="H62" i="49"/>
  <c r="H62" i="48"/>
  <c r="J36" i="47"/>
  <c r="J36" i="46"/>
  <c r="H62" i="46"/>
  <c r="J36" i="45"/>
  <c r="H62" i="43"/>
  <c r="H62" i="42"/>
  <c r="H62" i="41"/>
  <c r="H62" i="40"/>
  <c r="J36" i="40"/>
  <c r="H62" i="39"/>
  <c r="H62" i="16"/>
  <c r="J36" i="15"/>
  <c r="J36" i="14"/>
  <c r="H62" i="14"/>
  <c r="J36" i="13"/>
  <c r="H62" i="13"/>
  <c r="J36" i="12"/>
  <c r="J36" i="11"/>
  <c r="H62" i="11"/>
  <c r="J36" i="10"/>
  <c r="J36" i="9"/>
  <c r="H62" i="32"/>
  <c r="H62" i="31"/>
  <c r="H62" i="30"/>
  <c r="J36" i="30"/>
  <c r="J36" i="29"/>
  <c r="H62" i="29"/>
  <c r="J36" i="28"/>
  <c r="H62" i="28"/>
  <c r="J62" i="47" l="1"/>
  <c r="H88" i="60"/>
  <c r="H101" i="60" s="1"/>
  <c r="H88" i="33"/>
  <c r="H101" i="33" s="1"/>
  <c r="J62" i="15"/>
  <c r="J62" i="12"/>
  <c r="H102" i="9"/>
  <c r="I102" i="9" s="1"/>
  <c r="J102" i="9" s="1"/>
  <c r="J62" i="9"/>
  <c r="J88" i="9"/>
  <c r="J62" i="45"/>
  <c r="J62" i="10"/>
  <c r="J62" i="64"/>
  <c r="H88" i="64"/>
  <c r="H88" i="63"/>
  <c r="J62" i="63"/>
  <c r="H88" i="62"/>
  <c r="J62" i="62"/>
  <c r="H88" i="61"/>
  <c r="J62" i="61"/>
  <c r="H88" i="59"/>
  <c r="J62" i="59"/>
  <c r="H88" i="58"/>
  <c r="J62" i="58"/>
  <c r="H88" i="57"/>
  <c r="J62" i="57"/>
  <c r="H88" i="56"/>
  <c r="J62" i="56"/>
  <c r="H88" i="55"/>
  <c r="J62" i="55"/>
  <c r="H88" i="54"/>
  <c r="J62" i="54"/>
  <c r="H88" i="53"/>
  <c r="J62" i="53"/>
  <c r="H88" i="52"/>
  <c r="J62" i="52"/>
  <c r="H88" i="51"/>
  <c r="J62" i="51"/>
  <c r="H88" i="50"/>
  <c r="J62" i="50"/>
  <c r="H88" i="49"/>
  <c r="J62" i="49"/>
  <c r="H88" i="48"/>
  <c r="J62" i="48"/>
  <c r="H102" i="47"/>
  <c r="I102" i="47" s="1"/>
  <c r="J102" i="47" s="1"/>
  <c r="H101" i="47"/>
  <c r="J88" i="47"/>
  <c r="H88" i="46"/>
  <c r="J62" i="46"/>
  <c r="H102" i="45"/>
  <c r="I102" i="45" s="1"/>
  <c r="J102" i="45" s="1"/>
  <c r="H101" i="45"/>
  <c r="J88" i="45"/>
  <c r="H88" i="43"/>
  <c r="J62" i="43"/>
  <c r="H88" i="42"/>
  <c r="J62" i="42"/>
  <c r="H88" i="41"/>
  <c r="J62" i="41"/>
  <c r="H88" i="40"/>
  <c r="J62" i="40"/>
  <c r="H88" i="39"/>
  <c r="J62" i="39"/>
  <c r="H88" i="16"/>
  <c r="J62" i="16"/>
  <c r="H102" i="15"/>
  <c r="I102" i="15" s="1"/>
  <c r="J102" i="15" s="1"/>
  <c r="H101" i="15"/>
  <c r="J88" i="15"/>
  <c r="H88" i="14"/>
  <c r="J62" i="14"/>
  <c r="J62" i="13"/>
  <c r="H88" i="13"/>
  <c r="H102" i="12"/>
  <c r="I102" i="12" s="1"/>
  <c r="J102" i="12" s="1"/>
  <c r="H101" i="12"/>
  <c r="J88" i="12"/>
  <c r="H88" i="11"/>
  <c r="J62" i="11"/>
  <c r="H102" i="10"/>
  <c r="I102" i="10" s="1"/>
  <c r="J102" i="10" s="1"/>
  <c r="H101" i="10"/>
  <c r="J88" i="10"/>
  <c r="J101" i="9"/>
  <c r="J62" i="32"/>
  <c r="H88" i="32"/>
  <c r="H88" i="31"/>
  <c r="J62" i="31"/>
  <c r="H88" i="30"/>
  <c r="J62" i="30"/>
  <c r="J62" i="29"/>
  <c r="H88" i="29"/>
  <c r="H88" i="28"/>
  <c r="J62" i="28"/>
  <c r="H102" i="60" l="1"/>
  <c r="I102" i="60" s="1"/>
  <c r="J102" i="60" s="1"/>
  <c r="J88" i="60"/>
  <c r="J88" i="33"/>
  <c r="H102" i="33"/>
  <c r="I102" i="33" s="1"/>
  <c r="J102" i="33" s="1"/>
  <c r="H103" i="9"/>
  <c r="H107" i="9" s="1"/>
  <c r="H109" i="9" s="1"/>
  <c r="H111" i="9" s="1"/>
  <c r="I103" i="9"/>
  <c r="H102" i="64"/>
  <c r="I102" i="64" s="1"/>
  <c r="J102" i="64" s="1"/>
  <c r="H101" i="64"/>
  <c r="J88" i="64"/>
  <c r="H102" i="63"/>
  <c r="I102" i="63" s="1"/>
  <c r="J102" i="63" s="1"/>
  <c r="H101" i="63"/>
  <c r="J88" i="63"/>
  <c r="H102" i="62"/>
  <c r="I102" i="62" s="1"/>
  <c r="J102" i="62" s="1"/>
  <c r="H101" i="62"/>
  <c r="J88" i="62"/>
  <c r="H102" i="61"/>
  <c r="I102" i="61" s="1"/>
  <c r="J102" i="61" s="1"/>
  <c r="H101" i="61"/>
  <c r="J88" i="61"/>
  <c r="I101" i="60"/>
  <c r="H102" i="59"/>
  <c r="I102" i="59" s="1"/>
  <c r="J102" i="59" s="1"/>
  <c r="H101" i="59"/>
  <c r="J88" i="59"/>
  <c r="H101" i="58"/>
  <c r="H102" i="58"/>
  <c r="I102" i="58" s="1"/>
  <c r="J102" i="58" s="1"/>
  <c r="J88" i="58"/>
  <c r="H102" i="57"/>
  <c r="I102" i="57" s="1"/>
  <c r="J102" i="57" s="1"/>
  <c r="H101" i="57"/>
  <c r="J88" i="57"/>
  <c r="H102" i="56"/>
  <c r="I102" i="56" s="1"/>
  <c r="J102" i="56" s="1"/>
  <c r="H101" i="56"/>
  <c r="J88" i="56"/>
  <c r="H102" i="55"/>
  <c r="I102" i="55" s="1"/>
  <c r="J102" i="55" s="1"/>
  <c r="H101" i="55"/>
  <c r="J88" i="55"/>
  <c r="H102" i="54"/>
  <c r="I102" i="54" s="1"/>
  <c r="J102" i="54" s="1"/>
  <c r="H101" i="54"/>
  <c r="J88" i="54"/>
  <c r="H102" i="53"/>
  <c r="I102" i="53" s="1"/>
  <c r="J102" i="53" s="1"/>
  <c r="H101" i="53"/>
  <c r="J88" i="53"/>
  <c r="H102" i="52"/>
  <c r="I102" i="52" s="1"/>
  <c r="J102" i="52" s="1"/>
  <c r="H101" i="52"/>
  <c r="J88" i="52"/>
  <c r="H102" i="51"/>
  <c r="I102" i="51" s="1"/>
  <c r="J102" i="51" s="1"/>
  <c r="H101" i="51"/>
  <c r="J88" i="51"/>
  <c r="H102" i="50"/>
  <c r="I102" i="50" s="1"/>
  <c r="J102" i="50" s="1"/>
  <c r="H101" i="50"/>
  <c r="J88" i="50"/>
  <c r="H102" i="49"/>
  <c r="I102" i="49" s="1"/>
  <c r="J102" i="49" s="1"/>
  <c r="H101" i="49"/>
  <c r="J88" i="49"/>
  <c r="H102" i="48"/>
  <c r="I102" i="48" s="1"/>
  <c r="J102" i="48" s="1"/>
  <c r="H101" i="48"/>
  <c r="J88" i="48"/>
  <c r="H103" i="47"/>
  <c r="H107" i="47" s="1"/>
  <c r="H109" i="47" s="1"/>
  <c r="H111" i="47" s="1"/>
  <c r="I101" i="47"/>
  <c r="H102" i="46"/>
  <c r="I102" i="46" s="1"/>
  <c r="J102" i="46" s="1"/>
  <c r="H101" i="46"/>
  <c r="J88" i="46"/>
  <c r="H103" i="45"/>
  <c r="H107" i="45" s="1"/>
  <c r="H109" i="45" s="1"/>
  <c r="H111" i="45" s="1"/>
  <c r="I101" i="45"/>
  <c r="H102" i="43"/>
  <c r="I102" i="43" s="1"/>
  <c r="J102" i="43" s="1"/>
  <c r="H101" i="43"/>
  <c r="J88" i="43"/>
  <c r="H102" i="42"/>
  <c r="I102" i="42" s="1"/>
  <c r="J102" i="42" s="1"/>
  <c r="H101" i="42"/>
  <c r="J88" i="42"/>
  <c r="H102" i="41"/>
  <c r="I102" i="41" s="1"/>
  <c r="J102" i="41" s="1"/>
  <c r="H101" i="41"/>
  <c r="J88" i="41"/>
  <c r="H102" i="40"/>
  <c r="I102" i="40" s="1"/>
  <c r="J102" i="40" s="1"/>
  <c r="H101" i="40"/>
  <c r="J88" i="40"/>
  <c r="H102" i="39"/>
  <c r="I102" i="39" s="1"/>
  <c r="J102" i="39" s="1"/>
  <c r="H101" i="39"/>
  <c r="J88" i="39"/>
  <c r="H102" i="16"/>
  <c r="I102" i="16" s="1"/>
  <c r="J102" i="16" s="1"/>
  <c r="H101" i="16"/>
  <c r="J88" i="16"/>
  <c r="I101" i="33"/>
  <c r="H103" i="15"/>
  <c r="H107" i="15" s="1"/>
  <c r="H109" i="15" s="1"/>
  <c r="H111" i="15" s="1"/>
  <c r="I101" i="15"/>
  <c r="H101" i="14"/>
  <c r="H102" i="14"/>
  <c r="I102" i="14" s="1"/>
  <c r="J102" i="14" s="1"/>
  <c r="J88" i="14"/>
  <c r="H102" i="13"/>
  <c r="I102" i="13" s="1"/>
  <c r="J102" i="13" s="1"/>
  <c r="H101" i="13"/>
  <c r="J88" i="13"/>
  <c r="H103" i="12"/>
  <c r="H107" i="12" s="1"/>
  <c r="H109" i="12" s="1"/>
  <c r="H111" i="12" s="1"/>
  <c r="I101" i="12"/>
  <c r="H101" i="11"/>
  <c r="H102" i="11"/>
  <c r="I102" i="11" s="1"/>
  <c r="J102" i="11" s="1"/>
  <c r="J88" i="11"/>
  <c r="H103" i="10"/>
  <c r="H107" i="10" s="1"/>
  <c r="H109" i="10" s="1"/>
  <c r="H111" i="10" s="1"/>
  <c r="I101" i="10"/>
  <c r="H102" i="32"/>
  <c r="I102" i="32" s="1"/>
  <c r="J102" i="32" s="1"/>
  <c r="H101" i="32"/>
  <c r="J88" i="32"/>
  <c r="H102" i="31"/>
  <c r="I102" i="31" s="1"/>
  <c r="J102" i="31" s="1"/>
  <c r="H101" i="31"/>
  <c r="J88" i="31"/>
  <c r="H102" i="30"/>
  <c r="I102" i="30" s="1"/>
  <c r="J102" i="30" s="1"/>
  <c r="H101" i="30"/>
  <c r="J88" i="30"/>
  <c r="H102" i="29"/>
  <c r="I102" i="29" s="1"/>
  <c r="J102" i="29" s="1"/>
  <c r="H101" i="29"/>
  <c r="J88" i="29"/>
  <c r="H102" i="28"/>
  <c r="I102" i="28" s="1"/>
  <c r="J102" i="28" s="1"/>
  <c r="H101" i="28"/>
  <c r="J88" i="28"/>
  <c r="H103" i="60" l="1"/>
  <c r="H107" i="60" s="1"/>
  <c r="H109" i="60" s="1"/>
  <c r="H111" i="60" s="1"/>
  <c r="J103" i="9"/>
  <c r="H103" i="33"/>
  <c r="H107" i="33" s="1"/>
  <c r="H109" i="33" s="1"/>
  <c r="H111" i="33" s="1"/>
  <c r="I107" i="9"/>
  <c r="J107" i="9" s="1"/>
  <c r="H103" i="64"/>
  <c r="H107" i="64" s="1"/>
  <c r="H109" i="64" s="1"/>
  <c r="H111" i="64" s="1"/>
  <c r="I101" i="64"/>
  <c r="H103" i="63"/>
  <c r="H107" i="63" s="1"/>
  <c r="H109" i="63" s="1"/>
  <c r="H111" i="63" s="1"/>
  <c r="I101" i="63"/>
  <c r="H103" i="62"/>
  <c r="H107" i="62" s="1"/>
  <c r="H109" i="62" s="1"/>
  <c r="H111" i="62" s="1"/>
  <c r="I101" i="62"/>
  <c r="H103" i="61"/>
  <c r="H107" i="61" s="1"/>
  <c r="H109" i="61" s="1"/>
  <c r="H111" i="61" s="1"/>
  <c r="I101" i="61"/>
  <c r="I103" i="60"/>
  <c r="J101" i="60"/>
  <c r="H103" i="59"/>
  <c r="H107" i="59" s="1"/>
  <c r="H109" i="59" s="1"/>
  <c r="H111" i="59" s="1"/>
  <c r="I101" i="59"/>
  <c r="H103" i="58"/>
  <c r="H107" i="58" s="1"/>
  <c r="H109" i="58" s="1"/>
  <c r="H111" i="58" s="1"/>
  <c r="I101" i="58"/>
  <c r="H103" i="57"/>
  <c r="H107" i="57" s="1"/>
  <c r="H109" i="57" s="1"/>
  <c r="H111" i="57" s="1"/>
  <c r="I101" i="57"/>
  <c r="H103" i="56"/>
  <c r="H107" i="56" s="1"/>
  <c r="H109" i="56" s="1"/>
  <c r="H111" i="56" s="1"/>
  <c r="I101" i="56"/>
  <c r="H103" i="55"/>
  <c r="H107" i="55" s="1"/>
  <c r="H109" i="55" s="1"/>
  <c r="H111" i="55" s="1"/>
  <c r="I101" i="55"/>
  <c r="H103" i="54"/>
  <c r="H107" i="54" s="1"/>
  <c r="H109" i="54" s="1"/>
  <c r="H111" i="54" s="1"/>
  <c r="I101" i="54"/>
  <c r="H103" i="53"/>
  <c r="H107" i="53" s="1"/>
  <c r="H109" i="53" s="1"/>
  <c r="H111" i="53" s="1"/>
  <c r="I101" i="53"/>
  <c r="H103" i="52"/>
  <c r="H107" i="52" s="1"/>
  <c r="H109" i="52" s="1"/>
  <c r="H111" i="52" s="1"/>
  <c r="I101" i="52"/>
  <c r="H103" i="51"/>
  <c r="H107" i="51" s="1"/>
  <c r="H109" i="51" s="1"/>
  <c r="H111" i="51" s="1"/>
  <c r="I101" i="51"/>
  <c r="H103" i="50"/>
  <c r="H107" i="50" s="1"/>
  <c r="H109" i="50" s="1"/>
  <c r="H111" i="50" s="1"/>
  <c r="I101" i="50"/>
  <c r="H103" i="49"/>
  <c r="H107" i="49" s="1"/>
  <c r="H109" i="49" s="1"/>
  <c r="H111" i="49" s="1"/>
  <c r="I101" i="49"/>
  <c r="I101" i="48"/>
  <c r="H103" i="48"/>
  <c r="H107" i="48" s="1"/>
  <c r="H109" i="48" s="1"/>
  <c r="H111" i="48" s="1"/>
  <c r="J101" i="47"/>
  <c r="I103" i="47"/>
  <c r="H103" i="46"/>
  <c r="H107" i="46" s="1"/>
  <c r="H109" i="46" s="1"/>
  <c r="H111" i="46" s="1"/>
  <c r="I101" i="46"/>
  <c r="J101" i="45"/>
  <c r="I103" i="45"/>
  <c r="H103" i="43"/>
  <c r="H107" i="43" s="1"/>
  <c r="H109" i="43" s="1"/>
  <c r="H111" i="43" s="1"/>
  <c r="I101" i="43"/>
  <c r="I101" i="42"/>
  <c r="H103" i="42"/>
  <c r="H107" i="42" s="1"/>
  <c r="H109" i="42" s="1"/>
  <c r="H111" i="42" s="1"/>
  <c r="H103" i="41"/>
  <c r="H107" i="41" s="1"/>
  <c r="H109" i="41" s="1"/>
  <c r="H111" i="41" s="1"/>
  <c r="I101" i="41"/>
  <c r="H103" i="40"/>
  <c r="H107" i="40" s="1"/>
  <c r="H109" i="40" s="1"/>
  <c r="H111" i="40" s="1"/>
  <c r="I101" i="40"/>
  <c r="H103" i="39"/>
  <c r="H107" i="39" s="1"/>
  <c r="H109" i="39" s="1"/>
  <c r="H111" i="39" s="1"/>
  <c r="I101" i="39"/>
  <c r="H103" i="16"/>
  <c r="H107" i="16" s="1"/>
  <c r="H109" i="16" s="1"/>
  <c r="H111" i="16" s="1"/>
  <c r="I101" i="16"/>
  <c r="J101" i="33"/>
  <c r="I103" i="33"/>
  <c r="J101" i="15"/>
  <c r="I103" i="15"/>
  <c r="H103" i="14"/>
  <c r="H107" i="14" s="1"/>
  <c r="H109" i="14" s="1"/>
  <c r="H111" i="14" s="1"/>
  <c r="I101" i="14"/>
  <c r="H103" i="13"/>
  <c r="H107" i="13" s="1"/>
  <c r="H109" i="13" s="1"/>
  <c r="H111" i="13" s="1"/>
  <c r="I101" i="13"/>
  <c r="J101" i="12"/>
  <c r="I103" i="12"/>
  <c r="H103" i="11"/>
  <c r="H107" i="11" s="1"/>
  <c r="H109" i="11" s="1"/>
  <c r="H111" i="11" s="1"/>
  <c r="I101" i="11"/>
  <c r="J101" i="10"/>
  <c r="I103" i="10"/>
  <c r="H103" i="32"/>
  <c r="H107" i="32" s="1"/>
  <c r="H109" i="32" s="1"/>
  <c r="H111" i="32" s="1"/>
  <c r="I101" i="32"/>
  <c r="H103" i="31"/>
  <c r="H107" i="31" s="1"/>
  <c r="H109" i="31" s="1"/>
  <c r="H111" i="31" s="1"/>
  <c r="I101" i="31"/>
  <c r="H103" i="30"/>
  <c r="H107" i="30" s="1"/>
  <c r="H109" i="30" s="1"/>
  <c r="H111" i="30" s="1"/>
  <c r="I101" i="30"/>
  <c r="H103" i="29"/>
  <c r="H107" i="29" s="1"/>
  <c r="H109" i="29" s="1"/>
  <c r="H111" i="29" s="1"/>
  <c r="I101" i="29"/>
  <c r="I101" i="28"/>
  <c r="H103" i="28"/>
  <c r="H107" i="28" s="1"/>
  <c r="H109" i="28" s="1"/>
  <c r="H111" i="28" s="1"/>
  <c r="I109" i="9" l="1"/>
  <c r="I111" i="9" s="1"/>
  <c r="J111" i="9" s="1"/>
  <c r="J101" i="64"/>
  <c r="I103" i="64"/>
  <c r="J101" i="63"/>
  <c r="I103" i="63"/>
  <c r="J101" i="62"/>
  <c r="I103" i="62"/>
  <c r="J101" i="61"/>
  <c r="I103" i="61"/>
  <c r="J103" i="60"/>
  <c r="I107" i="60"/>
  <c r="J101" i="59"/>
  <c r="I103" i="59"/>
  <c r="J101" i="58"/>
  <c r="I103" i="58"/>
  <c r="J101" i="57"/>
  <c r="I103" i="57"/>
  <c r="J101" i="56"/>
  <c r="I103" i="56"/>
  <c r="J101" i="55"/>
  <c r="I103" i="55"/>
  <c r="J101" i="54"/>
  <c r="I103" i="54"/>
  <c r="J101" i="53"/>
  <c r="I103" i="53"/>
  <c r="J101" i="52"/>
  <c r="I103" i="52"/>
  <c r="J101" i="51"/>
  <c r="I103" i="51"/>
  <c r="J101" i="50"/>
  <c r="I103" i="50"/>
  <c r="J101" i="49"/>
  <c r="I103" i="49"/>
  <c r="J101" i="48"/>
  <c r="I103" i="48"/>
  <c r="J103" i="47"/>
  <c r="I107" i="47"/>
  <c r="J101" i="46"/>
  <c r="I103" i="46"/>
  <c r="J103" i="45"/>
  <c r="I107" i="45"/>
  <c r="J101" i="43"/>
  <c r="I103" i="43"/>
  <c r="J101" i="42"/>
  <c r="I103" i="42"/>
  <c r="J101" i="41"/>
  <c r="I103" i="41"/>
  <c r="J101" i="40"/>
  <c r="I103" i="40"/>
  <c r="J101" i="39"/>
  <c r="I103" i="39"/>
  <c r="J101" i="16"/>
  <c r="I103" i="16"/>
  <c r="J103" i="33"/>
  <c r="I107" i="33"/>
  <c r="J103" i="15"/>
  <c r="I107" i="15"/>
  <c r="J101" i="14"/>
  <c r="I103" i="14"/>
  <c r="J101" i="13"/>
  <c r="I103" i="13"/>
  <c r="J103" i="12"/>
  <c r="I107" i="12"/>
  <c r="J101" i="11"/>
  <c r="I103" i="11"/>
  <c r="J103" i="10"/>
  <c r="I107" i="10"/>
  <c r="J101" i="32"/>
  <c r="I103" i="32"/>
  <c r="J101" i="31"/>
  <c r="I103" i="31"/>
  <c r="J101" i="30"/>
  <c r="I103" i="30"/>
  <c r="J101" i="29"/>
  <c r="I103" i="29"/>
  <c r="J101" i="28"/>
  <c r="I103" i="28"/>
  <c r="J109" i="9" l="1"/>
  <c r="J103" i="64"/>
  <c r="I107" i="64"/>
  <c r="J103" i="63"/>
  <c r="I107" i="63"/>
  <c r="J103" i="62"/>
  <c r="I107" i="62"/>
  <c r="J103" i="61"/>
  <c r="I107" i="61"/>
  <c r="J107" i="60"/>
  <c r="I109" i="60"/>
  <c r="J103" i="59"/>
  <c r="I107" i="59"/>
  <c r="J103" i="58"/>
  <c r="I107" i="58"/>
  <c r="J103" i="57"/>
  <c r="I107" i="57"/>
  <c r="J103" i="56"/>
  <c r="I107" i="56"/>
  <c r="J103" i="55"/>
  <c r="I107" i="55"/>
  <c r="J103" i="54"/>
  <c r="I107" i="54"/>
  <c r="J103" i="53"/>
  <c r="I107" i="53"/>
  <c r="J103" i="52"/>
  <c r="I107" i="52"/>
  <c r="J103" i="51"/>
  <c r="I107" i="51"/>
  <c r="J103" i="50"/>
  <c r="I107" i="50"/>
  <c r="J103" i="49"/>
  <c r="I107" i="49"/>
  <c r="J103" i="48"/>
  <c r="I107" i="48"/>
  <c r="J107" i="47"/>
  <c r="I109" i="47"/>
  <c r="J103" i="46"/>
  <c r="I107" i="46"/>
  <c r="J107" i="45"/>
  <c r="I109" i="45"/>
  <c r="J103" i="43"/>
  <c r="I107" i="43"/>
  <c r="J103" i="42"/>
  <c r="I107" i="42"/>
  <c r="J103" i="41"/>
  <c r="I107" i="41"/>
  <c r="J103" i="40"/>
  <c r="I107" i="40"/>
  <c r="J103" i="39"/>
  <c r="I107" i="39"/>
  <c r="J103" i="16"/>
  <c r="I107" i="16"/>
  <c r="I109" i="33"/>
  <c r="J107" i="33"/>
  <c r="J107" i="15"/>
  <c r="I109" i="15"/>
  <c r="J103" i="14"/>
  <c r="I107" i="14"/>
  <c r="J103" i="13"/>
  <c r="I107" i="13"/>
  <c r="J107" i="12"/>
  <c r="I109" i="12"/>
  <c r="J103" i="11"/>
  <c r="I107" i="11"/>
  <c r="J107" i="10"/>
  <c r="I109" i="10"/>
  <c r="J103" i="32"/>
  <c r="I107" i="32"/>
  <c r="J103" i="31"/>
  <c r="I107" i="31"/>
  <c r="J103" i="30"/>
  <c r="I107" i="30"/>
  <c r="J103" i="29"/>
  <c r="I107" i="29"/>
  <c r="J103" i="28"/>
  <c r="I107" i="28"/>
  <c r="J107" i="64" l="1"/>
  <c r="I109" i="64"/>
  <c r="J107" i="63"/>
  <c r="I109" i="63"/>
  <c r="J107" i="62"/>
  <c r="I109" i="62"/>
  <c r="J107" i="61"/>
  <c r="I109" i="61"/>
  <c r="I111" i="60"/>
  <c r="J111" i="60" s="1"/>
  <c r="J109" i="60"/>
  <c r="J107" i="59"/>
  <c r="I109" i="59"/>
  <c r="J107" i="58"/>
  <c r="I109" i="58"/>
  <c r="J107" i="57"/>
  <c r="I109" i="57"/>
  <c r="J107" i="56"/>
  <c r="I109" i="56"/>
  <c r="J107" i="55"/>
  <c r="I109" i="55"/>
  <c r="J107" i="54"/>
  <c r="I109" i="54"/>
  <c r="J107" i="53"/>
  <c r="I109" i="53"/>
  <c r="J107" i="52"/>
  <c r="I109" i="52"/>
  <c r="J107" i="51"/>
  <c r="I109" i="51"/>
  <c r="J107" i="50"/>
  <c r="I109" i="50"/>
  <c r="J107" i="49"/>
  <c r="I109" i="49"/>
  <c r="J107" i="48"/>
  <c r="I109" i="48"/>
  <c r="I111" i="47"/>
  <c r="J111" i="47" s="1"/>
  <c r="J109" i="47"/>
  <c r="J107" i="46"/>
  <c r="I109" i="46"/>
  <c r="I111" i="45"/>
  <c r="J111" i="45" s="1"/>
  <c r="J109" i="45"/>
  <c r="J107" i="43"/>
  <c r="I109" i="43"/>
  <c r="J107" i="42"/>
  <c r="I109" i="42"/>
  <c r="J107" i="41"/>
  <c r="I109" i="41"/>
  <c r="J107" i="40"/>
  <c r="I109" i="40"/>
  <c r="J107" i="39"/>
  <c r="I109" i="39"/>
  <c r="J107" i="16"/>
  <c r="I109" i="16"/>
  <c r="I111" i="33"/>
  <c r="J111" i="33" s="1"/>
  <c r="J109" i="33"/>
  <c r="I111" i="15"/>
  <c r="J111" i="15" s="1"/>
  <c r="J109" i="15"/>
  <c r="J107" i="14"/>
  <c r="I109" i="14"/>
  <c r="J107" i="13"/>
  <c r="I109" i="13"/>
  <c r="I111" i="12"/>
  <c r="J111" i="12" s="1"/>
  <c r="J109" i="12"/>
  <c r="J107" i="11"/>
  <c r="I109" i="11"/>
  <c r="I111" i="10"/>
  <c r="J111" i="10" s="1"/>
  <c r="J109" i="10"/>
  <c r="J107" i="32"/>
  <c r="I109" i="32"/>
  <c r="J107" i="31"/>
  <c r="I109" i="31"/>
  <c r="J107" i="30"/>
  <c r="I109" i="30"/>
  <c r="J107" i="29"/>
  <c r="I109" i="29"/>
  <c r="J107" i="28"/>
  <c r="I109" i="28"/>
  <c r="I111" i="64" l="1"/>
  <c r="J111" i="64" s="1"/>
  <c r="J109" i="64"/>
  <c r="J109" i="63"/>
  <c r="I111" i="63"/>
  <c r="J111" i="63" s="1"/>
  <c r="I111" i="62"/>
  <c r="J111" i="62" s="1"/>
  <c r="J109" i="62"/>
  <c r="I111" i="61"/>
  <c r="J111" i="61" s="1"/>
  <c r="J109" i="61"/>
  <c r="I111" i="59"/>
  <c r="J111" i="59" s="1"/>
  <c r="J109" i="59"/>
  <c r="I111" i="58"/>
  <c r="J111" i="58" s="1"/>
  <c r="J109" i="58"/>
  <c r="J109" i="57"/>
  <c r="I111" i="57"/>
  <c r="J111" i="57" s="1"/>
  <c r="I111" i="56"/>
  <c r="J111" i="56" s="1"/>
  <c r="J109" i="56"/>
  <c r="I111" i="55"/>
  <c r="J111" i="55" s="1"/>
  <c r="J109" i="55"/>
  <c r="I111" i="54"/>
  <c r="J111" i="54" s="1"/>
  <c r="J109" i="54"/>
  <c r="I111" i="53"/>
  <c r="J111" i="53" s="1"/>
  <c r="J109" i="53"/>
  <c r="I111" i="52"/>
  <c r="J111" i="52" s="1"/>
  <c r="J109" i="52"/>
  <c r="I111" i="51"/>
  <c r="J111" i="51" s="1"/>
  <c r="J109" i="51"/>
  <c r="I111" i="50"/>
  <c r="J111" i="50" s="1"/>
  <c r="J109" i="50"/>
  <c r="I111" i="49"/>
  <c r="J111" i="49" s="1"/>
  <c r="J109" i="49"/>
  <c r="J109" i="48"/>
  <c r="I111" i="48"/>
  <c r="J111" i="48" s="1"/>
  <c r="I111" i="46"/>
  <c r="J111" i="46" s="1"/>
  <c r="J109" i="46"/>
  <c r="I111" i="43"/>
  <c r="J111" i="43" s="1"/>
  <c r="J109" i="43"/>
  <c r="J109" i="42"/>
  <c r="I111" i="42"/>
  <c r="J111" i="42" s="1"/>
  <c r="J109" i="41"/>
  <c r="I111" i="41"/>
  <c r="J111" i="41" s="1"/>
  <c r="I111" i="40"/>
  <c r="J111" i="40" s="1"/>
  <c r="J109" i="40"/>
  <c r="I111" i="39"/>
  <c r="J111" i="39" s="1"/>
  <c r="J109" i="39"/>
  <c r="I111" i="16"/>
  <c r="J111" i="16" s="1"/>
  <c r="J109" i="16"/>
  <c r="I111" i="14"/>
  <c r="J111" i="14" s="1"/>
  <c r="J109" i="14"/>
  <c r="I111" i="13"/>
  <c r="J111" i="13" s="1"/>
  <c r="J109" i="13"/>
  <c r="I111" i="11"/>
  <c r="J111" i="11" s="1"/>
  <c r="J109" i="11"/>
  <c r="I111" i="32"/>
  <c r="J111" i="32" s="1"/>
  <c r="J109" i="32"/>
  <c r="I111" i="31"/>
  <c r="J111" i="31" s="1"/>
  <c r="J109" i="31"/>
  <c r="I111" i="30"/>
  <c r="J111" i="30" s="1"/>
  <c r="J109" i="30"/>
  <c r="I111" i="29"/>
  <c r="J111" i="29" s="1"/>
  <c r="J109" i="29"/>
  <c r="I111" i="28"/>
  <c r="J111" i="28" s="1"/>
  <c r="J109" i="28"/>
  <c r="I119" i="27" l="1"/>
  <c r="H119" i="27"/>
  <c r="J105" i="27"/>
  <c r="J98" i="27"/>
  <c r="J96" i="27"/>
  <c r="I94" i="27"/>
  <c r="J94" i="27" s="1"/>
  <c r="H94" i="27"/>
  <c r="J93" i="27"/>
  <c r="J92" i="27"/>
  <c r="J91" i="27"/>
  <c r="I88" i="27"/>
  <c r="I86" i="27"/>
  <c r="H86" i="27"/>
  <c r="J85" i="27"/>
  <c r="J84" i="27"/>
  <c r="J83" i="27"/>
  <c r="J82" i="27"/>
  <c r="J81" i="27"/>
  <c r="I78" i="27"/>
  <c r="J78" i="27" s="1"/>
  <c r="H78" i="27"/>
  <c r="J77" i="27"/>
  <c r="J76" i="27"/>
  <c r="J75" i="27"/>
  <c r="J74" i="27"/>
  <c r="I71" i="27"/>
  <c r="H71" i="27"/>
  <c r="J71" i="27" s="1"/>
  <c r="I62" i="27"/>
  <c r="B48" i="27"/>
  <c r="J44" i="27"/>
  <c r="I44" i="27"/>
  <c r="H44" i="27"/>
  <c r="J43" i="27"/>
  <c r="J42" i="27"/>
  <c r="J41" i="27"/>
  <c r="J40" i="27"/>
  <c r="J39" i="27"/>
  <c r="F32" i="27"/>
  <c r="I24" i="27"/>
  <c r="D30" i="27" s="1"/>
  <c r="F24" i="27"/>
  <c r="D24" i="27"/>
  <c r="F23" i="27"/>
  <c r="F19" i="27"/>
  <c r="I17" i="27"/>
  <c r="F17" i="27"/>
  <c r="F22" i="27" s="1"/>
  <c r="F16" i="27"/>
  <c r="D14" i="27"/>
  <c r="D26" i="27" s="1"/>
  <c r="D32" i="27" s="1"/>
  <c r="I18" i="27" s="1"/>
  <c r="C14" i="27"/>
  <c r="B12" i="27"/>
  <c r="G8" i="27"/>
  <c r="G7" i="27"/>
  <c r="G101" i="27" s="1"/>
  <c r="G6" i="27"/>
  <c r="H4" i="27"/>
  <c r="H3" i="27"/>
  <c r="E3" i="27"/>
  <c r="H2" i="27"/>
  <c r="I119" i="26"/>
  <c r="H119" i="26"/>
  <c r="J105" i="26"/>
  <c r="J98" i="26"/>
  <c r="J96" i="26"/>
  <c r="J94" i="26"/>
  <c r="I94" i="26"/>
  <c r="H94" i="26"/>
  <c r="J93" i="26"/>
  <c r="J92" i="26"/>
  <c r="J91" i="26"/>
  <c r="I88" i="26"/>
  <c r="J86" i="26"/>
  <c r="I86" i="26"/>
  <c r="H86" i="26"/>
  <c r="J85" i="26"/>
  <c r="J84" i="26"/>
  <c r="J83" i="26"/>
  <c r="J82" i="26"/>
  <c r="J81" i="26"/>
  <c r="J78" i="26"/>
  <c r="I78" i="26"/>
  <c r="H78" i="26"/>
  <c r="J77" i="26"/>
  <c r="J76" i="26"/>
  <c r="J75" i="26"/>
  <c r="J74" i="26"/>
  <c r="I71" i="26"/>
  <c r="H71" i="26"/>
  <c r="J71" i="26" s="1"/>
  <c r="I62" i="26"/>
  <c r="B48" i="26"/>
  <c r="J44" i="26"/>
  <c r="I44" i="26"/>
  <c r="H44" i="26"/>
  <c r="J43" i="26"/>
  <c r="J42" i="26"/>
  <c r="J41" i="26"/>
  <c r="J40" i="26"/>
  <c r="J39" i="26"/>
  <c r="F32" i="26"/>
  <c r="I24" i="26"/>
  <c r="D30" i="26" s="1"/>
  <c r="F24" i="26"/>
  <c r="D24" i="26"/>
  <c r="F23" i="26"/>
  <c r="F19" i="26"/>
  <c r="I17" i="26"/>
  <c r="F17" i="26"/>
  <c r="F22" i="26" s="1"/>
  <c r="F16" i="26"/>
  <c r="D14" i="26"/>
  <c r="C14" i="26"/>
  <c r="B12" i="26"/>
  <c r="G8" i="26"/>
  <c r="G7" i="26"/>
  <c r="G101" i="26" s="1"/>
  <c r="G6" i="26"/>
  <c r="H4" i="26"/>
  <c r="H3" i="26"/>
  <c r="E3" i="26"/>
  <c r="H2" i="26"/>
  <c r="I119" i="25"/>
  <c r="H119" i="25"/>
  <c r="J105" i="25"/>
  <c r="J98" i="25"/>
  <c r="J96" i="25"/>
  <c r="J94" i="25"/>
  <c r="I94" i="25"/>
  <c r="H94" i="25"/>
  <c r="J93" i="25"/>
  <c r="J92" i="25"/>
  <c r="J91" i="25"/>
  <c r="I88" i="25"/>
  <c r="I86" i="25"/>
  <c r="H86" i="25"/>
  <c r="J86" i="25" s="1"/>
  <c r="J85" i="25"/>
  <c r="J84" i="25"/>
  <c r="J83" i="25"/>
  <c r="J82" i="25"/>
  <c r="J81" i="25"/>
  <c r="I78" i="25"/>
  <c r="H78" i="25"/>
  <c r="J78" i="25" s="1"/>
  <c r="J77" i="25"/>
  <c r="J76" i="25"/>
  <c r="J75" i="25"/>
  <c r="J74" i="25"/>
  <c r="I71" i="25"/>
  <c r="H71" i="25"/>
  <c r="J71" i="25" s="1"/>
  <c r="I62" i="25"/>
  <c r="B48" i="25"/>
  <c r="J44" i="25"/>
  <c r="I44" i="25"/>
  <c r="H44" i="25"/>
  <c r="J43" i="25"/>
  <c r="J42" i="25"/>
  <c r="J41" i="25"/>
  <c r="J40" i="25"/>
  <c r="J39" i="25"/>
  <c r="F32" i="25"/>
  <c r="I24" i="25"/>
  <c r="D30" i="25" s="1"/>
  <c r="F24" i="25"/>
  <c r="D24" i="25"/>
  <c r="F23" i="25"/>
  <c r="F19" i="25"/>
  <c r="I17" i="25"/>
  <c r="F17" i="25"/>
  <c r="F22" i="25" s="1"/>
  <c r="F16" i="25"/>
  <c r="D14" i="25"/>
  <c r="D26" i="25" s="1"/>
  <c r="D32" i="25" s="1"/>
  <c r="I18" i="25" s="1"/>
  <c r="C14" i="25"/>
  <c r="B12" i="25"/>
  <c r="G8" i="25"/>
  <c r="G7" i="25"/>
  <c r="G101" i="25" s="1"/>
  <c r="G6" i="25"/>
  <c r="H4" i="25"/>
  <c r="H3" i="25"/>
  <c r="E3" i="25"/>
  <c r="H2" i="25"/>
  <c r="I119" i="24"/>
  <c r="H119" i="24"/>
  <c r="J105" i="24"/>
  <c r="J98" i="24"/>
  <c r="J96" i="24"/>
  <c r="J94" i="24"/>
  <c r="I94" i="24"/>
  <c r="H94" i="24"/>
  <c r="J93" i="24"/>
  <c r="J92" i="24"/>
  <c r="J91" i="24"/>
  <c r="I88" i="24"/>
  <c r="J86" i="24"/>
  <c r="I86" i="24"/>
  <c r="H86" i="24"/>
  <c r="J85" i="24"/>
  <c r="J84" i="24"/>
  <c r="J83" i="24"/>
  <c r="J82" i="24"/>
  <c r="J81" i="24"/>
  <c r="J78" i="24"/>
  <c r="I78" i="24"/>
  <c r="H78" i="24"/>
  <c r="J77" i="24"/>
  <c r="J76" i="24"/>
  <c r="J75" i="24"/>
  <c r="J74" i="24"/>
  <c r="I71" i="24"/>
  <c r="H71" i="24"/>
  <c r="J71" i="24" s="1"/>
  <c r="I62" i="24"/>
  <c r="B48" i="24"/>
  <c r="J44" i="24"/>
  <c r="I44" i="24"/>
  <c r="H44" i="24"/>
  <c r="J43" i="24"/>
  <c r="J42" i="24"/>
  <c r="J41" i="24"/>
  <c r="J40" i="24"/>
  <c r="J39" i="24"/>
  <c r="F32" i="24"/>
  <c r="D30" i="24"/>
  <c r="I24" i="24"/>
  <c r="F24" i="24"/>
  <c r="D24" i="24"/>
  <c r="F23" i="24"/>
  <c r="F19" i="24"/>
  <c r="I17" i="24"/>
  <c r="F17" i="24"/>
  <c r="F22" i="24" s="1"/>
  <c r="F16" i="24"/>
  <c r="D14" i="24"/>
  <c r="C14" i="24"/>
  <c r="B12" i="24"/>
  <c r="G8" i="24"/>
  <c r="G7" i="24"/>
  <c r="G101" i="24" s="1"/>
  <c r="G6" i="24"/>
  <c r="H4" i="24"/>
  <c r="H3" i="24"/>
  <c r="E3" i="24"/>
  <c r="H2" i="24"/>
  <c r="I119" i="23"/>
  <c r="H119" i="23"/>
  <c r="J105" i="23"/>
  <c r="J98" i="23"/>
  <c r="J96" i="23"/>
  <c r="J94" i="23"/>
  <c r="I94" i="23"/>
  <c r="H94" i="23"/>
  <c r="J93" i="23"/>
  <c r="J92" i="23"/>
  <c r="J91" i="23"/>
  <c r="I88" i="23"/>
  <c r="I86" i="23"/>
  <c r="H86" i="23"/>
  <c r="J86" i="23" s="1"/>
  <c r="J85" i="23"/>
  <c r="J84" i="23"/>
  <c r="J83" i="23"/>
  <c r="J82" i="23"/>
  <c r="J81" i="23"/>
  <c r="I78" i="23"/>
  <c r="H78" i="23"/>
  <c r="J78" i="23" s="1"/>
  <c r="J77" i="23"/>
  <c r="J76" i="23"/>
  <c r="J75" i="23"/>
  <c r="J74" i="23"/>
  <c r="I71" i="23"/>
  <c r="H71" i="23"/>
  <c r="J71" i="23" s="1"/>
  <c r="I62" i="23"/>
  <c r="B48" i="23"/>
  <c r="I44" i="23"/>
  <c r="J44" i="23" s="1"/>
  <c r="H44" i="23"/>
  <c r="J43" i="23"/>
  <c r="J42" i="23"/>
  <c r="J40" i="23"/>
  <c r="J39" i="23"/>
  <c r="F32" i="23"/>
  <c r="I24" i="23"/>
  <c r="D30" i="23" s="1"/>
  <c r="F24" i="23"/>
  <c r="D24" i="23"/>
  <c r="F23" i="23"/>
  <c r="F19" i="23"/>
  <c r="I17" i="23"/>
  <c r="F17" i="23"/>
  <c r="F22" i="23" s="1"/>
  <c r="F16" i="23"/>
  <c r="D14" i="23"/>
  <c r="D26" i="23" s="1"/>
  <c r="D32" i="23" s="1"/>
  <c r="I18" i="23" s="1"/>
  <c r="I19" i="23" s="1"/>
  <c r="I32" i="23" s="1"/>
  <c r="H36" i="23" s="1"/>
  <c r="C14" i="23"/>
  <c r="B12" i="23"/>
  <c r="G8" i="23"/>
  <c r="G7" i="23"/>
  <c r="G101" i="23" s="1"/>
  <c r="G6" i="23"/>
  <c r="H4" i="23"/>
  <c r="H3" i="23"/>
  <c r="E3" i="23"/>
  <c r="H2" i="23"/>
  <c r="I119" i="22"/>
  <c r="H119" i="22"/>
  <c r="J105" i="22"/>
  <c r="J98" i="22"/>
  <c r="J96" i="22"/>
  <c r="J94" i="22"/>
  <c r="I94" i="22"/>
  <c r="H94" i="22"/>
  <c r="J93" i="22"/>
  <c r="J92" i="22"/>
  <c r="J91" i="22"/>
  <c r="I88" i="22"/>
  <c r="I86" i="22"/>
  <c r="H86" i="22"/>
  <c r="J86" i="22" s="1"/>
  <c r="J85" i="22"/>
  <c r="J84" i="22"/>
  <c r="J83" i="22"/>
  <c r="J82" i="22"/>
  <c r="J81" i="22"/>
  <c r="I78" i="22"/>
  <c r="H78" i="22"/>
  <c r="J78" i="22" s="1"/>
  <c r="J77" i="22"/>
  <c r="J76" i="22"/>
  <c r="J75" i="22"/>
  <c r="J74" i="22"/>
  <c r="I71" i="22"/>
  <c r="H71" i="22"/>
  <c r="J71" i="22" s="1"/>
  <c r="I62" i="22"/>
  <c r="B48" i="22"/>
  <c r="J44" i="22"/>
  <c r="I44" i="22"/>
  <c r="H44" i="22"/>
  <c r="J43" i="22"/>
  <c r="J42" i="22"/>
  <c r="J41" i="22"/>
  <c r="J40" i="22"/>
  <c r="J39" i="22"/>
  <c r="F32" i="22"/>
  <c r="I24" i="22"/>
  <c r="D30" i="22" s="1"/>
  <c r="F24" i="22"/>
  <c r="D24" i="22"/>
  <c r="F23" i="22"/>
  <c r="F19" i="22"/>
  <c r="I17" i="22"/>
  <c r="F17" i="22"/>
  <c r="F22" i="22" s="1"/>
  <c r="F16" i="22"/>
  <c r="D14" i="22"/>
  <c r="C14" i="22"/>
  <c r="B12" i="22"/>
  <c r="G8" i="22"/>
  <c r="G7" i="22"/>
  <c r="G101" i="22" s="1"/>
  <c r="G6" i="22"/>
  <c r="H4" i="22"/>
  <c r="H3" i="22"/>
  <c r="E3" i="22"/>
  <c r="H2" i="22"/>
  <c r="I119" i="21"/>
  <c r="H119" i="21"/>
  <c r="J105" i="21"/>
  <c r="J98" i="21"/>
  <c r="J96" i="21"/>
  <c r="J94" i="21"/>
  <c r="I94" i="21"/>
  <c r="H94" i="21"/>
  <c r="J93" i="21"/>
  <c r="J92" i="21"/>
  <c r="J91" i="21"/>
  <c r="I88" i="21"/>
  <c r="I86" i="21"/>
  <c r="H86" i="21"/>
  <c r="J86" i="21" s="1"/>
  <c r="J85" i="21"/>
  <c r="J84" i="21"/>
  <c r="J83" i="21"/>
  <c r="J82" i="21"/>
  <c r="J81" i="21"/>
  <c r="I78" i="21"/>
  <c r="H78" i="21"/>
  <c r="J78" i="21" s="1"/>
  <c r="J77" i="21"/>
  <c r="J76" i="21"/>
  <c r="J75" i="21"/>
  <c r="J74" i="21"/>
  <c r="I71" i="21"/>
  <c r="H71" i="21"/>
  <c r="J71" i="21" s="1"/>
  <c r="I62" i="21"/>
  <c r="B48" i="21"/>
  <c r="J44" i="21"/>
  <c r="I44" i="21"/>
  <c r="H44" i="21"/>
  <c r="J43" i="21"/>
  <c r="J42" i="21"/>
  <c r="J41" i="21"/>
  <c r="J40" i="21"/>
  <c r="J39" i="21"/>
  <c r="F32" i="21"/>
  <c r="I24" i="21"/>
  <c r="D30" i="21" s="1"/>
  <c r="F24" i="21"/>
  <c r="D24" i="21"/>
  <c r="F23" i="21"/>
  <c r="F19" i="21"/>
  <c r="I17" i="21"/>
  <c r="F17" i="21"/>
  <c r="F22" i="21" s="1"/>
  <c r="F16" i="21"/>
  <c r="D14" i="21"/>
  <c r="D26" i="21" s="1"/>
  <c r="D32" i="21" s="1"/>
  <c r="I18" i="21" s="1"/>
  <c r="C14" i="21"/>
  <c r="B12" i="21"/>
  <c r="G8" i="21"/>
  <c r="G7" i="21"/>
  <c r="G101" i="21" s="1"/>
  <c r="G6" i="21"/>
  <c r="H4" i="21"/>
  <c r="H3" i="21"/>
  <c r="E3" i="21"/>
  <c r="H2" i="21"/>
  <c r="I119" i="20"/>
  <c r="H119" i="20"/>
  <c r="J105" i="20"/>
  <c r="J98" i="20"/>
  <c r="J96" i="20"/>
  <c r="I94" i="20"/>
  <c r="J94" i="20" s="1"/>
  <c r="H94" i="20"/>
  <c r="J93" i="20"/>
  <c r="J92" i="20"/>
  <c r="J91" i="20"/>
  <c r="I86" i="20"/>
  <c r="H86" i="20"/>
  <c r="J86" i="20" s="1"/>
  <c r="J85" i="20"/>
  <c r="J84" i="20"/>
  <c r="J83" i="20"/>
  <c r="J82" i="20"/>
  <c r="J81" i="20"/>
  <c r="J78" i="20"/>
  <c r="I78" i="20"/>
  <c r="H78" i="20"/>
  <c r="J77" i="20"/>
  <c r="J76" i="20"/>
  <c r="J75" i="20"/>
  <c r="J74" i="20"/>
  <c r="I71" i="20"/>
  <c r="H71" i="20"/>
  <c r="I62" i="20"/>
  <c r="B48" i="20"/>
  <c r="I44" i="20"/>
  <c r="J44" i="20" s="1"/>
  <c r="H44" i="20"/>
  <c r="J43" i="20"/>
  <c r="J42" i="20"/>
  <c r="J41" i="20"/>
  <c r="J40" i="20"/>
  <c r="J39" i="20"/>
  <c r="F32" i="20"/>
  <c r="D30" i="20"/>
  <c r="I24" i="20"/>
  <c r="F24" i="20"/>
  <c r="D24" i="20"/>
  <c r="F23" i="20"/>
  <c r="F19" i="20"/>
  <c r="I17" i="20"/>
  <c r="F17" i="20"/>
  <c r="F22" i="20" s="1"/>
  <c r="F16" i="20"/>
  <c r="D14" i="20"/>
  <c r="C14" i="20"/>
  <c r="B12" i="20"/>
  <c r="G8" i="20"/>
  <c r="G7" i="20"/>
  <c r="G101" i="20" s="1"/>
  <c r="G6" i="20"/>
  <c r="H4" i="20"/>
  <c r="H3" i="20"/>
  <c r="E3" i="20"/>
  <c r="H2" i="20"/>
  <c r="I119" i="19"/>
  <c r="H119" i="19"/>
  <c r="J105" i="19"/>
  <c r="J98" i="19"/>
  <c r="J96" i="19"/>
  <c r="I94" i="19"/>
  <c r="J94" i="19" s="1"/>
  <c r="H94" i="19"/>
  <c r="J93" i="19"/>
  <c r="J92" i="19"/>
  <c r="J91" i="19"/>
  <c r="I86" i="19"/>
  <c r="H86" i="19"/>
  <c r="J86" i="19" s="1"/>
  <c r="J85" i="19"/>
  <c r="J84" i="19"/>
  <c r="J83" i="19"/>
  <c r="J82" i="19"/>
  <c r="J81" i="19"/>
  <c r="J78" i="19"/>
  <c r="I78" i="19"/>
  <c r="H78" i="19"/>
  <c r="J77" i="19"/>
  <c r="J76" i="19"/>
  <c r="J75" i="19"/>
  <c r="J74" i="19"/>
  <c r="I71" i="19"/>
  <c r="H71" i="19"/>
  <c r="I62" i="19"/>
  <c r="B48" i="19"/>
  <c r="I44" i="19"/>
  <c r="J44" i="19" s="1"/>
  <c r="H44" i="19"/>
  <c r="J43" i="19"/>
  <c r="J42" i="19"/>
  <c r="J41" i="19"/>
  <c r="J40" i="19"/>
  <c r="J39" i="19"/>
  <c r="F32" i="19"/>
  <c r="I24" i="19"/>
  <c r="D30" i="19" s="1"/>
  <c r="F24" i="19"/>
  <c r="D24" i="19"/>
  <c r="F23" i="19"/>
  <c r="F19" i="19"/>
  <c r="I17" i="19"/>
  <c r="F17" i="19"/>
  <c r="F22" i="19" s="1"/>
  <c r="F16" i="19"/>
  <c r="D14" i="19"/>
  <c r="C14" i="19"/>
  <c r="B12" i="19"/>
  <c r="G8" i="19"/>
  <c r="G7" i="19"/>
  <c r="G101" i="19" s="1"/>
  <c r="G6" i="19"/>
  <c r="H4" i="19"/>
  <c r="H3" i="19"/>
  <c r="E3" i="19"/>
  <c r="H2" i="19"/>
  <c r="I119" i="18"/>
  <c r="H119" i="18"/>
  <c r="J105" i="18"/>
  <c r="J98" i="18"/>
  <c r="J96" i="18"/>
  <c r="I94" i="18"/>
  <c r="J94" i="18" s="1"/>
  <c r="H94" i="18"/>
  <c r="J93" i="18"/>
  <c r="J92" i="18"/>
  <c r="J91" i="18"/>
  <c r="I86" i="18"/>
  <c r="H86" i="18"/>
  <c r="J85" i="18"/>
  <c r="J84" i="18"/>
  <c r="J83" i="18"/>
  <c r="J82" i="18"/>
  <c r="J81" i="18"/>
  <c r="I78" i="18"/>
  <c r="J78" i="18" s="1"/>
  <c r="H78" i="18"/>
  <c r="J77" i="18"/>
  <c r="J76" i="18"/>
  <c r="J75" i="18"/>
  <c r="J74" i="18"/>
  <c r="I71" i="18"/>
  <c r="H71" i="18"/>
  <c r="J71" i="18" s="1"/>
  <c r="I62" i="18"/>
  <c r="B48" i="18"/>
  <c r="I44" i="18"/>
  <c r="H44" i="18"/>
  <c r="J44" i="18" s="1"/>
  <c r="J43" i="18"/>
  <c r="J42" i="18"/>
  <c r="J41" i="18"/>
  <c r="J40" i="18"/>
  <c r="J39" i="18"/>
  <c r="F32" i="18"/>
  <c r="D30" i="18"/>
  <c r="I24" i="18"/>
  <c r="F24" i="18"/>
  <c r="D24" i="18"/>
  <c r="F23" i="18"/>
  <c r="F19" i="18"/>
  <c r="I17" i="18"/>
  <c r="F17" i="18"/>
  <c r="F22" i="18" s="1"/>
  <c r="F16" i="18"/>
  <c r="D14" i="18"/>
  <c r="C14" i="18"/>
  <c r="B12" i="18"/>
  <c r="G8" i="18"/>
  <c r="G7" i="18"/>
  <c r="G101" i="18" s="1"/>
  <c r="G6" i="18"/>
  <c r="H4" i="18"/>
  <c r="H3" i="18"/>
  <c r="E3" i="18"/>
  <c r="H2" i="18"/>
  <c r="H55" i="21" l="1"/>
  <c r="H60" i="21"/>
  <c r="H56" i="21"/>
  <c r="H57" i="21"/>
  <c r="H58" i="21"/>
  <c r="H52" i="21"/>
  <c r="H51" i="21"/>
  <c r="H59" i="21"/>
  <c r="H53" i="21"/>
  <c r="H61" i="21"/>
  <c r="H54" i="21"/>
  <c r="H50" i="21"/>
  <c r="H55" i="23"/>
  <c r="H56" i="23"/>
  <c r="H57" i="23"/>
  <c r="H52" i="23"/>
  <c r="H58" i="23"/>
  <c r="H51" i="23"/>
  <c r="H59" i="23"/>
  <c r="H60" i="23"/>
  <c r="H53" i="23"/>
  <c r="H61" i="23"/>
  <c r="H50" i="23"/>
  <c r="H54" i="23"/>
  <c r="H51" i="26"/>
  <c r="H59" i="26"/>
  <c r="H52" i="26"/>
  <c r="H60" i="26"/>
  <c r="H53" i="26"/>
  <c r="H61" i="26"/>
  <c r="H56" i="26"/>
  <c r="H54" i="26"/>
  <c r="H50" i="26"/>
  <c r="H55" i="26"/>
  <c r="H57" i="26"/>
  <c r="H58" i="26"/>
  <c r="H55" i="19"/>
  <c r="H56" i="19"/>
  <c r="H57" i="19"/>
  <c r="H60" i="19"/>
  <c r="H58" i="19"/>
  <c r="H51" i="19"/>
  <c r="H59" i="19"/>
  <c r="H52" i="19"/>
  <c r="H53" i="19"/>
  <c r="H61" i="19"/>
  <c r="H50" i="19"/>
  <c r="H54" i="19"/>
  <c r="H55" i="27"/>
  <c r="H56" i="27"/>
  <c r="H57" i="27"/>
  <c r="H58" i="27"/>
  <c r="H51" i="27"/>
  <c r="H59" i="27"/>
  <c r="H60" i="27"/>
  <c r="H52" i="27"/>
  <c r="H53" i="27"/>
  <c r="H61" i="27"/>
  <c r="H50" i="27"/>
  <c r="H54" i="27"/>
  <c r="H51" i="22"/>
  <c r="H59" i="22"/>
  <c r="H52" i="22"/>
  <c r="H60" i="22"/>
  <c r="H56" i="22"/>
  <c r="H53" i="22"/>
  <c r="H61" i="22"/>
  <c r="H54" i="22"/>
  <c r="H50" i="22"/>
  <c r="H55" i="22"/>
  <c r="H57" i="22"/>
  <c r="H58" i="22"/>
  <c r="H51" i="20"/>
  <c r="H59" i="20"/>
  <c r="H52" i="20"/>
  <c r="H60" i="20"/>
  <c r="H56" i="20"/>
  <c r="H53" i="20"/>
  <c r="H61" i="20"/>
  <c r="H54" i="20"/>
  <c r="H50" i="20"/>
  <c r="H55" i="20"/>
  <c r="H57" i="20"/>
  <c r="H58" i="20"/>
  <c r="H55" i="25"/>
  <c r="H56" i="25"/>
  <c r="H52" i="25"/>
  <c r="H57" i="25"/>
  <c r="H58" i="25"/>
  <c r="H60" i="25"/>
  <c r="H51" i="25"/>
  <c r="H59" i="25"/>
  <c r="H53" i="25"/>
  <c r="H61" i="25"/>
  <c r="H54" i="25"/>
  <c r="H50" i="25"/>
  <c r="H51" i="18"/>
  <c r="H59" i="18"/>
  <c r="H56" i="18"/>
  <c r="H52" i="18"/>
  <c r="H60" i="18"/>
  <c r="H53" i="18"/>
  <c r="H61" i="18"/>
  <c r="H54" i="18"/>
  <c r="H50" i="18"/>
  <c r="H55" i="18"/>
  <c r="H57" i="18"/>
  <c r="H58" i="18"/>
  <c r="H51" i="24"/>
  <c r="H59" i="24"/>
  <c r="H56" i="24"/>
  <c r="H52" i="24"/>
  <c r="H60" i="24"/>
  <c r="H53" i="24"/>
  <c r="H61" i="24"/>
  <c r="H54" i="24"/>
  <c r="H50" i="24"/>
  <c r="H55" i="24"/>
  <c r="H57" i="24"/>
  <c r="H58" i="24"/>
  <c r="J71" i="19"/>
  <c r="J71" i="20"/>
  <c r="D26" i="24"/>
  <c r="D32" i="24" s="1"/>
  <c r="I18" i="24" s="1"/>
  <c r="I19" i="24" s="1"/>
  <c r="I32" i="24" s="1"/>
  <c r="H36" i="24" s="1"/>
  <c r="J86" i="27"/>
  <c r="J86" i="18"/>
  <c r="D26" i="26"/>
  <c r="D32" i="26" s="1"/>
  <c r="I18" i="26" s="1"/>
  <c r="I19" i="26" s="1"/>
  <c r="I32" i="26" s="1"/>
  <c r="H36" i="26" s="1"/>
  <c r="I19" i="27"/>
  <c r="I32" i="27" s="1"/>
  <c r="H36" i="27" s="1"/>
  <c r="I19" i="25"/>
  <c r="I32" i="25" s="1"/>
  <c r="H36" i="25" s="1"/>
  <c r="J36" i="23"/>
  <c r="D26" i="22"/>
  <c r="D32" i="22" s="1"/>
  <c r="I18" i="22" s="1"/>
  <c r="I19" i="22" s="1"/>
  <c r="I32" i="22" s="1"/>
  <c r="H36" i="22" s="1"/>
  <c r="D26" i="18"/>
  <c r="D32" i="18" s="1"/>
  <c r="I18" i="18" s="1"/>
  <c r="I19" i="18" s="1"/>
  <c r="I32" i="18" s="1"/>
  <c r="H36" i="18" s="1"/>
  <c r="J36" i="18" s="1"/>
  <c r="I19" i="21"/>
  <c r="I32" i="21" s="1"/>
  <c r="H36" i="21" s="1"/>
  <c r="I88" i="20"/>
  <c r="D26" i="20"/>
  <c r="D32" i="20" s="1"/>
  <c r="I18" i="20" s="1"/>
  <c r="I19" i="20" s="1"/>
  <c r="I32" i="20" s="1"/>
  <c r="H36" i="20" s="1"/>
  <c r="I88" i="19"/>
  <c r="D26" i="19"/>
  <c r="D32" i="19" s="1"/>
  <c r="I18" i="19" s="1"/>
  <c r="I19" i="19" s="1"/>
  <c r="I32" i="19" s="1"/>
  <c r="H36" i="19" s="1"/>
  <c r="I88" i="18"/>
  <c r="F32" i="17"/>
  <c r="F24" i="17"/>
  <c r="F23" i="17"/>
  <c r="F19" i="17"/>
  <c r="F17" i="17"/>
  <c r="F16" i="17"/>
  <c r="B12" i="17"/>
  <c r="C14" i="17"/>
  <c r="A45" i="44"/>
  <c r="A40" i="44"/>
  <c r="B48" i="17"/>
  <c r="D14" i="17"/>
  <c r="H62" i="27" l="1"/>
  <c r="H88" i="27" s="1"/>
  <c r="J36" i="27"/>
  <c r="J36" i="26"/>
  <c r="H62" i="26"/>
  <c r="J36" i="25"/>
  <c r="H62" i="25"/>
  <c r="J36" i="24"/>
  <c r="H62" i="24"/>
  <c r="H62" i="23"/>
  <c r="J36" i="22"/>
  <c r="H62" i="22"/>
  <c r="J36" i="21"/>
  <c r="H62" i="21"/>
  <c r="J36" i="20"/>
  <c r="H62" i="20"/>
  <c r="J36" i="19"/>
  <c r="H62" i="19"/>
  <c r="H62" i="18"/>
  <c r="J62" i="27" l="1"/>
  <c r="H102" i="27"/>
  <c r="I102" i="27" s="1"/>
  <c r="J102" i="27" s="1"/>
  <c r="H101" i="27"/>
  <c r="J88" i="27"/>
  <c r="H88" i="26"/>
  <c r="J62" i="26"/>
  <c r="H88" i="25"/>
  <c r="J62" i="25"/>
  <c r="H88" i="24"/>
  <c r="J62" i="24"/>
  <c r="J62" i="23"/>
  <c r="H88" i="23"/>
  <c r="H88" i="22"/>
  <c r="J62" i="22"/>
  <c r="H88" i="21"/>
  <c r="J62" i="21"/>
  <c r="H88" i="20"/>
  <c r="J62" i="20"/>
  <c r="H88" i="19"/>
  <c r="J62" i="19"/>
  <c r="H88" i="18"/>
  <c r="J62" i="18"/>
  <c r="G7" i="17"/>
  <c r="H103" i="27" l="1"/>
  <c r="H107" i="27" s="1"/>
  <c r="H109" i="27" s="1"/>
  <c r="H111" i="27" s="1"/>
  <c r="I101" i="27"/>
  <c r="H102" i="26"/>
  <c r="I102" i="26" s="1"/>
  <c r="J102" i="26" s="1"/>
  <c r="H101" i="26"/>
  <c r="J88" i="26"/>
  <c r="H102" i="25"/>
  <c r="I102" i="25" s="1"/>
  <c r="J102" i="25" s="1"/>
  <c r="H101" i="25"/>
  <c r="J88" i="25"/>
  <c r="H102" i="24"/>
  <c r="I102" i="24" s="1"/>
  <c r="J102" i="24" s="1"/>
  <c r="H101" i="24"/>
  <c r="J88" i="24"/>
  <c r="H102" i="23"/>
  <c r="I102" i="23" s="1"/>
  <c r="J102" i="23" s="1"/>
  <c r="H101" i="23"/>
  <c r="J88" i="23"/>
  <c r="H102" i="22"/>
  <c r="I102" i="22" s="1"/>
  <c r="J102" i="22" s="1"/>
  <c r="H101" i="22"/>
  <c r="J88" i="22"/>
  <c r="H102" i="21"/>
  <c r="I102" i="21" s="1"/>
  <c r="J102" i="21" s="1"/>
  <c r="H101" i="21"/>
  <c r="J88" i="21"/>
  <c r="H101" i="20"/>
  <c r="H102" i="20"/>
  <c r="I102" i="20" s="1"/>
  <c r="J102" i="20" s="1"/>
  <c r="J88" i="20"/>
  <c r="H102" i="19"/>
  <c r="I102" i="19" s="1"/>
  <c r="J102" i="19" s="1"/>
  <c r="H101" i="19"/>
  <c r="J88" i="19"/>
  <c r="H101" i="18"/>
  <c r="H102" i="18"/>
  <c r="I102" i="18" s="1"/>
  <c r="J102" i="18" s="1"/>
  <c r="J88" i="18"/>
  <c r="J105" i="17"/>
  <c r="J98" i="17"/>
  <c r="J96" i="17"/>
  <c r="J93" i="17"/>
  <c r="J92" i="17"/>
  <c r="J91" i="17"/>
  <c r="J85" i="17"/>
  <c r="J84" i="17"/>
  <c r="J83" i="17"/>
  <c r="J82" i="17"/>
  <c r="J81" i="17"/>
  <c r="J77" i="17"/>
  <c r="J76" i="17"/>
  <c r="J75" i="17"/>
  <c r="J74" i="17"/>
  <c r="J43" i="17"/>
  <c r="J42" i="17"/>
  <c r="J41" i="17"/>
  <c r="J40" i="17"/>
  <c r="J39" i="17"/>
  <c r="J101" i="27" l="1"/>
  <c r="I103" i="27"/>
  <c r="H103" i="26"/>
  <c r="H107" i="26" s="1"/>
  <c r="H109" i="26" s="1"/>
  <c r="H111" i="26" s="1"/>
  <c r="I101" i="26"/>
  <c r="H103" i="25"/>
  <c r="H107" i="25" s="1"/>
  <c r="H109" i="25" s="1"/>
  <c r="H111" i="25" s="1"/>
  <c r="I101" i="25"/>
  <c r="H103" i="24"/>
  <c r="H107" i="24" s="1"/>
  <c r="H109" i="24" s="1"/>
  <c r="H111" i="24" s="1"/>
  <c r="I101" i="24"/>
  <c r="H103" i="23"/>
  <c r="H107" i="23" s="1"/>
  <c r="H109" i="23" s="1"/>
  <c r="H111" i="23" s="1"/>
  <c r="I101" i="23"/>
  <c r="H103" i="22"/>
  <c r="H107" i="22" s="1"/>
  <c r="H109" i="22" s="1"/>
  <c r="H111" i="22" s="1"/>
  <c r="I101" i="22"/>
  <c r="H103" i="21"/>
  <c r="H107" i="21" s="1"/>
  <c r="H109" i="21" s="1"/>
  <c r="H111" i="21" s="1"/>
  <c r="I101" i="21"/>
  <c r="H103" i="20"/>
  <c r="H107" i="20" s="1"/>
  <c r="H109" i="20" s="1"/>
  <c r="H111" i="20" s="1"/>
  <c r="I101" i="20"/>
  <c r="H103" i="19"/>
  <c r="H107" i="19" s="1"/>
  <c r="H109" i="19" s="1"/>
  <c r="H111" i="19" s="1"/>
  <c r="I101" i="19"/>
  <c r="H103" i="18"/>
  <c r="H107" i="18" s="1"/>
  <c r="H109" i="18" s="1"/>
  <c r="H111" i="18" s="1"/>
  <c r="I101" i="18"/>
  <c r="F22" i="17"/>
  <c r="J103" i="27" l="1"/>
  <c r="I107" i="27"/>
  <c r="J101" i="26"/>
  <c r="I103" i="26"/>
  <c r="J101" i="25"/>
  <c r="I103" i="25"/>
  <c r="J101" i="24"/>
  <c r="I103" i="24"/>
  <c r="J101" i="23"/>
  <c r="I103" i="23"/>
  <c r="J101" i="22"/>
  <c r="I103" i="22"/>
  <c r="J101" i="21"/>
  <c r="I103" i="21"/>
  <c r="J101" i="20"/>
  <c r="I103" i="20"/>
  <c r="J101" i="19"/>
  <c r="I103" i="19"/>
  <c r="J101" i="18"/>
  <c r="I103" i="18"/>
  <c r="A4" i="37"/>
  <c r="J107" i="27" l="1"/>
  <c r="I109" i="27"/>
  <c r="J103" i="26"/>
  <c r="I107" i="26"/>
  <c r="J103" i="25"/>
  <c r="I107" i="25"/>
  <c r="J103" i="24"/>
  <c r="I107" i="24"/>
  <c r="J103" i="23"/>
  <c r="I107" i="23"/>
  <c r="J103" i="22"/>
  <c r="I107" i="22"/>
  <c r="J103" i="21"/>
  <c r="I107" i="21"/>
  <c r="J103" i="20"/>
  <c r="I107" i="20"/>
  <c r="J103" i="19"/>
  <c r="I107" i="19"/>
  <c r="J103" i="18"/>
  <c r="I107" i="18"/>
  <c r="I111" i="27" l="1"/>
  <c r="J111" i="27" s="1"/>
  <c r="J109" i="27"/>
  <c r="J107" i="26"/>
  <c r="I109" i="26"/>
  <c r="J107" i="25"/>
  <c r="I109" i="25"/>
  <c r="J107" i="24"/>
  <c r="I109" i="24"/>
  <c r="J107" i="23"/>
  <c r="I109" i="23"/>
  <c r="J107" i="22"/>
  <c r="I109" i="22"/>
  <c r="J107" i="21"/>
  <c r="I109" i="21"/>
  <c r="J107" i="20"/>
  <c r="I109" i="20"/>
  <c r="J107" i="19"/>
  <c r="I109" i="19"/>
  <c r="J107" i="18"/>
  <c r="I109" i="18"/>
  <c r="H4" i="17"/>
  <c r="H3" i="17"/>
  <c r="H2" i="17"/>
  <c r="J109" i="26" l="1"/>
  <c r="I111" i="26"/>
  <c r="J111" i="26" s="1"/>
  <c r="I111" i="25"/>
  <c r="J111" i="25" s="1"/>
  <c r="J109" i="25"/>
  <c r="J109" i="24"/>
  <c r="I111" i="24"/>
  <c r="J111" i="24" s="1"/>
  <c r="I111" i="23"/>
  <c r="J111" i="23" s="1"/>
  <c r="J109" i="23"/>
  <c r="I111" i="22"/>
  <c r="J111" i="22" s="1"/>
  <c r="J109" i="22"/>
  <c r="I111" i="21"/>
  <c r="J111" i="21" s="1"/>
  <c r="J109" i="21"/>
  <c r="I111" i="20"/>
  <c r="J111" i="20" s="1"/>
  <c r="J109" i="20"/>
  <c r="I111" i="19"/>
  <c r="J111" i="19" s="1"/>
  <c r="J109" i="19"/>
  <c r="I111" i="18"/>
  <c r="J111" i="18" s="1"/>
  <c r="J109" i="18"/>
  <c r="G8" i="17" l="1"/>
  <c r="I24" i="17"/>
  <c r="D30" i="17" s="1"/>
  <c r="D24" i="17"/>
  <c r="D26" i="17" s="1"/>
  <c r="I17" i="17"/>
  <c r="H54" i="17" l="1"/>
  <c r="H55" i="17"/>
  <c r="H59" i="17"/>
  <c r="H56" i="17"/>
  <c r="H57" i="17"/>
  <c r="H51" i="17"/>
  <c r="H50" i="17"/>
  <c r="H58" i="17"/>
  <c r="H52" i="17"/>
  <c r="H60" i="17"/>
  <c r="H61" i="17"/>
  <c r="H53" i="17"/>
  <c r="D32" i="17"/>
  <c r="I18" i="17" s="1"/>
  <c r="I19" i="17" s="1"/>
  <c r="I32" i="17" l="1"/>
  <c r="H36" i="17" s="1"/>
  <c r="J36" i="17" s="1"/>
  <c r="E3" i="17"/>
  <c r="G6" i="17"/>
  <c r="CD27" i="36" l="1"/>
  <c r="CC27" i="36"/>
  <c r="I94" i="17" l="1"/>
  <c r="I86" i="17"/>
  <c r="I78" i="17"/>
  <c r="I71" i="17"/>
  <c r="I62" i="17"/>
  <c r="I44" i="17"/>
  <c r="I88" i="17" l="1"/>
  <c r="E8" i="36"/>
  <c r="CZ53" i="36"/>
  <c r="CZ46" i="36"/>
  <c r="CZ44" i="36"/>
  <c r="CZ41" i="36"/>
  <c r="CZ40" i="36"/>
  <c r="CZ39" i="36"/>
  <c r="CZ34" i="36"/>
  <c r="CZ33" i="36"/>
  <c r="CZ32" i="36"/>
  <c r="CZ31" i="36"/>
  <c r="CZ30" i="36"/>
  <c r="CZ27" i="36"/>
  <c r="CZ26" i="36"/>
  <c r="CZ25" i="36"/>
  <c r="CZ24" i="36"/>
  <c r="CZ18" i="36"/>
  <c r="CZ17" i="36"/>
  <c r="CZ16" i="36"/>
  <c r="CZ15" i="36"/>
  <c r="CZ12" i="36"/>
  <c r="CZ10" i="36"/>
  <c r="CZ9" i="36"/>
  <c r="CZ8" i="36"/>
  <c r="CX53" i="36"/>
  <c r="CX46" i="36"/>
  <c r="CX44" i="36"/>
  <c r="CX41" i="36"/>
  <c r="CX40" i="36"/>
  <c r="CX39" i="36"/>
  <c r="CX34" i="36"/>
  <c r="CX33" i="36"/>
  <c r="CX32" i="36"/>
  <c r="CX31" i="36"/>
  <c r="CX30" i="36"/>
  <c r="CX27" i="36"/>
  <c r="CX26" i="36"/>
  <c r="CX25" i="36"/>
  <c r="CX24" i="36"/>
  <c r="CX18" i="36"/>
  <c r="CX17" i="36"/>
  <c r="CX16" i="36"/>
  <c r="CX15" i="36"/>
  <c r="CX12" i="36"/>
  <c r="CX10" i="36"/>
  <c r="CX9" i="36"/>
  <c r="CX8" i="36"/>
  <c r="CV53" i="36"/>
  <c r="CV46" i="36"/>
  <c r="CV44" i="36"/>
  <c r="CV41" i="36"/>
  <c r="CV40" i="36"/>
  <c r="CV39" i="36"/>
  <c r="CV34" i="36"/>
  <c r="CV33" i="36"/>
  <c r="CV32" i="36"/>
  <c r="CV31" i="36"/>
  <c r="CV30" i="36"/>
  <c r="CV27" i="36"/>
  <c r="CV26" i="36"/>
  <c r="CV25" i="36"/>
  <c r="CV24" i="36"/>
  <c r="CV18" i="36"/>
  <c r="CV17" i="36"/>
  <c r="CV16" i="36"/>
  <c r="CV15" i="36"/>
  <c r="CV12" i="36"/>
  <c r="CV10" i="36"/>
  <c r="CV9" i="36"/>
  <c r="CV8" i="36"/>
  <c r="CT53" i="36"/>
  <c r="CT46" i="36"/>
  <c r="CT44" i="36"/>
  <c r="CT41" i="36"/>
  <c r="CT40" i="36"/>
  <c r="CT39" i="36"/>
  <c r="CT34" i="36"/>
  <c r="CT33" i="36"/>
  <c r="CT32" i="36"/>
  <c r="CT31" i="36"/>
  <c r="CT30" i="36"/>
  <c r="CT27" i="36"/>
  <c r="CT26" i="36"/>
  <c r="CT25" i="36"/>
  <c r="CT24" i="36"/>
  <c r="CT18" i="36"/>
  <c r="CT17" i="36"/>
  <c r="CT16" i="36"/>
  <c r="CT15" i="36"/>
  <c r="CT12" i="36"/>
  <c r="CT10" i="36"/>
  <c r="CT9" i="36"/>
  <c r="CT8" i="36"/>
  <c r="CR53" i="36"/>
  <c r="CR46" i="36"/>
  <c r="CR44" i="36"/>
  <c r="CR41" i="36"/>
  <c r="CR40" i="36"/>
  <c r="CR39" i="36"/>
  <c r="CR34" i="36"/>
  <c r="CR33" i="36"/>
  <c r="CR32" i="36"/>
  <c r="CR31" i="36"/>
  <c r="CR30" i="36"/>
  <c r="CR27" i="36"/>
  <c r="CR26" i="36"/>
  <c r="CR25" i="36"/>
  <c r="CR24" i="36"/>
  <c r="CR18" i="36"/>
  <c r="CR17" i="36"/>
  <c r="CR16" i="36"/>
  <c r="CR15" i="36"/>
  <c r="CR12" i="36"/>
  <c r="CR10" i="36"/>
  <c r="CR9" i="36"/>
  <c r="CR8" i="36"/>
  <c r="CP53" i="36"/>
  <c r="CP46" i="36"/>
  <c r="CP44" i="36"/>
  <c r="CP41" i="36"/>
  <c r="CP40" i="36"/>
  <c r="CP39" i="36"/>
  <c r="CP34" i="36"/>
  <c r="CP33" i="36"/>
  <c r="CP32" i="36"/>
  <c r="CP31" i="36"/>
  <c r="CP30" i="36"/>
  <c r="CP27" i="36"/>
  <c r="CP26" i="36"/>
  <c r="CP25" i="36"/>
  <c r="CP24" i="36"/>
  <c r="CP18" i="36"/>
  <c r="CP17" i="36"/>
  <c r="CP16" i="36"/>
  <c r="CP15" i="36"/>
  <c r="CP12" i="36"/>
  <c r="CP10" i="36"/>
  <c r="CP9" i="36"/>
  <c r="CP8" i="36"/>
  <c r="CN53" i="36"/>
  <c r="CN46" i="36"/>
  <c r="CN44" i="36"/>
  <c r="CN41" i="36"/>
  <c r="CN40" i="36"/>
  <c r="CN39" i="36"/>
  <c r="CN34" i="36"/>
  <c r="CN33" i="36"/>
  <c r="CN32" i="36"/>
  <c r="CN31" i="36"/>
  <c r="CN30" i="36"/>
  <c r="CN27" i="36"/>
  <c r="CN26" i="36"/>
  <c r="CN25" i="36"/>
  <c r="CN24" i="36"/>
  <c r="CN18" i="36"/>
  <c r="CN17" i="36"/>
  <c r="CN16" i="36"/>
  <c r="CN15" i="36"/>
  <c r="CN12" i="36"/>
  <c r="CN10" i="36"/>
  <c r="CN9" i="36"/>
  <c r="CN8" i="36"/>
  <c r="CL53" i="36"/>
  <c r="CL46" i="36"/>
  <c r="CL44" i="36"/>
  <c r="CL41" i="36"/>
  <c r="CL40" i="36"/>
  <c r="CL39" i="36"/>
  <c r="CL34" i="36"/>
  <c r="CL33" i="36"/>
  <c r="CL32" i="36"/>
  <c r="CL31" i="36"/>
  <c r="CL30" i="36"/>
  <c r="CL27" i="36"/>
  <c r="CL26" i="36"/>
  <c r="CL25" i="36"/>
  <c r="CL24" i="36"/>
  <c r="CL18" i="36"/>
  <c r="CL17" i="36"/>
  <c r="CL16" i="36"/>
  <c r="CL15" i="36"/>
  <c r="CL12" i="36"/>
  <c r="CL10" i="36"/>
  <c r="CL9" i="36"/>
  <c r="CL8" i="36"/>
  <c r="CJ53" i="36"/>
  <c r="CJ46" i="36"/>
  <c r="CJ44" i="36"/>
  <c r="CJ41" i="36"/>
  <c r="CJ40" i="36"/>
  <c r="CJ39" i="36"/>
  <c r="CJ34" i="36"/>
  <c r="CJ33" i="36"/>
  <c r="CJ32" i="36"/>
  <c r="CJ31" i="36"/>
  <c r="CJ30" i="36"/>
  <c r="CJ27" i="36"/>
  <c r="CJ26" i="36"/>
  <c r="CJ25" i="36"/>
  <c r="CJ24" i="36"/>
  <c r="CJ18" i="36"/>
  <c r="CJ17" i="36"/>
  <c r="CJ16" i="36"/>
  <c r="CJ15" i="36"/>
  <c r="CJ12" i="36"/>
  <c r="CJ10" i="36"/>
  <c r="CJ9" i="36"/>
  <c r="CJ8" i="36"/>
  <c r="CH53" i="36"/>
  <c r="CH46" i="36"/>
  <c r="CH44" i="36"/>
  <c r="CH41" i="36"/>
  <c r="CH40" i="36"/>
  <c r="CH39" i="36"/>
  <c r="CH34" i="36"/>
  <c r="CH33" i="36"/>
  <c r="CH32" i="36"/>
  <c r="CH31" i="36"/>
  <c r="CH30" i="36"/>
  <c r="CH27" i="36"/>
  <c r="CH26" i="36"/>
  <c r="CH25" i="36"/>
  <c r="CH24" i="36"/>
  <c r="CH18" i="36"/>
  <c r="CH17" i="36"/>
  <c r="CH16" i="36"/>
  <c r="CH15" i="36"/>
  <c r="CH12" i="36"/>
  <c r="CH10" i="36"/>
  <c r="CH9" i="36"/>
  <c r="CH8" i="36"/>
  <c r="CF53" i="36"/>
  <c r="CF46" i="36"/>
  <c r="CF44" i="36"/>
  <c r="CF41" i="36"/>
  <c r="CF40" i="36"/>
  <c r="CF39" i="36"/>
  <c r="CF34" i="36"/>
  <c r="CF33" i="36"/>
  <c r="CF32" i="36"/>
  <c r="CF31" i="36"/>
  <c r="CF30" i="36"/>
  <c r="CF27" i="36"/>
  <c r="CF26" i="36"/>
  <c r="CF25" i="36"/>
  <c r="CF24" i="36"/>
  <c r="CF18" i="36"/>
  <c r="CF17" i="36"/>
  <c r="CF16" i="36"/>
  <c r="CF15" i="36"/>
  <c r="CF12" i="36"/>
  <c r="CF10" i="36"/>
  <c r="CF9" i="36"/>
  <c r="CF8" i="36"/>
  <c r="CD53" i="36"/>
  <c r="CD46" i="36"/>
  <c r="CD44" i="36"/>
  <c r="CD41" i="36"/>
  <c r="CD40" i="36"/>
  <c r="CD39" i="36"/>
  <c r="CD34" i="36"/>
  <c r="CD33" i="36"/>
  <c r="CD32" i="36"/>
  <c r="CD31" i="36"/>
  <c r="CD30" i="36"/>
  <c r="CD26" i="36"/>
  <c r="CD25" i="36"/>
  <c r="CD24" i="36"/>
  <c r="CD18" i="36"/>
  <c r="CD17" i="36"/>
  <c r="CD16" i="36"/>
  <c r="CD15" i="36"/>
  <c r="CD12" i="36"/>
  <c r="CD10" i="36"/>
  <c r="CD9" i="36"/>
  <c r="CD8" i="36"/>
  <c r="CB53" i="36"/>
  <c r="CB46" i="36"/>
  <c r="CB44" i="36"/>
  <c r="CB41" i="36"/>
  <c r="CB40" i="36"/>
  <c r="CB39" i="36"/>
  <c r="CB34" i="36"/>
  <c r="CB33" i="36"/>
  <c r="CB32" i="36"/>
  <c r="CB31" i="36"/>
  <c r="CB30" i="36"/>
  <c r="CB27" i="36"/>
  <c r="CB26" i="36"/>
  <c r="CB25" i="36"/>
  <c r="CB24" i="36"/>
  <c r="CB18" i="36"/>
  <c r="CB17" i="36"/>
  <c r="CB16" i="36"/>
  <c r="CB15" i="36"/>
  <c r="CB12" i="36"/>
  <c r="CB10" i="36"/>
  <c r="CB9" i="36"/>
  <c r="CB8" i="36"/>
  <c r="BZ53" i="36"/>
  <c r="BZ46" i="36"/>
  <c r="BZ44" i="36"/>
  <c r="BZ41" i="36"/>
  <c r="BZ40" i="36"/>
  <c r="BZ39" i="36"/>
  <c r="BZ34" i="36"/>
  <c r="BZ33" i="36"/>
  <c r="BZ32" i="36"/>
  <c r="BZ31" i="36"/>
  <c r="BZ30" i="36"/>
  <c r="BZ27" i="36"/>
  <c r="BZ26" i="36"/>
  <c r="BZ25" i="36"/>
  <c r="BZ24" i="36"/>
  <c r="BZ18" i="36"/>
  <c r="BZ17" i="36"/>
  <c r="BZ16" i="36"/>
  <c r="BZ15" i="36"/>
  <c r="BZ12" i="36"/>
  <c r="BZ10" i="36"/>
  <c r="BZ9" i="36"/>
  <c r="BZ8" i="36"/>
  <c r="BX53" i="36"/>
  <c r="BX46" i="36"/>
  <c r="BX44" i="36"/>
  <c r="BX41" i="36"/>
  <c r="BX40" i="36"/>
  <c r="BX39" i="36"/>
  <c r="BX34" i="36"/>
  <c r="BX33" i="36"/>
  <c r="BX32" i="36"/>
  <c r="BX31" i="36"/>
  <c r="BX30" i="36"/>
  <c r="BX27" i="36"/>
  <c r="BX26" i="36"/>
  <c r="BX25" i="36"/>
  <c r="BX24" i="36"/>
  <c r="BX18" i="36"/>
  <c r="BX17" i="36"/>
  <c r="BX16" i="36"/>
  <c r="BX15" i="36"/>
  <c r="BX12" i="36"/>
  <c r="BX10" i="36"/>
  <c r="BX9" i="36"/>
  <c r="BX8" i="36"/>
  <c r="BV53" i="36"/>
  <c r="BV46" i="36"/>
  <c r="BV44" i="36"/>
  <c r="BV41" i="36"/>
  <c r="BV40" i="36"/>
  <c r="BV39" i="36"/>
  <c r="BV34" i="36"/>
  <c r="BV33" i="36"/>
  <c r="BV32" i="36"/>
  <c r="BV31" i="36"/>
  <c r="BV30" i="36"/>
  <c r="BV27" i="36"/>
  <c r="BV26" i="36"/>
  <c r="BV25" i="36"/>
  <c r="BV24" i="36"/>
  <c r="BV18" i="36"/>
  <c r="BV17" i="36"/>
  <c r="BV16" i="36"/>
  <c r="BV15" i="36"/>
  <c r="BV12" i="36"/>
  <c r="BV10" i="36"/>
  <c r="BV9" i="36"/>
  <c r="BV8" i="36"/>
  <c r="BT53" i="36"/>
  <c r="BT46" i="36"/>
  <c r="BT44" i="36"/>
  <c r="BT41" i="36"/>
  <c r="BT40" i="36"/>
  <c r="BT39" i="36"/>
  <c r="BT34" i="36"/>
  <c r="BT33" i="36"/>
  <c r="BT32" i="36"/>
  <c r="BT31" i="36"/>
  <c r="BT30" i="36"/>
  <c r="BT27" i="36"/>
  <c r="BT26" i="36"/>
  <c r="BT25" i="36"/>
  <c r="BT24" i="36"/>
  <c r="BT18" i="36"/>
  <c r="BT17" i="36"/>
  <c r="BT16" i="36"/>
  <c r="BT15" i="36"/>
  <c r="BT12" i="36"/>
  <c r="BT10" i="36"/>
  <c r="BT9" i="36"/>
  <c r="BT8" i="36"/>
  <c r="BR53" i="36"/>
  <c r="BR46" i="36"/>
  <c r="BR44" i="36"/>
  <c r="BR41" i="36"/>
  <c r="BR40" i="36"/>
  <c r="BR39" i="36"/>
  <c r="BR34" i="36"/>
  <c r="BR33" i="36"/>
  <c r="BR32" i="36"/>
  <c r="BR31" i="36"/>
  <c r="BR30" i="36"/>
  <c r="BR27" i="36"/>
  <c r="BR26" i="36"/>
  <c r="BR25" i="36"/>
  <c r="BR24" i="36"/>
  <c r="BR18" i="36"/>
  <c r="BR17" i="36"/>
  <c r="BR16" i="36"/>
  <c r="BR15" i="36"/>
  <c r="BR12" i="36"/>
  <c r="BR10" i="36"/>
  <c r="BR9" i="36"/>
  <c r="BR8" i="36"/>
  <c r="BP53" i="36"/>
  <c r="BP46" i="36"/>
  <c r="BP44" i="36"/>
  <c r="BP41" i="36"/>
  <c r="BP40" i="36"/>
  <c r="BP39" i="36"/>
  <c r="BP34" i="36"/>
  <c r="BP33" i="36"/>
  <c r="BP32" i="36"/>
  <c r="BP31" i="36"/>
  <c r="BP30" i="36"/>
  <c r="BP27" i="36"/>
  <c r="BP26" i="36"/>
  <c r="BP25" i="36"/>
  <c r="BP24" i="36"/>
  <c r="BP18" i="36"/>
  <c r="BP17" i="36"/>
  <c r="BP16" i="36"/>
  <c r="BP15" i="36"/>
  <c r="BP12" i="36"/>
  <c r="BP10" i="36"/>
  <c r="BP9" i="36"/>
  <c r="BP8" i="36"/>
  <c r="BN53" i="36"/>
  <c r="BN46" i="36"/>
  <c r="BN44" i="36"/>
  <c r="BN41" i="36"/>
  <c r="BN40" i="36"/>
  <c r="BN39" i="36"/>
  <c r="BN34" i="36"/>
  <c r="BN33" i="36"/>
  <c r="BN32" i="36"/>
  <c r="BN31" i="36"/>
  <c r="BN30" i="36"/>
  <c r="BN27" i="36"/>
  <c r="BN26" i="36"/>
  <c r="BN25" i="36"/>
  <c r="BN24" i="36"/>
  <c r="BN18" i="36"/>
  <c r="BN17" i="36"/>
  <c r="BN16" i="36"/>
  <c r="BN15" i="36"/>
  <c r="BN12" i="36"/>
  <c r="BN10" i="36"/>
  <c r="BN9" i="36"/>
  <c r="BN8" i="36"/>
  <c r="BL53" i="36"/>
  <c r="BL46" i="36"/>
  <c r="BL44" i="36"/>
  <c r="BL41" i="36"/>
  <c r="BL40" i="36"/>
  <c r="BL39" i="36"/>
  <c r="BL34" i="36"/>
  <c r="BL33" i="36"/>
  <c r="BL32" i="36"/>
  <c r="BL31" i="36"/>
  <c r="BL30" i="36"/>
  <c r="BL27" i="36"/>
  <c r="BL26" i="36"/>
  <c r="BL25" i="36"/>
  <c r="BL24" i="36"/>
  <c r="BL18" i="36"/>
  <c r="BL17" i="36"/>
  <c r="BL16" i="36"/>
  <c r="BL15" i="36"/>
  <c r="BL12" i="36"/>
  <c r="BL10" i="36"/>
  <c r="BL9" i="36"/>
  <c r="BL8" i="36"/>
  <c r="BJ53" i="36"/>
  <c r="BJ46" i="36"/>
  <c r="BJ44" i="36"/>
  <c r="BJ41" i="36"/>
  <c r="BJ40" i="36"/>
  <c r="BJ39" i="36"/>
  <c r="BJ34" i="36"/>
  <c r="BJ33" i="36"/>
  <c r="BJ32" i="36"/>
  <c r="BJ31" i="36"/>
  <c r="BJ30" i="36"/>
  <c r="BJ27" i="36"/>
  <c r="BJ26" i="36"/>
  <c r="BJ25" i="36"/>
  <c r="BJ24" i="36"/>
  <c r="BJ18" i="36"/>
  <c r="BJ17" i="36"/>
  <c r="BJ16" i="36"/>
  <c r="BJ15" i="36"/>
  <c r="BJ12" i="36"/>
  <c r="BJ10" i="36"/>
  <c r="BJ9" i="36"/>
  <c r="BJ8" i="36"/>
  <c r="BH53" i="36"/>
  <c r="BH46" i="36"/>
  <c r="BH44" i="36"/>
  <c r="BH41" i="36"/>
  <c r="BH40" i="36"/>
  <c r="BH39" i="36"/>
  <c r="BH34" i="36"/>
  <c r="BH33" i="36"/>
  <c r="BH32" i="36"/>
  <c r="BH31" i="36"/>
  <c r="BH30" i="36"/>
  <c r="BH27" i="36"/>
  <c r="BH26" i="36"/>
  <c r="BH25" i="36"/>
  <c r="BH24" i="36"/>
  <c r="BH18" i="36"/>
  <c r="BH17" i="36"/>
  <c r="BH16" i="36"/>
  <c r="BH15" i="36"/>
  <c r="BH12" i="36"/>
  <c r="BH10" i="36"/>
  <c r="BH9" i="36"/>
  <c r="BH8" i="36"/>
  <c r="BF53" i="36"/>
  <c r="BF46" i="36"/>
  <c r="BF44" i="36"/>
  <c r="BF41" i="36"/>
  <c r="BF40" i="36"/>
  <c r="BF39" i="36"/>
  <c r="BF34" i="36"/>
  <c r="BF33" i="36"/>
  <c r="BF32" i="36"/>
  <c r="BF31" i="36"/>
  <c r="BF30" i="36"/>
  <c r="BF27" i="36"/>
  <c r="BF26" i="36"/>
  <c r="BF25" i="36"/>
  <c r="BF24" i="36"/>
  <c r="BF18" i="36"/>
  <c r="BF17" i="36"/>
  <c r="BF16" i="36"/>
  <c r="BF15" i="36"/>
  <c r="BF12" i="36"/>
  <c r="BF10" i="36"/>
  <c r="BF9" i="36"/>
  <c r="BF8" i="36"/>
  <c r="BD53" i="36"/>
  <c r="BD46" i="36"/>
  <c r="BD44" i="36"/>
  <c r="BD41" i="36"/>
  <c r="BD40" i="36"/>
  <c r="BD39" i="36"/>
  <c r="BD34" i="36"/>
  <c r="BD33" i="36"/>
  <c r="BD32" i="36"/>
  <c r="BD31" i="36"/>
  <c r="BD30" i="36"/>
  <c r="BD27" i="36"/>
  <c r="BD26" i="36"/>
  <c r="BD25" i="36"/>
  <c r="BD24" i="36"/>
  <c r="BD18" i="36"/>
  <c r="BD17" i="36"/>
  <c r="BD16" i="36"/>
  <c r="BD15" i="36"/>
  <c r="BD12" i="36"/>
  <c r="BD10" i="36"/>
  <c r="BD9" i="36"/>
  <c r="BD8" i="36"/>
  <c r="BB53" i="36"/>
  <c r="BB46" i="36"/>
  <c r="BB44" i="36"/>
  <c r="BB41" i="36"/>
  <c r="BB40" i="36"/>
  <c r="BB39" i="36"/>
  <c r="BB34" i="36"/>
  <c r="BB33" i="36"/>
  <c r="BB32" i="36"/>
  <c r="BB31" i="36"/>
  <c r="BB30" i="36"/>
  <c r="BB27" i="36"/>
  <c r="BB26" i="36"/>
  <c r="BB25" i="36"/>
  <c r="BB24" i="36"/>
  <c r="BB18" i="36"/>
  <c r="BB17" i="36"/>
  <c r="BB16" i="36"/>
  <c r="BB15" i="36"/>
  <c r="BB12" i="36"/>
  <c r="BB10" i="36"/>
  <c r="BB9" i="36"/>
  <c r="BB8" i="36"/>
  <c r="AZ53" i="36"/>
  <c r="AZ46" i="36"/>
  <c r="AZ44" i="36"/>
  <c r="AZ41" i="36"/>
  <c r="AZ40" i="36"/>
  <c r="AZ39" i="36"/>
  <c r="AZ34" i="36"/>
  <c r="AZ33" i="36"/>
  <c r="AZ32" i="36"/>
  <c r="AZ31" i="36"/>
  <c r="AZ30" i="36"/>
  <c r="AZ27" i="36"/>
  <c r="AZ26" i="36"/>
  <c r="AZ25" i="36"/>
  <c r="AZ24" i="36"/>
  <c r="AZ18" i="36"/>
  <c r="AZ17" i="36"/>
  <c r="AZ16" i="36"/>
  <c r="AZ15" i="36"/>
  <c r="AZ12" i="36"/>
  <c r="AZ10" i="36"/>
  <c r="AZ9" i="36"/>
  <c r="AZ8" i="36"/>
  <c r="AX53" i="36"/>
  <c r="AX46" i="36"/>
  <c r="AX44" i="36"/>
  <c r="AX41" i="36"/>
  <c r="AX40" i="36"/>
  <c r="AX39" i="36"/>
  <c r="AX34" i="36"/>
  <c r="AX33" i="36"/>
  <c r="AX32" i="36"/>
  <c r="AX31" i="36"/>
  <c r="AX30" i="36"/>
  <c r="AX27" i="36"/>
  <c r="AX26" i="36"/>
  <c r="AX25" i="36"/>
  <c r="AX24" i="36"/>
  <c r="AX18" i="36"/>
  <c r="AX17" i="36"/>
  <c r="AX16" i="36"/>
  <c r="AX15" i="36"/>
  <c r="AX12" i="36"/>
  <c r="AX10" i="36"/>
  <c r="AX9" i="36"/>
  <c r="AX8" i="36"/>
  <c r="AV53" i="36"/>
  <c r="AV46" i="36"/>
  <c r="AV44" i="36"/>
  <c r="AV41" i="36"/>
  <c r="AV40" i="36"/>
  <c r="AV39" i="36"/>
  <c r="AV34" i="36"/>
  <c r="AV33" i="36"/>
  <c r="AV32" i="36"/>
  <c r="AV31" i="36"/>
  <c r="AV30" i="36"/>
  <c r="AV27" i="36"/>
  <c r="AV26" i="36"/>
  <c r="AV25" i="36"/>
  <c r="AV24" i="36"/>
  <c r="AV18" i="36"/>
  <c r="AV17" i="36"/>
  <c r="AV16" i="36"/>
  <c r="AV15" i="36"/>
  <c r="AV12" i="36"/>
  <c r="AV10" i="36"/>
  <c r="AV9" i="36"/>
  <c r="AV8" i="36"/>
  <c r="AT53" i="36"/>
  <c r="AT46" i="36"/>
  <c r="AT44" i="36"/>
  <c r="AT41" i="36"/>
  <c r="AT40" i="36"/>
  <c r="AT39" i="36"/>
  <c r="AT34" i="36"/>
  <c r="AT33" i="36"/>
  <c r="AT32" i="36"/>
  <c r="AT31" i="36"/>
  <c r="AT30" i="36"/>
  <c r="AT27" i="36"/>
  <c r="AT26" i="36"/>
  <c r="AT25" i="36"/>
  <c r="AT24" i="36"/>
  <c r="AT18" i="36"/>
  <c r="AT17" i="36"/>
  <c r="AT16" i="36"/>
  <c r="AT15" i="36"/>
  <c r="AT12" i="36"/>
  <c r="AT10" i="36"/>
  <c r="AT9" i="36"/>
  <c r="AT8" i="36"/>
  <c r="AR53" i="36"/>
  <c r="AR46" i="36"/>
  <c r="AR44" i="36"/>
  <c r="AR41" i="36"/>
  <c r="AR40" i="36"/>
  <c r="AR39" i="36"/>
  <c r="AR34" i="36"/>
  <c r="AR33" i="36"/>
  <c r="AR32" i="36"/>
  <c r="AR31" i="36"/>
  <c r="AR30" i="36"/>
  <c r="AR27" i="36"/>
  <c r="AR26" i="36"/>
  <c r="AR25" i="36"/>
  <c r="AR24" i="36"/>
  <c r="AR18" i="36"/>
  <c r="AR17" i="36"/>
  <c r="AR16" i="36"/>
  <c r="AR15" i="36"/>
  <c r="AR12" i="36"/>
  <c r="AR10" i="36"/>
  <c r="AR9" i="36"/>
  <c r="AR8" i="36"/>
  <c r="AP53" i="36"/>
  <c r="AP46" i="36"/>
  <c r="AP44" i="36"/>
  <c r="AP41" i="36"/>
  <c r="AP40" i="36"/>
  <c r="AP39" i="36"/>
  <c r="AP34" i="36"/>
  <c r="AP33" i="36"/>
  <c r="AP32" i="36"/>
  <c r="AP31" i="36"/>
  <c r="AP30" i="36"/>
  <c r="AP27" i="36"/>
  <c r="AP26" i="36"/>
  <c r="AP25" i="36"/>
  <c r="AP24" i="36"/>
  <c r="AP18" i="36"/>
  <c r="AP17" i="36"/>
  <c r="AP16" i="36"/>
  <c r="AP15" i="36"/>
  <c r="AP12" i="36"/>
  <c r="AP10" i="36"/>
  <c r="AP9" i="36"/>
  <c r="AP8" i="36"/>
  <c r="AN53" i="36"/>
  <c r="AN46" i="36"/>
  <c r="AN44" i="36"/>
  <c r="AN41" i="36"/>
  <c r="AN40" i="36"/>
  <c r="AN39" i="36"/>
  <c r="AN34" i="36"/>
  <c r="AN33" i="36"/>
  <c r="AN32" i="36"/>
  <c r="AN31" i="36"/>
  <c r="AN30" i="36"/>
  <c r="AN27" i="36"/>
  <c r="AN26" i="36"/>
  <c r="AN25" i="36"/>
  <c r="AN24" i="36"/>
  <c r="AN18" i="36"/>
  <c r="AN17" i="36"/>
  <c r="AN16" i="36"/>
  <c r="AN15" i="36"/>
  <c r="AN12" i="36"/>
  <c r="AN10" i="36"/>
  <c r="AN9" i="36"/>
  <c r="AN8" i="36"/>
  <c r="AL53" i="36"/>
  <c r="AL46" i="36"/>
  <c r="AL44" i="36"/>
  <c r="AL41" i="36"/>
  <c r="AL40" i="36"/>
  <c r="AL39" i="36"/>
  <c r="AL34" i="36"/>
  <c r="AL33" i="36"/>
  <c r="AL32" i="36"/>
  <c r="AL31" i="36"/>
  <c r="AL30" i="36"/>
  <c r="AL27" i="36"/>
  <c r="AL26" i="36"/>
  <c r="AL25" i="36"/>
  <c r="AL24" i="36"/>
  <c r="AL18" i="36"/>
  <c r="AL17" i="36"/>
  <c r="AL16" i="36"/>
  <c r="AL15" i="36"/>
  <c r="AL12" i="36"/>
  <c r="AL10" i="36"/>
  <c r="AL9" i="36"/>
  <c r="AL8" i="36"/>
  <c r="AJ53" i="36"/>
  <c r="AJ46" i="36"/>
  <c r="AJ44" i="36"/>
  <c r="AJ41" i="36"/>
  <c r="AJ40" i="36"/>
  <c r="AJ39" i="36"/>
  <c r="AJ34" i="36"/>
  <c r="AJ33" i="36"/>
  <c r="AJ32" i="36"/>
  <c r="AJ31" i="36"/>
  <c r="AJ30" i="36"/>
  <c r="AJ27" i="36"/>
  <c r="AJ26" i="36"/>
  <c r="AJ25" i="36"/>
  <c r="AJ24" i="36"/>
  <c r="AJ18" i="36"/>
  <c r="AJ17" i="36"/>
  <c r="AJ16" i="36"/>
  <c r="AJ15" i="36"/>
  <c r="AJ12" i="36"/>
  <c r="AJ10" i="36"/>
  <c r="AJ9" i="36"/>
  <c r="AJ8" i="36"/>
  <c r="AH53" i="36"/>
  <c r="AH46" i="36"/>
  <c r="AH44" i="36"/>
  <c r="AH41" i="36"/>
  <c r="AH40" i="36"/>
  <c r="AH39" i="36"/>
  <c r="AH34" i="36"/>
  <c r="AH33" i="36"/>
  <c r="AH32" i="36"/>
  <c r="AH31" i="36"/>
  <c r="AH30" i="36"/>
  <c r="AH27" i="36"/>
  <c r="AH26" i="36"/>
  <c r="AH25" i="36"/>
  <c r="AH24" i="36"/>
  <c r="AH18" i="36"/>
  <c r="AH17" i="36"/>
  <c r="AH16" i="36"/>
  <c r="AH15" i="36"/>
  <c r="AH12" i="36"/>
  <c r="AH10" i="36"/>
  <c r="AH9" i="36"/>
  <c r="AH8" i="36"/>
  <c r="AF53" i="36"/>
  <c r="AF46" i="36"/>
  <c r="AF44" i="36"/>
  <c r="AF41" i="36"/>
  <c r="AF40" i="36"/>
  <c r="AF39" i="36"/>
  <c r="AF34" i="36"/>
  <c r="AF33" i="36"/>
  <c r="AF32" i="36"/>
  <c r="AF31" i="36"/>
  <c r="AF30" i="36"/>
  <c r="AF27" i="36"/>
  <c r="AF26" i="36"/>
  <c r="AF25" i="36"/>
  <c r="AF24" i="36"/>
  <c r="AF18" i="36"/>
  <c r="AF17" i="36"/>
  <c r="AF16" i="36"/>
  <c r="AF15" i="36"/>
  <c r="AF12" i="36"/>
  <c r="AF10" i="36"/>
  <c r="AF9" i="36"/>
  <c r="AF8" i="36"/>
  <c r="AD53" i="36"/>
  <c r="AD46" i="36"/>
  <c r="AD44" i="36"/>
  <c r="AD41" i="36"/>
  <c r="AD40" i="36"/>
  <c r="AD39" i="36"/>
  <c r="AD34" i="36"/>
  <c r="AD33" i="36"/>
  <c r="AD32" i="36"/>
  <c r="AD31" i="36"/>
  <c r="AD30" i="36"/>
  <c r="AD27" i="36"/>
  <c r="AD26" i="36"/>
  <c r="AD25" i="36"/>
  <c r="AD24" i="36"/>
  <c r="AD18" i="36"/>
  <c r="AD17" i="36"/>
  <c r="AD16" i="36"/>
  <c r="AD15" i="36"/>
  <c r="AD12" i="36"/>
  <c r="AD10" i="36"/>
  <c r="AD9" i="36"/>
  <c r="AD8" i="36"/>
  <c r="AB53" i="36"/>
  <c r="AB46" i="36"/>
  <c r="AB44" i="36"/>
  <c r="AB41" i="36"/>
  <c r="AB40" i="36"/>
  <c r="AB39" i="36"/>
  <c r="AB34" i="36"/>
  <c r="AB33" i="36"/>
  <c r="AB32" i="36"/>
  <c r="AB31" i="36"/>
  <c r="AB30" i="36"/>
  <c r="AB27" i="36"/>
  <c r="AB26" i="36"/>
  <c r="AB25" i="36"/>
  <c r="AB24" i="36"/>
  <c r="AB18" i="36"/>
  <c r="AB17" i="36"/>
  <c r="AB16" i="36"/>
  <c r="AB15" i="36"/>
  <c r="AB12" i="36"/>
  <c r="AB10" i="36"/>
  <c r="AB9" i="36"/>
  <c r="AB8" i="36"/>
  <c r="Z53" i="36"/>
  <c r="Z46" i="36"/>
  <c r="Z44" i="36"/>
  <c r="Z41" i="36"/>
  <c r="Z40" i="36"/>
  <c r="Z39" i="36"/>
  <c r="Z34" i="36"/>
  <c r="Z33" i="36"/>
  <c r="Z32" i="36"/>
  <c r="Z31" i="36"/>
  <c r="Z30" i="36"/>
  <c r="Z27" i="36"/>
  <c r="Z26" i="36"/>
  <c r="Z25" i="36"/>
  <c r="Z24" i="36"/>
  <c r="Z18" i="36"/>
  <c r="Z17" i="36"/>
  <c r="Z16" i="36"/>
  <c r="Z15" i="36"/>
  <c r="Z12" i="36"/>
  <c r="Z10" i="36"/>
  <c r="Z9" i="36"/>
  <c r="Z8" i="36"/>
  <c r="X53" i="36"/>
  <c r="X46" i="36"/>
  <c r="X44" i="36"/>
  <c r="X41" i="36"/>
  <c r="X40" i="36"/>
  <c r="X39" i="36"/>
  <c r="X34" i="36"/>
  <c r="X33" i="36"/>
  <c r="X32" i="36"/>
  <c r="X31" i="36"/>
  <c r="X30" i="36"/>
  <c r="X27" i="36"/>
  <c r="X26" i="36"/>
  <c r="X25" i="36"/>
  <c r="X24" i="36"/>
  <c r="X18" i="36"/>
  <c r="X17" i="36"/>
  <c r="X16" i="36"/>
  <c r="X15" i="36"/>
  <c r="X12" i="36"/>
  <c r="X10" i="36"/>
  <c r="X9" i="36"/>
  <c r="X8" i="36"/>
  <c r="V53" i="36"/>
  <c r="V46" i="36"/>
  <c r="V44" i="36"/>
  <c r="V41" i="36"/>
  <c r="V40" i="36"/>
  <c r="V39" i="36"/>
  <c r="V34" i="36"/>
  <c r="V33" i="36"/>
  <c r="V32" i="36"/>
  <c r="V31" i="36"/>
  <c r="V30" i="36"/>
  <c r="V27" i="36"/>
  <c r="V26" i="36"/>
  <c r="V25" i="36"/>
  <c r="V24" i="36"/>
  <c r="V18" i="36"/>
  <c r="V17" i="36"/>
  <c r="V16" i="36"/>
  <c r="V15" i="36"/>
  <c r="V12" i="36"/>
  <c r="V10" i="36"/>
  <c r="V9" i="36"/>
  <c r="V8" i="36"/>
  <c r="T53" i="36"/>
  <c r="T46" i="36"/>
  <c r="T44" i="36"/>
  <c r="T41" i="36"/>
  <c r="T40" i="36"/>
  <c r="T39" i="36"/>
  <c r="T34" i="36"/>
  <c r="T33" i="36"/>
  <c r="T32" i="36"/>
  <c r="T31" i="36"/>
  <c r="T30" i="36"/>
  <c r="T27" i="36"/>
  <c r="T26" i="36"/>
  <c r="T25" i="36"/>
  <c r="T24" i="36"/>
  <c r="T18" i="36"/>
  <c r="T17" i="36"/>
  <c r="T16" i="36"/>
  <c r="T15" i="36"/>
  <c r="T12" i="36"/>
  <c r="T10" i="36"/>
  <c r="T9" i="36"/>
  <c r="T8" i="36"/>
  <c r="R53" i="36"/>
  <c r="R46" i="36"/>
  <c r="R44" i="36"/>
  <c r="R41" i="36"/>
  <c r="R40" i="36"/>
  <c r="R39" i="36"/>
  <c r="R34" i="36"/>
  <c r="R33" i="36"/>
  <c r="R32" i="36"/>
  <c r="R31" i="36"/>
  <c r="R30" i="36"/>
  <c r="R27" i="36"/>
  <c r="R26" i="36"/>
  <c r="R25" i="36"/>
  <c r="R24" i="36"/>
  <c r="R18" i="36"/>
  <c r="R17" i="36"/>
  <c r="R16" i="36"/>
  <c r="R15" i="36"/>
  <c r="R12" i="36"/>
  <c r="R10" i="36"/>
  <c r="R9" i="36"/>
  <c r="R8" i="36"/>
  <c r="P53" i="36"/>
  <c r="P46" i="36"/>
  <c r="P44" i="36"/>
  <c r="P41" i="36"/>
  <c r="P40" i="36"/>
  <c r="P39" i="36"/>
  <c r="P34" i="36"/>
  <c r="P33" i="36"/>
  <c r="P32" i="36"/>
  <c r="P31" i="36"/>
  <c r="P30" i="36"/>
  <c r="P27" i="36"/>
  <c r="P26" i="36"/>
  <c r="P25" i="36"/>
  <c r="P24" i="36"/>
  <c r="P18" i="36"/>
  <c r="P17" i="36"/>
  <c r="P16" i="36"/>
  <c r="P15" i="36"/>
  <c r="P12" i="36"/>
  <c r="P10" i="36"/>
  <c r="P9" i="36"/>
  <c r="P8" i="36"/>
  <c r="N53" i="36"/>
  <c r="N46" i="36"/>
  <c r="N44" i="36"/>
  <c r="N41" i="36"/>
  <c r="N40" i="36"/>
  <c r="N39" i="36"/>
  <c r="N34" i="36"/>
  <c r="N33" i="36"/>
  <c r="N32" i="36"/>
  <c r="N31" i="36"/>
  <c r="N30" i="36"/>
  <c r="N27" i="36"/>
  <c r="N26" i="36"/>
  <c r="N25" i="36"/>
  <c r="N24" i="36"/>
  <c r="N18" i="36"/>
  <c r="N17" i="36"/>
  <c r="N16" i="36"/>
  <c r="N15" i="36"/>
  <c r="N12" i="36"/>
  <c r="N10" i="36"/>
  <c r="N9" i="36"/>
  <c r="N8" i="36"/>
  <c r="L53" i="36"/>
  <c r="L46" i="36"/>
  <c r="L44" i="36"/>
  <c r="L41" i="36"/>
  <c r="L40" i="36"/>
  <c r="L39" i="36"/>
  <c r="L34" i="36"/>
  <c r="L33" i="36"/>
  <c r="L32" i="36"/>
  <c r="L31" i="36"/>
  <c r="L30" i="36"/>
  <c r="L27" i="36"/>
  <c r="L26" i="36"/>
  <c r="L25" i="36"/>
  <c r="L24" i="36"/>
  <c r="L18" i="36"/>
  <c r="L17" i="36"/>
  <c r="L16" i="36"/>
  <c r="L15" i="36"/>
  <c r="L12" i="36"/>
  <c r="L10" i="36"/>
  <c r="L9" i="36"/>
  <c r="L8" i="36"/>
  <c r="J53" i="36"/>
  <c r="J46" i="36"/>
  <c r="J44" i="36"/>
  <c r="J41" i="36"/>
  <c r="J40" i="36"/>
  <c r="J39" i="36"/>
  <c r="J34" i="36"/>
  <c r="J33" i="36"/>
  <c r="J32" i="36"/>
  <c r="J31" i="36"/>
  <c r="J30" i="36"/>
  <c r="J27" i="36"/>
  <c r="J26" i="36"/>
  <c r="J25" i="36"/>
  <c r="J24" i="36"/>
  <c r="J18" i="36"/>
  <c r="J17" i="36"/>
  <c r="J16" i="36"/>
  <c r="J15" i="36"/>
  <c r="J12" i="36"/>
  <c r="J10" i="36"/>
  <c r="J9" i="36"/>
  <c r="J8" i="36"/>
  <c r="H53" i="36"/>
  <c r="H46" i="36"/>
  <c r="H44" i="36"/>
  <c r="H40" i="36"/>
  <c r="H39" i="36"/>
  <c r="H34" i="36"/>
  <c r="H33" i="36"/>
  <c r="H32" i="36"/>
  <c r="H31" i="36"/>
  <c r="H30" i="36"/>
  <c r="H27" i="36"/>
  <c r="H26" i="36"/>
  <c r="H25" i="36"/>
  <c r="H24" i="36"/>
  <c r="H18" i="36"/>
  <c r="H17" i="36"/>
  <c r="H16" i="36"/>
  <c r="H15" i="36"/>
  <c r="H12" i="36"/>
  <c r="H10" i="36"/>
  <c r="H9" i="36"/>
  <c r="H8" i="36"/>
  <c r="F53" i="36"/>
  <c r="F46" i="36"/>
  <c r="F44" i="36"/>
  <c r="F41" i="36"/>
  <c r="F40" i="36"/>
  <c r="F39" i="36"/>
  <c r="F34" i="36"/>
  <c r="F33" i="36"/>
  <c r="F32" i="36"/>
  <c r="F31" i="36"/>
  <c r="F30" i="36"/>
  <c r="F27" i="36"/>
  <c r="F26" i="36"/>
  <c r="F25" i="36"/>
  <c r="F24" i="36"/>
  <c r="F18" i="36"/>
  <c r="F17" i="36"/>
  <c r="F16" i="36"/>
  <c r="F15" i="36"/>
  <c r="F12" i="36"/>
  <c r="F10" i="36"/>
  <c r="F9" i="36"/>
  <c r="F8" i="36"/>
  <c r="CY53" i="36"/>
  <c r="CY46" i="36"/>
  <c r="CY44" i="36"/>
  <c r="CY41" i="36"/>
  <c r="CY40" i="36"/>
  <c r="CY39" i="36"/>
  <c r="CY34" i="36"/>
  <c r="CY33" i="36"/>
  <c r="CY32" i="36"/>
  <c r="CY31" i="36"/>
  <c r="CY30" i="36"/>
  <c r="CY27" i="36"/>
  <c r="CY26" i="36"/>
  <c r="CY25" i="36"/>
  <c r="CY24" i="36"/>
  <c r="CY18" i="36"/>
  <c r="CY17" i="36"/>
  <c r="CY16" i="36"/>
  <c r="CY15" i="36"/>
  <c r="CY12" i="36"/>
  <c r="CY10" i="36"/>
  <c r="CW53" i="36"/>
  <c r="CW46" i="36"/>
  <c r="CW44" i="36"/>
  <c r="CW41" i="36"/>
  <c r="CW40" i="36"/>
  <c r="CW39" i="36"/>
  <c r="CW34" i="36"/>
  <c r="CW33" i="36"/>
  <c r="CW32" i="36"/>
  <c r="CW31" i="36"/>
  <c r="CW30" i="36"/>
  <c r="CW27" i="36"/>
  <c r="CW26" i="36"/>
  <c r="CW25" i="36"/>
  <c r="CW24" i="36"/>
  <c r="CW18" i="36"/>
  <c r="CW17" i="36"/>
  <c r="CW16" i="36"/>
  <c r="CW15" i="36"/>
  <c r="CW12" i="36"/>
  <c r="CW10" i="36"/>
  <c r="CU53" i="36"/>
  <c r="CU46" i="36"/>
  <c r="CU44" i="36"/>
  <c r="CU41" i="36"/>
  <c r="CU40" i="36"/>
  <c r="CU39" i="36"/>
  <c r="CU34" i="36"/>
  <c r="CU33" i="36"/>
  <c r="CU32" i="36"/>
  <c r="CU31" i="36"/>
  <c r="CU30" i="36"/>
  <c r="CU27" i="36"/>
  <c r="CU26" i="36"/>
  <c r="CU25" i="36"/>
  <c r="CU24" i="36"/>
  <c r="CU18" i="36"/>
  <c r="CS53" i="36"/>
  <c r="CS46" i="36"/>
  <c r="CS44" i="36"/>
  <c r="CS41" i="36"/>
  <c r="CS40" i="36"/>
  <c r="CS39" i="36"/>
  <c r="CS34" i="36"/>
  <c r="CS33" i="36"/>
  <c r="CS32" i="36"/>
  <c r="CS31" i="36"/>
  <c r="CS30" i="36"/>
  <c r="CS27" i="36"/>
  <c r="CS26" i="36"/>
  <c r="CS25" i="36"/>
  <c r="CS24" i="36"/>
  <c r="CS18" i="36"/>
  <c r="CS17" i="36"/>
  <c r="CS16" i="36"/>
  <c r="CS15" i="36"/>
  <c r="CS12" i="36"/>
  <c r="CS10" i="36"/>
  <c r="CU17" i="36"/>
  <c r="CU16" i="36"/>
  <c r="CU15" i="36"/>
  <c r="CU12" i="36"/>
  <c r="CU10" i="36"/>
  <c r="CQ53" i="36"/>
  <c r="CQ46" i="36"/>
  <c r="CQ44" i="36"/>
  <c r="CQ41" i="36"/>
  <c r="CQ40" i="36"/>
  <c r="CQ39" i="36"/>
  <c r="CQ34" i="36"/>
  <c r="CQ33" i="36"/>
  <c r="CQ32" i="36"/>
  <c r="CQ31" i="36"/>
  <c r="CQ30" i="36"/>
  <c r="CQ27" i="36"/>
  <c r="CQ26" i="36"/>
  <c r="CQ25" i="36"/>
  <c r="CQ24" i="36"/>
  <c r="CQ18" i="36"/>
  <c r="CQ17" i="36"/>
  <c r="CQ16" i="36"/>
  <c r="CQ15" i="36"/>
  <c r="CQ12" i="36"/>
  <c r="CQ10" i="36"/>
  <c r="CO53" i="36"/>
  <c r="CO46" i="36"/>
  <c r="CO44" i="36"/>
  <c r="CO41" i="36"/>
  <c r="CO40" i="36"/>
  <c r="CO39" i="36"/>
  <c r="CO34" i="36"/>
  <c r="CO33" i="36"/>
  <c r="CO32" i="36"/>
  <c r="CO31" i="36"/>
  <c r="CO30" i="36"/>
  <c r="CO27" i="36"/>
  <c r="CO26" i="36"/>
  <c r="CO25" i="36"/>
  <c r="CO24" i="36"/>
  <c r="CO18" i="36"/>
  <c r="CO17" i="36"/>
  <c r="CO16" i="36"/>
  <c r="CO15" i="36"/>
  <c r="CO10" i="36"/>
  <c r="CO12" i="36"/>
  <c r="CM53" i="36"/>
  <c r="CM46" i="36"/>
  <c r="CM44" i="36"/>
  <c r="CM41" i="36"/>
  <c r="CM40" i="36"/>
  <c r="CM39" i="36"/>
  <c r="CM34" i="36"/>
  <c r="CM33" i="36"/>
  <c r="CM32" i="36"/>
  <c r="CM31" i="36"/>
  <c r="CM30" i="36"/>
  <c r="CM27" i="36"/>
  <c r="CM26" i="36"/>
  <c r="CM25" i="36"/>
  <c r="CM24" i="36"/>
  <c r="CM18" i="36"/>
  <c r="CM17" i="36"/>
  <c r="CM16" i="36"/>
  <c r="CM15" i="36"/>
  <c r="CM12" i="36"/>
  <c r="CM10" i="36"/>
  <c r="CK53" i="36"/>
  <c r="CK46" i="36"/>
  <c r="CK44" i="36"/>
  <c r="CK41" i="36"/>
  <c r="CK40" i="36"/>
  <c r="CK39" i="36"/>
  <c r="CK34" i="36"/>
  <c r="CK33" i="36"/>
  <c r="CK32" i="36"/>
  <c r="CK31" i="36"/>
  <c r="CK30" i="36"/>
  <c r="CK27" i="36"/>
  <c r="CK26" i="36"/>
  <c r="CK25" i="36"/>
  <c r="CK24" i="36"/>
  <c r="CK18" i="36"/>
  <c r="CK17" i="36"/>
  <c r="CK16" i="36"/>
  <c r="CK15" i="36"/>
  <c r="CK12" i="36"/>
  <c r="CK10" i="36"/>
  <c r="CI53" i="36"/>
  <c r="CI46" i="36"/>
  <c r="CI44" i="36"/>
  <c r="CI41" i="36"/>
  <c r="CI40" i="36"/>
  <c r="CI39" i="36"/>
  <c r="CI34" i="36"/>
  <c r="CI33" i="36"/>
  <c r="CI32" i="36"/>
  <c r="CI31" i="36"/>
  <c r="CI30" i="36"/>
  <c r="CI27" i="36"/>
  <c r="CI26" i="36"/>
  <c r="CI25" i="36"/>
  <c r="CI24" i="36"/>
  <c r="CI18" i="36"/>
  <c r="CI17" i="36"/>
  <c r="CI16" i="36"/>
  <c r="CI15" i="36"/>
  <c r="CI12" i="36"/>
  <c r="CI10" i="36"/>
  <c r="CG53" i="36"/>
  <c r="CG46" i="36"/>
  <c r="CG44" i="36"/>
  <c r="CG41" i="36"/>
  <c r="CG40" i="36"/>
  <c r="CG39" i="36"/>
  <c r="CG34" i="36"/>
  <c r="CG33" i="36"/>
  <c r="CG32" i="36"/>
  <c r="CG31" i="36"/>
  <c r="CG30" i="36"/>
  <c r="CG27" i="36"/>
  <c r="CG26" i="36"/>
  <c r="CG25" i="36"/>
  <c r="CG24" i="36"/>
  <c r="CG18" i="36"/>
  <c r="CG17" i="36"/>
  <c r="CG16" i="36"/>
  <c r="CG15" i="36"/>
  <c r="CG12" i="36"/>
  <c r="CG10" i="36"/>
  <c r="CE53" i="36"/>
  <c r="CE46" i="36"/>
  <c r="CE44" i="36"/>
  <c r="CE41" i="36"/>
  <c r="CE40" i="36"/>
  <c r="CE39" i="36"/>
  <c r="CE34" i="36"/>
  <c r="CE33" i="36"/>
  <c r="CE32" i="36"/>
  <c r="CE31" i="36"/>
  <c r="CE30" i="36"/>
  <c r="CE27" i="36"/>
  <c r="CE26" i="36"/>
  <c r="CE25" i="36"/>
  <c r="CE24" i="36"/>
  <c r="CE18" i="36"/>
  <c r="CE17" i="36"/>
  <c r="CE16" i="36"/>
  <c r="CE15" i="36"/>
  <c r="CE10" i="36"/>
  <c r="CE12" i="36"/>
  <c r="CC53" i="36"/>
  <c r="CC46" i="36"/>
  <c r="CC44" i="36"/>
  <c r="CC41" i="36"/>
  <c r="CC40" i="36"/>
  <c r="CC39" i="36"/>
  <c r="CC34" i="36"/>
  <c r="CC33" i="36"/>
  <c r="CC32" i="36"/>
  <c r="CC31" i="36"/>
  <c r="CC30" i="36"/>
  <c r="CC26" i="36"/>
  <c r="CC25" i="36"/>
  <c r="CC24" i="36"/>
  <c r="CC18" i="36"/>
  <c r="CC17" i="36"/>
  <c r="CC16" i="36"/>
  <c r="CC15" i="36"/>
  <c r="CC12" i="36"/>
  <c r="CC10" i="36"/>
  <c r="CA53" i="36"/>
  <c r="CA46" i="36"/>
  <c r="CA44" i="36"/>
  <c r="CA41" i="36"/>
  <c r="CA40" i="36"/>
  <c r="CA39" i="36"/>
  <c r="CA34" i="36"/>
  <c r="CA33" i="36"/>
  <c r="CA32" i="36"/>
  <c r="CA31" i="36"/>
  <c r="CA30" i="36"/>
  <c r="CA27" i="36"/>
  <c r="CA26" i="36"/>
  <c r="CA25" i="36"/>
  <c r="CA24" i="36"/>
  <c r="CA18" i="36"/>
  <c r="CA17" i="36"/>
  <c r="CA16" i="36"/>
  <c r="CA15" i="36"/>
  <c r="CA12" i="36"/>
  <c r="CA10" i="36"/>
  <c r="BY53" i="36"/>
  <c r="BY46" i="36"/>
  <c r="BY44" i="36"/>
  <c r="BY41" i="36"/>
  <c r="BY40" i="36"/>
  <c r="BY39" i="36"/>
  <c r="BY34" i="36"/>
  <c r="BY33" i="36"/>
  <c r="BY32" i="36"/>
  <c r="BY31" i="36"/>
  <c r="BY30" i="36"/>
  <c r="BY27" i="36"/>
  <c r="BY26" i="36"/>
  <c r="BY25" i="36"/>
  <c r="BY24" i="36"/>
  <c r="BY18" i="36"/>
  <c r="BY17" i="36"/>
  <c r="BY16" i="36"/>
  <c r="BY15" i="36"/>
  <c r="BY12" i="36"/>
  <c r="BY10" i="36"/>
  <c r="BW53" i="36"/>
  <c r="BW46" i="36"/>
  <c r="BW44" i="36"/>
  <c r="BW41" i="36"/>
  <c r="BW40" i="36"/>
  <c r="BW39" i="36"/>
  <c r="BW34" i="36"/>
  <c r="BW33" i="36"/>
  <c r="BW32" i="36"/>
  <c r="BW31" i="36"/>
  <c r="BW30" i="36"/>
  <c r="BW27" i="36"/>
  <c r="BW26" i="36"/>
  <c r="BW25" i="36"/>
  <c r="BW24" i="36"/>
  <c r="BW18" i="36"/>
  <c r="BW17" i="36"/>
  <c r="BW16" i="36"/>
  <c r="BW15" i="36"/>
  <c r="BW12" i="36"/>
  <c r="BW10" i="36"/>
  <c r="BU53" i="36"/>
  <c r="BU46" i="36"/>
  <c r="BU44" i="36"/>
  <c r="BU41" i="36"/>
  <c r="BU40" i="36"/>
  <c r="BU39" i="36"/>
  <c r="BU34" i="36"/>
  <c r="BU33" i="36"/>
  <c r="BU32" i="36"/>
  <c r="BU31" i="36"/>
  <c r="BU30" i="36"/>
  <c r="BU27" i="36"/>
  <c r="BU26" i="36"/>
  <c r="BU25" i="36"/>
  <c r="BU24" i="36"/>
  <c r="BU18" i="36"/>
  <c r="BU17" i="36"/>
  <c r="BU16" i="36"/>
  <c r="BU15" i="36"/>
  <c r="BU12" i="36"/>
  <c r="BU10" i="36"/>
  <c r="BS53" i="36"/>
  <c r="BS46" i="36"/>
  <c r="BS44" i="36"/>
  <c r="BS41" i="36"/>
  <c r="BS40" i="36"/>
  <c r="BS39" i="36"/>
  <c r="BS34" i="36"/>
  <c r="BS33" i="36"/>
  <c r="BS32" i="36"/>
  <c r="BS31" i="36"/>
  <c r="BS30" i="36"/>
  <c r="BS27" i="36"/>
  <c r="BS26" i="36"/>
  <c r="BS25" i="36"/>
  <c r="BS24" i="36"/>
  <c r="BS18" i="36"/>
  <c r="BS17" i="36"/>
  <c r="BS16" i="36"/>
  <c r="BS15" i="36"/>
  <c r="BS12" i="36"/>
  <c r="BS10" i="36"/>
  <c r="BQ53" i="36"/>
  <c r="BQ46" i="36"/>
  <c r="BQ44" i="36"/>
  <c r="BQ41" i="36"/>
  <c r="BQ40" i="36"/>
  <c r="BQ39" i="36"/>
  <c r="BQ34" i="36"/>
  <c r="BQ33" i="36"/>
  <c r="BQ32" i="36"/>
  <c r="BQ31" i="36"/>
  <c r="BQ30" i="36"/>
  <c r="BQ27" i="36"/>
  <c r="BQ26" i="36"/>
  <c r="BQ25" i="36"/>
  <c r="BQ24" i="36"/>
  <c r="BQ18" i="36"/>
  <c r="BQ17" i="36"/>
  <c r="BQ16" i="36"/>
  <c r="BQ15" i="36"/>
  <c r="BQ12" i="36"/>
  <c r="BQ10" i="36"/>
  <c r="BO53" i="36"/>
  <c r="BO46" i="36"/>
  <c r="BO44" i="36"/>
  <c r="BO41" i="36"/>
  <c r="BO40" i="36"/>
  <c r="BO39" i="36"/>
  <c r="BO34" i="36"/>
  <c r="BO33" i="36"/>
  <c r="BO32" i="36"/>
  <c r="BO31" i="36"/>
  <c r="BO30" i="36"/>
  <c r="BO27" i="36"/>
  <c r="BO26" i="36"/>
  <c r="BO25" i="36"/>
  <c r="BO24" i="36"/>
  <c r="BO18" i="36"/>
  <c r="BO17" i="36"/>
  <c r="BO16" i="36"/>
  <c r="BO15" i="36"/>
  <c r="BO12" i="36"/>
  <c r="BO10" i="36"/>
  <c r="BM53" i="36"/>
  <c r="BM46" i="36"/>
  <c r="BM44" i="36"/>
  <c r="BM41" i="36"/>
  <c r="BM40" i="36"/>
  <c r="BM39" i="36"/>
  <c r="BM34" i="36"/>
  <c r="BM33" i="36"/>
  <c r="BM32" i="36"/>
  <c r="BM31" i="36"/>
  <c r="BM30" i="36"/>
  <c r="BM27" i="36"/>
  <c r="BM26" i="36"/>
  <c r="BM25" i="36"/>
  <c r="BM24" i="36"/>
  <c r="BM18" i="36"/>
  <c r="BM17" i="36"/>
  <c r="BM16" i="36"/>
  <c r="BM15" i="36"/>
  <c r="BM12" i="36"/>
  <c r="BM10" i="36"/>
  <c r="BK53" i="36"/>
  <c r="BK46" i="36"/>
  <c r="BK44" i="36"/>
  <c r="BK41" i="36"/>
  <c r="BK40" i="36"/>
  <c r="BK39" i="36"/>
  <c r="BK34" i="36"/>
  <c r="BK33" i="36"/>
  <c r="BK32" i="36"/>
  <c r="BK31" i="36"/>
  <c r="BK30" i="36"/>
  <c r="BK27" i="36"/>
  <c r="BK26" i="36"/>
  <c r="BK25" i="36"/>
  <c r="BK24" i="36"/>
  <c r="BK18" i="36"/>
  <c r="BK17" i="36"/>
  <c r="BK16" i="36"/>
  <c r="BK15" i="36"/>
  <c r="BK12" i="36"/>
  <c r="BK10" i="36"/>
  <c r="BI53" i="36"/>
  <c r="BI46" i="36"/>
  <c r="BI44" i="36"/>
  <c r="BI41" i="36"/>
  <c r="BI40" i="36"/>
  <c r="BI39" i="36"/>
  <c r="BI34" i="36"/>
  <c r="BI33" i="36"/>
  <c r="BI32" i="36"/>
  <c r="BI31" i="36"/>
  <c r="BI30" i="36"/>
  <c r="BI27" i="36"/>
  <c r="BI26" i="36"/>
  <c r="BI25" i="36"/>
  <c r="BI24" i="36"/>
  <c r="BI18" i="36"/>
  <c r="BI17" i="36"/>
  <c r="BI16" i="36"/>
  <c r="BI15" i="36"/>
  <c r="BI12" i="36"/>
  <c r="BI10" i="36"/>
  <c r="BG53" i="36"/>
  <c r="BG46" i="36"/>
  <c r="BG44" i="36"/>
  <c r="BG41" i="36"/>
  <c r="BG40" i="36"/>
  <c r="BG39" i="36"/>
  <c r="BG34" i="36"/>
  <c r="BG33" i="36"/>
  <c r="BG32" i="36"/>
  <c r="BG31" i="36"/>
  <c r="BG30" i="36"/>
  <c r="BG27" i="36"/>
  <c r="BG26" i="36"/>
  <c r="BG25" i="36"/>
  <c r="BG24" i="36"/>
  <c r="BG18" i="36"/>
  <c r="BG17" i="36"/>
  <c r="BG16" i="36"/>
  <c r="BG15" i="36"/>
  <c r="BG12" i="36"/>
  <c r="BG10" i="36"/>
  <c r="BE53" i="36"/>
  <c r="BE46" i="36"/>
  <c r="BE44" i="36"/>
  <c r="BE41" i="36"/>
  <c r="BE40" i="36"/>
  <c r="BE39" i="36"/>
  <c r="BE34" i="36"/>
  <c r="BE33" i="36"/>
  <c r="BE32" i="36"/>
  <c r="BE31" i="36"/>
  <c r="BE30" i="36"/>
  <c r="BE27" i="36"/>
  <c r="BE26" i="36"/>
  <c r="BE25" i="36"/>
  <c r="BE24" i="36"/>
  <c r="BE18" i="36"/>
  <c r="BE17" i="36"/>
  <c r="BE16" i="36"/>
  <c r="BE15" i="36"/>
  <c r="BE12" i="36"/>
  <c r="BE10" i="36"/>
  <c r="BC53" i="36"/>
  <c r="BC46" i="36"/>
  <c r="BC44" i="36"/>
  <c r="BC41" i="36"/>
  <c r="BC40" i="36"/>
  <c r="BC39" i="36"/>
  <c r="BC34" i="36"/>
  <c r="BC33" i="36"/>
  <c r="BC32" i="36"/>
  <c r="BC31" i="36"/>
  <c r="BC30" i="36"/>
  <c r="BC27" i="36"/>
  <c r="BC26" i="36"/>
  <c r="BC25" i="36"/>
  <c r="BC24" i="36"/>
  <c r="BC18" i="36"/>
  <c r="BC17" i="36"/>
  <c r="BC16" i="36"/>
  <c r="BC15" i="36"/>
  <c r="BC12" i="36"/>
  <c r="BC10" i="36"/>
  <c r="BA53" i="36"/>
  <c r="BA46" i="36"/>
  <c r="BA44" i="36"/>
  <c r="BA41" i="36"/>
  <c r="BA40" i="36"/>
  <c r="BA39" i="36"/>
  <c r="BA34" i="36"/>
  <c r="BA33" i="36"/>
  <c r="BA32" i="36"/>
  <c r="BA31" i="36"/>
  <c r="BA30" i="36"/>
  <c r="BA27" i="36"/>
  <c r="BA26" i="36"/>
  <c r="BA25" i="36"/>
  <c r="BA24" i="36"/>
  <c r="BA18" i="36"/>
  <c r="BA17" i="36"/>
  <c r="BA16" i="36"/>
  <c r="BA15" i="36"/>
  <c r="BA12" i="36"/>
  <c r="BA10" i="36"/>
  <c r="AY53" i="36"/>
  <c r="AY46" i="36"/>
  <c r="AY44" i="36"/>
  <c r="AY41" i="36"/>
  <c r="AY40" i="36"/>
  <c r="AY39" i="36"/>
  <c r="AY34" i="36"/>
  <c r="AY33" i="36"/>
  <c r="AY32" i="36"/>
  <c r="AY31" i="36"/>
  <c r="AY30" i="36"/>
  <c r="AY27" i="36"/>
  <c r="AY26" i="36"/>
  <c r="AY25" i="36"/>
  <c r="AY24" i="36"/>
  <c r="AY18" i="36"/>
  <c r="AY17" i="36"/>
  <c r="AY16" i="36"/>
  <c r="AY15" i="36"/>
  <c r="AY12" i="36"/>
  <c r="AY10" i="36"/>
  <c r="AW53" i="36"/>
  <c r="AW46" i="36"/>
  <c r="AW44" i="36"/>
  <c r="AW41" i="36"/>
  <c r="AW40" i="36"/>
  <c r="AW39" i="36"/>
  <c r="AW34" i="36"/>
  <c r="AW33" i="36"/>
  <c r="AW32" i="36"/>
  <c r="AW31" i="36"/>
  <c r="AW30" i="36"/>
  <c r="AW27" i="36"/>
  <c r="AW26" i="36"/>
  <c r="AW25" i="36"/>
  <c r="AW24" i="36"/>
  <c r="AW18" i="36"/>
  <c r="AW17" i="36"/>
  <c r="AW16" i="36"/>
  <c r="AW15" i="36"/>
  <c r="AW12" i="36"/>
  <c r="AW10" i="36"/>
  <c r="AU53" i="36"/>
  <c r="AU46" i="36"/>
  <c r="AU44" i="36"/>
  <c r="AU41" i="36"/>
  <c r="AU40" i="36"/>
  <c r="AU39" i="36"/>
  <c r="AU34" i="36"/>
  <c r="AU33" i="36"/>
  <c r="AU32" i="36"/>
  <c r="AU31" i="36"/>
  <c r="AU30" i="36"/>
  <c r="AU27" i="36"/>
  <c r="AU26" i="36"/>
  <c r="AU25" i="36"/>
  <c r="AU24" i="36"/>
  <c r="AU18" i="36"/>
  <c r="AU17" i="36"/>
  <c r="AU16" i="36"/>
  <c r="AU15" i="36"/>
  <c r="AU12" i="36"/>
  <c r="AU10" i="36"/>
  <c r="AS53" i="36"/>
  <c r="AS46" i="36"/>
  <c r="AS44" i="36"/>
  <c r="AS41" i="36"/>
  <c r="AS40" i="36"/>
  <c r="AS39" i="36"/>
  <c r="AS34" i="36"/>
  <c r="AS33" i="36"/>
  <c r="AS32" i="36"/>
  <c r="AS31" i="36"/>
  <c r="AS30" i="36"/>
  <c r="AS27" i="36"/>
  <c r="AS26" i="36"/>
  <c r="AS25" i="36"/>
  <c r="AS24" i="36"/>
  <c r="AS18" i="36"/>
  <c r="AS17" i="36"/>
  <c r="AS16" i="36"/>
  <c r="AS15" i="36"/>
  <c r="AS12" i="36"/>
  <c r="AS10" i="36"/>
  <c r="AQ53" i="36"/>
  <c r="AQ46" i="36"/>
  <c r="AQ44" i="36"/>
  <c r="AQ41" i="36"/>
  <c r="AQ40" i="36"/>
  <c r="AQ39" i="36"/>
  <c r="AQ34" i="36"/>
  <c r="AQ33" i="36"/>
  <c r="AQ32" i="36"/>
  <c r="AQ31" i="36"/>
  <c r="AQ30" i="36"/>
  <c r="AQ27" i="36"/>
  <c r="AQ26" i="36"/>
  <c r="AQ25" i="36"/>
  <c r="AQ24" i="36"/>
  <c r="AQ18" i="36"/>
  <c r="AQ17" i="36"/>
  <c r="AQ16" i="36"/>
  <c r="AQ15" i="36"/>
  <c r="AQ12" i="36"/>
  <c r="AQ10" i="36"/>
  <c r="AO53" i="36"/>
  <c r="AO46" i="36"/>
  <c r="AO44" i="36"/>
  <c r="AO41" i="36"/>
  <c r="AO40" i="36"/>
  <c r="AO39" i="36"/>
  <c r="AO34" i="36"/>
  <c r="AO33" i="36"/>
  <c r="AO32" i="36"/>
  <c r="AO31" i="36"/>
  <c r="AO30" i="36"/>
  <c r="AO27" i="36"/>
  <c r="AO26" i="36"/>
  <c r="AO25" i="36"/>
  <c r="AO24" i="36"/>
  <c r="AO18" i="36"/>
  <c r="AO17" i="36"/>
  <c r="AO16" i="36"/>
  <c r="AO15" i="36"/>
  <c r="AO12" i="36"/>
  <c r="AO10" i="36"/>
  <c r="AM53" i="36"/>
  <c r="AM46" i="36"/>
  <c r="AM44" i="36"/>
  <c r="AM41" i="36"/>
  <c r="AM40" i="36"/>
  <c r="AM39" i="36"/>
  <c r="AM34" i="36"/>
  <c r="AM33" i="36"/>
  <c r="AM32" i="36"/>
  <c r="AM31" i="36"/>
  <c r="AM30" i="36"/>
  <c r="AM27" i="36"/>
  <c r="AM26" i="36"/>
  <c r="AM25" i="36"/>
  <c r="AM24" i="36"/>
  <c r="AM18" i="36"/>
  <c r="AM17" i="36"/>
  <c r="AM16" i="36"/>
  <c r="AM15" i="36"/>
  <c r="AM12" i="36"/>
  <c r="AM10" i="36"/>
  <c r="AK53" i="36"/>
  <c r="AK46" i="36"/>
  <c r="AK44" i="36"/>
  <c r="AK41" i="36"/>
  <c r="AK40" i="36"/>
  <c r="AK39" i="36"/>
  <c r="AK34" i="36"/>
  <c r="AK33" i="36"/>
  <c r="AK32" i="36"/>
  <c r="AK31" i="36"/>
  <c r="AK30" i="36"/>
  <c r="AK27" i="36"/>
  <c r="AK26" i="36"/>
  <c r="AK25" i="36"/>
  <c r="AK24" i="36"/>
  <c r="AK18" i="36"/>
  <c r="AK17" i="36"/>
  <c r="AK16" i="36"/>
  <c r="AK15" i="36"/>
  <c r="AK12" i="36"/>
  <c r="AK10" i="36"/>
  <c r="AI53" i="36"/>
  <c r="AI46" i="36"/>
  <c r="AI44" i="36"/>
  <c r="AI41" i="36"/>
  <c r="AI40" i="36"/>
  <c r="AI39" i="36"/>
  <c r="AI34" i="36"/>
  <c r="AI33" i="36"/>
  <c r="AI32" i="36"/>
  <c r="AI31" i="36"/>
  <c r="AI30" i="36"/>
  <c r="AI27" i="36"/>
  <c r="AI26" i="36"/>
  <c r="AI25" i="36"/>
  <c r="AI24" i="36"/>
  <c r="AI18" i="36"/>
  <c r="AI17" i="36"/>
  <c r="AI16" i="36"/>
  <c r="AI15" i="36"/>
  <c r="AI12" i="36"/>
  <c r="AI10" i="36"/>
  <c r="AG53" i="36"/>
  <c r="AG46" i="36"/>
  <c r="AG44" i="36"/>
  <c r="AG41" i="36"/>
  <c r="AG40" i="36"/>
  <c r="AG39" i="36"/>
  <c r="AG34" i="36"/>
  <c r="AG33" i="36"/>
  <c r="AG32" i="36"/>
  <c r="AG31" i="36"/>
  <c r="AG30" i="36"/>
  <c r="AG27" i="36"/>
  <c r="AG26" i="36"/>
  <c r="AG25" i="36"/>
  <c r="AG24" i="36"/>
  <c r="AG18" i="36"/>
  <c r="AG17" i="36"/>
  <c r="AG16" i="36"/>
  <c r="AG15" i="36"/>
  <c r="AG12" i="36"/>
  <c r="AG10" i="36"/>
  <c r="AE53" i="36"/>
  <c r="AE46" i="36"/>
  <c r="AE44" i="36"/>
  <c r="AE41" i="36"/>
  <c r="AE40" i="36"/>
  <c r="AE39" i="36"/>
  <c r="AE34" i="36"/>
  <c r="AE33" i="36"/>
  <c r="AE32" i="36"/>
  <c r="AE31" i="36"/>
  <c r="AE30" i="36"/>
  <c r="AE27" i="36"/>
  <c r="AE26" i="36"/>
  <c r="AE25" i="36"/>
  <c r="AE24" i="36"/>
  <c r="AE18" i="36"/>
  <c r="AE17" i="36"/>
  <c r="AE16" i="36"/>
  <c r="AE15" i="36"/>
  <c r="AE12" i="36"/>
  <c r="AE10" i="36"/>
  <c r="AC10" i="36"/>
  <c r="AC12" i="36"/>
  <c r="AC53" i="36"/>
  <c r="AC46" i="36"/>
  <c r="AC44" i="36"/>
  <c r="AC40" i="36"/>
  <c r="AC39" i="36"/>
  <c r="AC34" i="36"/>
  <c r="AC33" i="36"/>
  <c r="AC32" i="36"/>
  <c r="AC31" i="36"/>
  <c r="AC30" i="36"/>
  <c r="AC27" i="36"/>
  <c r="AC26" i="36"/>
  <c r="AC25" i="36"/>
  <c r="AC24" i="36"/>
  <c r="AC18" i="36"/>
  <c r="AC17" i="36"/>
  <c r="AC16" i="36"/>
  <c r="AC15" i="36"/>
  <c r="AA53" i="36"/>
  <c r="AA46" i="36"/>
  <c r="AA44" i="36"/>
  <c r="AA41" i="36"/>
  <c r="AA40" i="36"/>
  <c r="AA39" i="36"/>
  <c r="AA34" i="36"/>
  <c r="AA33" i="36"/>
  <c r="AA32" i="36"/>
  <c r="AA31" i="36"/>
  <c r="AA30" i="36"/>
  <c r="AA27" i="36"/>
  <c r="AA26" i="36"/>
  <c r="AA25" i="36"/>
  <c r="AA24" i="36"/>
  <c r="AA18" i="36"/>
  <c r="AA17" i="36"/>
  <c r="AA16" i="36"/>
  <c r="AA15" i="36"/>
  <c r="AA12" i="36"/>
  <c r="AA10" i="36"/>
  <c r="Y53" i="36"/>
  <c r="Y46" i="36"/>
  <c r="Y44" i="36"/>
  <c r="Y41" i="36"/>
  <c r="Y40" i="36"/>
  <c r="Y39" i="36"/>
  <c r="Y34" i="36"/>
  <c r="Y33" i="36"/>
  <c r="Y32" i="36"/>
  <c r="Y31" i="36"/>
  <c r="Y30" i="36"/>
  <c r="Y27" i="36"/>
  <c r="Y26" i="36"/>
  <c r="Y25" i="36"/>
  <c r="Y24" i="36"/>
  <c r="Y18" i="36"/>
  <c r="Y17" i="36"/>
  <c r="Y16" i="36"/>
  <c r="Y15" i="36"/>
  <c r="Y12" i="36"/>
  <c r="Y10" i="36"/>
  <c r="W53" i="36"/>
  <c r="W46" i="36"/>
  <c r="W44" i="36"/>
  <c r="W41" i="36"/>
  <c r="W40" i="36"/>
  <c r="W39" i="36"/>
  <c r="W34" i="36"/>
  <c r="W33" i="36"/>
  <c r="W32" i="36"/>
  <c r="W31" i="36"/>
  <c r="W30" i="36"/>
  <c r="W27" i="36"/>
  <c r="W26" i="36"/>
  <c r="W25" i="36"/>
  <c r="W24" i="36"/>
  <c r="W18" i="36"/>
  <c r="W17" i="36"/>
  <c r="W16" i="36"/>
  <c r="W15" i="36"/>
  <c r="W12" i="36"/>
  <c r="W10" i="36"/>
  <c r="U53" i="36"/>
  <c r="U46" i="36"/>
  <c r="U44" i="36"/>
  <c r="U41" i="36"/>
  <c r="U40" i="36"/>
  <c r="U39" i="36"/>
  <c r="U34" i="36"/>
  <c r="U33" i="36"/>
  <c r="U32" i="36"/>
  <c r="U31" i="36"/>
  <c r="U30" i="36"/>
  <c r="U27" i="36"/>
  <c r="U26" i="36"/>
  <c r="U25" i="36"/>
  <c r="U24" i="36"/>
  <c r="U18" i="36"/>
  <c r="U17" i="36"/>
  <c r="U16" i="36"/>
  <c r="U15" i="36"/>
  <c r="U12" i="36"/>
  <c r="U10" i="36"/>
  <c r="S10" i="36"/>
  <c r="Q10" i="36"/>
  <c r="S53" i="36"/>
  <c r="S46" i="36"/>
  <c r="S44" i="36"/>
  <c r="S41" i="36"/>
  <c r="S40" i="36"/>
  <c r="S39" i="36"/>
  <c r="S34" i="36"/>
  <c r="S33" i="36"/>
  <c r="S32" i="36"/>
  <c r="S31" i="36"/>
  <c r="S30" i="36"/>
  <c r="S27" i="36"/>
  <c r="S26" i="36"/>
  <c r="S25" i="36"/>
  <c r="S24" i="36"/>
  <c r="S18" i="36"/>
  <c r="S17" i="36"/>
  <c r="S16" i="36"/>
  <c r="S15" i="36"/>
  <c r="S12" i="36"/>
  <c r="Q53" i="36"/>
  <c r="Q46" i="36"/>
  <c r="Q44" i="36"/>
  <c r="Q41" i="36"/>
  <c r="Q40" i="36"/>
  <c r="Q39" i="36"/>
  <c r="Q34" i="36"/>
  <c r="Q33" i="36"/>
  <c r="Q32" i="36"/>
  <c r="Q31" i="36"/>
  <c r="Q30" i="36"/>
  <c r="Q27" i="36"/>
  <c r="Q26" i="36"/>
  <c r="Q25" i="36"/>
  <c r="Q24" i="36"/>
  <c r="Q18" i="36"/>
  <c r="Q17" i="36"/>
  <c r="Q16" i="36"/>
  <c r="Q15" i="36"/>
  <c r="Q12" i="36"/>
  <c r="O53" i="36"/>
  <c r="O44" i="36"/>
  <c r="O41" i="36"/>
  <c r="O40" i="36"/>
  <c r="O39" i="36"/>
  <c r="O34" i="36"/>
  <c r="O33" i="36"/>
  <c r="O32" i="36"/>
  <c r="O31" i="36"/>
  <c r="O30" i="36"/>
  <c r="O27" i="36"/>
  <c r="O26" i="36"/>
  <c r="O25" i="36"/>
  <c r="O24" i="36"/>
  <c r="O18" i="36"/>
  <c r="O17" i="36"/>
  <c r="O16" i="36"/>
  <c r="O15" i="36"/>
  <c r="O12" i="36"/>
  <c r="M53" i="36"/>
  <c r="M46" i="36"/>
  <c r="M44" i="36"/>
  <c r="M41" i="36"/>
  <c r="M40" i="36"/>
  <c r="M39" i="36"/>
  <c r="M34" i="36"/>
  <c r="M33" i="36"/>
  <c r="M32" i="36"/>
  <c r="M31" i="36"/>
  <c r="M30" i="36"/>
  <c r="M27" i="36"/>
  <c r="M26" i="36"/>
  <c r="M25" i="36"/>
  <c r="M24" i="36"/>
  <c r="M18" i="36"/>
  <c r="M17" i="36"/>
  <c r="M16" i="36"/>
  <c r="M15" i="36"/>
  <c r="M12" i="36"/>
  <c r="K53" i="36"/>
  <c r="K46" i="36"/>
  <c r="K44" i="36"/>
  <c r="K41" i="36"/>
  <c r="K40" i="36"/>
  <c r="K39" i="36"/>
  <c r="K34" i="36"/>
  <c r="K33" i="36"/>
  <c r="K32" i="36"/>
  <c r="K31" i="36"/>
  <c r="K30" i="36"/>
  <c r="K27" i="36"/>
  <c r="K26" i="36"/>
  <c r="K25" i="36"/>
  <c r="K24" i="36"/>
  <c r="K18" i="36"/>
  <c r="K17" i="36"/>
  <c r="K16" i="36"/>
  <c r="K15" i="36"/>
  <c r="K12" i="36"/>
  <c r="I53" i="36"/>
  <c r="I46" i="36"/>
  <c r="I44" i="36"/>
  <c r="I41" i="36"/>
  <c r="I40" i="36"/>
  <c r="I39" i="36"/>
  <c r="I34" i="36"/>
  <c r="I33" i="36"/>
  <c r="I32" i="36"/>
  <c r="I31" i="36"/>
  <c r="I30" i="36"/>
  <c r="I27" i="36"/>
  <c r="I26" i="36"/>
  <c r="I25" i="36"/>
  <c r="I24" i="36"/>
  <c r="I18" i="36"/>
  <c r="I17" i="36"/>
  <c r="I16" i="36"/>
  <c r="I15" i="36"/>
  <c r="I12" i="36"/>
  <c r="G53" i="36"/>
  <c r="G46" i="36"/>
  <c r="G44" i="36"/>
  <c r="G41" i="36"/>
  <c r="G40" i="36"/>
  <c r="G39" i="36"/>
  <c r="G34" i="36"/>
  <c r="G33" i="36"/>
  <c r="G32" i="36"/>
  <c r="G31" i="36"/>
  <c r="G30" i="36"/>
  <c r="G27" i="36"/>
  <c r="G26" i="36"/>
  <c r="G25" i="36"/>
  <c r="G24" i="36"/>
  <c r="G42" i="36" l="1"/>
  <c r="K42" i="36"/>
  <c r="O42" i="36"/>
  <c r="U42" i="36"/>
  <c r="AI42" i="36"/>
  <c r="AQ42" i="36"/>
  <c r="AY42" i="36"/>
  <c r="BG42" i="36"/>
  <c r="BO42" i="36"/>
  <c r="BW42" i="36"/>
  <c r="CC42" i="36"/>
  <c r="CK42" i="36"/>
  <c r="H42" i="36"/>
  <c r="J42" i="36"/>
  <c r="L42" i="36"/>
  <c r="N42" i="36"/>
  <c r="P42" i="36"/>
  <c r="R42" i="36"/>
  <c r="T42" i="36"/>
  <c r="V42" i="36"/>
  <c r="X42" i="36"/>
  <c r="Z42" i="36"/>
  <c r="AB42" i="36"/>
  <c r="AD42" i="36"/>
  <c r="AF42" i="36"/>
  <c r="AH42" i="36"/>
  <c r="AJ42" i="36"/>
  <c r="AL42" i="36"/>
  <c r="AN42" i="36"/>
  <c r="AP42" i="36"/>
  <c r="AR42" i="36"/>
  <c r="AT42" i="36"/>
  <c r="AV42" i="36"/>
  <c r="AX42" i="36"/>
  <c r="AZ42" i="36"/>
  <c r="BB42" i="36"/>
  <c r="BD42" i="36"/>
  <c r="BF42" i="36"/>
  <c r="BH42" i="36"/>
  <c r="BJ42" i="36"/>
  <c r="BL42" i="36"/>
  <c r="BN42" i="36"/>
  <c r="BP42" i="36"/>
  <c r="BR42" i="36"/>
  <c r="BT42" i="36"/>
  <c r="BV42" i="36"/>
  <c r="BX42" i="36"/>
  <c r="BZ42" i="36"/>
  <c r="CB42" i="36"/>
  <c r="D18" i="36"/>
  <c r="D27" i="36"/>
  <c r="D33" i="36"/>
  <c r="D41" i="36"/>
  <c r="G35" i="36"/>
  <c r="K35" i="36"/>
  <c r="O35" i="36"/>
  <c r="Q19" i="36"/>
  <c r="S42" i="36"/>
  <c r="U35" i="36"/>
  <c r="W42" i="36"/>
  <c r="AA19" i="36"/>
  <c r="AG19" i="36"/>
  <c r="AI35" i="36"/>
  <c r="AK42" i="36"/>
  <c r="AO19" i="36"/>
  <c r="AQ35" i="36"/>
  <c r="AS42" i="36"/>
  <c r="AW19" i="36"/>
  <c r="AY35" i="36"/>
  <c r="BA42" i="36"/>
  <c r="BE19" i="36"/>
  <c r="BG35" i="36"/>
  <c r="BI42" i="36"/>
  <c r="BM19" i="36"/>
  <c r="BO35" i="36"/>
  <c r="BQ42" i="36"/>
  <c r="BU19" i="36"/>
  <c r="BW35" i="36"/>
  <c r="BY42" i="36"/>
  <c r="CC19" i="36"/>
  <c r="CC35" i="36"/>
  <c r="CE42" i="36"/>
  <c r="CI19" i="36"/>
  <c r="CK35" i="36"/>
  <c r="CM42" i="36"/>
  <c r="CQ19" i="36"/>
  <c r="CS19" i="36"/>
  <c r="CU42" i="36"/>
  <c r="CY19" i="36"/>
  <c r="H19" i="36"/>
  <c r="H35" i="36"/>
  <c r="J19" i="36"/>
  <c r="D12" i="36"/>
  <c r="I19" i="36"/>
  <c r="M19" i="36"/>
  <c r="AC19" i="36"/>
  <c r="AG35" i="36"/>
  <c r="AO35" i="36"/>
  <c r="BC19" i="36"/>
  <c r="BE35" i="36"/>
  <c r="BK19" i="36"/>
  <c r="BS19" i="36"/>
  <c r="CA19" i="36"/>
  <c r="CG19" i="36"/>
  <c r="CI35" i="36"/>
  <c r="CO19" i="36"/>
  <c r="CQ35" i="36"/>
  <c r="CS35" i="36"/>
  <c r="CW19" i="36"/>
  <c r="CY35" i="36"/>
  <c r="D24" i="36"/>
  <c r="D34" i="36"/>
  <c r="D44" i="36"/>
  <c r="Q35" i="36"/>
  <c r="Y19" i="36"/>
  <c r="AA35" i="36"/>
  <c r="AE19" i="36"/>
  <c r="AM19" i="36"/>
  <c r="AU19" i="36"/>
  <c r="AW35" i="36"/>
  <c r="BM35" i="36"/>
  <c r="BU35" i="36"/>
  <c r="I35" i="36"/>
  <c r="M35" i="36"/>
  <c r="Q42" i="36"/>
  <c r="S19" i="36"/>
  <c r="W19" i="36"/>
  <c r="Y35" i="36"/>
  <c r="AA42" i="36"/>
  <c r="AC35" i="36"/>
  <c r="AE35" i="36"/>
  <c r="AG42" i="36"/>
  <c r="AK19" i="36"/>
  <c r="AM35" i="36"/>
  <c r="AO42" i="36"/>
  <c r="AS19" i="36"/>
  <c r="AU35" i="36"/>
  <c r="AW42" i="36"/>
  <c r="BA19" i="36"/>
  <c r="BC35" i="36"/>
  <c r="BE42" i="36"/>
  <c r="BI19" i="36"/>
  <c r="BK35" i="36"/>
  <c r="BM42" i="36"/>
  <c r="BQ19" i="36"/>
  <c r="BS35" i="36"/>
  <c r="BU42" i="36"/>
  <c r="BY19" i="36"/>
  <c r="CA35" i="36"/>
  <c r="CE19" i="36"/>
  <c r="CG35" i="36"/>
  <c r="CI42" i="36"/>
  <c r="CM19" i="36"/>
  <c r="CO35" i="36"/>
  <c r="CQ42" i="36"/>
  <c r="CS42" i="36"/>
  <c r="CW35" i="36"/>
  <c r="CY42" i="36"/>
  <c r="D16" i="36"/>
  <c r="D25" i="36"/>
  <c r="D31" i="36"/>
  <c r="D46" i="36"/>
  <c r="I42" i="36"/>
  <c r="K19" i="36"/>
  <c r="M42" i="36"/>
  <c r="O19" i="36"/>
  <c r="S35" i="36"/>
  <c r="U19" i="36"/>
  <c r="W35" i="36"/>
  <c r="Y42" i="36"/>
  <c r="AE42" i="36"/>
  <c r="AI19" i="36"/>
  <c r="AK35" i="36"/>
  <c r="AM42" i="36"/>
  <c r="AQ19" i="36"/>
  <c r="AS35" i="36"/>
  <c r="AU42" i="36"/>
  <c r="AY19" i="36"/>
  <c r="BA35" i="36"/>
  <c r="BC42" i="36"/>
  <c r="BG19" i="36"/>
  <c r="BI35" i="36"/>
  <c r="BK42" i="36"/>
  <c r="BO19" i="36"/>
  <c r="BQ35" i="36"/>
  <c r="BS42" i="36"/>
  <c r="BW19" i="36"/>
  <c r="BY35" i="36"/>
  <c r="CA42" i="36"/>
  <c r="CE35" i="36"/>
  <c r="CG42" i="36"/>
  <c r="CK19" i="36"/>
  <c r="CM35" i="36"/>
  <c r="CO42" i="36"/>
  <c r="CU19" i="36"/>
  <c r="CU35" i="36"/>
  <c r="CW42" i="36"/>
  <c r="D17" i="36"/>
  <c r="D26" i="36"/>
  <c r="D32" i="36"/>
  <c r="D40" i="36"/>
  <c r="D53" i="36"/>
  <c r="CD35" i="36"/>
  <c r="CF19" i="36"/>
  <c r="CF35" i="36"/>
  <c r="CH19" i="36"/>
  <c r="CH35" i="36"/>
  <c r="CJ19" i="36"/>
  <c r="CJ35" i="36"/>
  <c r="CL19" i="36"/>
  <c r="CL35" i="36"/>
  <c r="CN19" i="36"/>
  <c r="CN35" i="36"/>
  <c r="CP19" i="36"/>
  <c r="CP35" i="36"/>
  <c r="CR19" i="36"/>
  <c r="CR35" i="36"/>
  <c r="CT19" i="36"/>
  <c r="CT35" i="36"/>
  <c r="CV19" i="36"/>
  <c r="CV35" i="36"/>
  <c r="CX19" i="36"/>
  <c r="CX35" i="36"/>
  <c r="CZ19" i="36"/>
  <c r="CZ35" i="36"/>
  <c r="J35" i="36"/>
  <c r="L19" i="36"/>
  <c r="L35" i="36"/>
  <c r="N19" i="36"/>
  <c r="N35" i="36"/>
  <c r="P19" i="36"/>
  <c r="P35" i="36"/>
  <c r="R19" i="36"/>
  <c r="R35" i="36"/>
  <c r="T19" i="36"/>
  <c r="T35" i="36"/>
  <c r="V19" i="36"/>
  <c r="V35" i="36"/>
  <c r="X19" i="36"/>
  <c r="X35" i="36"/>
  <c r="Z19" i="36"/>
  <c r="Z35" i="36"/>
  <c r="AB19" i="36"/>
  <c r="AB35" i="36"/>
  <c r="AD19" i="36"/>
  <c r="AD35" i="36"/>
  <c r="AF19" i="36"/>
  <c r="AF35" i="36"/>
  <c r="AH19" i="36"/>
  <c r="AH35" i="36"/>
  <c r="AJ19" i="36"/>
  <c r="AJ35" i="36"/>
  <c r="AL19" i="36"/>
  <c r="AL35" i="36"/>
  <c r="AN19" i="36"/>
  <c r="AN35" i="36"/>
  <c r="AP19" i="36"/>
  <c r="AP35" i="36"/>
  <c r="AR19" i="36"/>
  <c r="AR35" i="36"/>
  <c r="AT19" i="36"/>
  <c r="AT35" i="36"/>
  <c r="AV19" i="36"/>
  <c r="AV35" i="36"/>
  <c r="AX19" i="36"/>
  <c r="AX35" i="36"/>
  <c r="AZ19" i="36"/>
  <c r="AZ35" i="36"/>
  <c r="BB19" i="36"/>
  <c r="BB35" i="36"/>
  <c r="BD19" i="36"/>
  <c r="BD35" i="36"/>
  <c r="BF19" i="36"/>
  <c r="BF35" i="36"/>
  <c r="BH19" i="36"/>
  <c r="BH35" i="36"/>
  <c r="BJ19" i="36"/>
  <c r="BJ35" i="36"/>
  <c r="BL19" i="36"/>
  <c r="BL35" i="36"/>
  <c r="BN19" i="36"/>
  <c r="BN35" i="36"/>
  <c r="BP19" i="36"/>
  <c r="BP35" i="36"/>
  <c r="BR19" i="36"/>
  <c r="BR35" i="36"/>
  <c r="BT19" i="36"/>
  <c r="BT35" i="36"/>
  <c r="BV19" i="36"/>
  <c r="BV35" i="36"/>
  <c r="BX19" i="36"/>
  <c r="BX35" i="36"/>
  <c r="BZ19" i="36"/>
  <c r="BZ35" i="36"/>
  <c r="CB19" i="36"/>
  <c r="CB35" i="36"/>
  <c r="CD19" i="36"/>
  <c r="CD42" i="36"/>
  <c r="CF42" i="36"/>
  <c r="CH42" i="36"/>
  <c r="CJ42" i="36"/>
  <c r="CL42" i="36"/>
  <c r="CN42" i="36"/>
  <c r="CP42" i="36"/>
  <c r="CR42" i="36"/>
  <c r="CT42" i="36"/>
  <c r="CV42" i="36"/>
  <c r="CX42" i="36"/>
  <c r="CZ42" i="36"/>
  <c r="D39" i="36"/>
  <c r="F42" i="36"/>
  <c r="F19" i="36"/>
  <c r="D15" i="36"/>
  <c r="F35" i="36"/>
  <c r="D30" i="36"/>
  <c r="G18" i="36"/>
  <c r="G17" i="36"/>
  <c r="G16" i="36"/>
  <c r="G15" i="36"/>
  <c r="G12" i="36"/>
  <c r="E18" i="36"/>
  <c r="E53" i="36"/>
  <c r="C53" i="36" s="1"/>
  <c r="E46" i="36"/>
  <c r="E44" i="36"/>
  <c r="C44" i="36" s="1"/>
  <c r="E41" i="36"/>
  <c r="E40" i="36"/>
  <c r="C40" i="36" s="1"/>
  <c r="E39" i="36"/>
  <c r="E34" i="36"/>
  <c r="C34" i="36" s="1"/>
  <c r="E33" i="36"/>
  <c r="C33" i="36" s="1"/>
  <c r="E32" i="36"/>
  <c r="C32" i="36" s="1"/>
  <c r="C31" i="36"/>
  <c r="E30" i="36"/>
  <c r="E27" i="36"/>
  <c r="C27" i="36" s="1"/>
  <c r="E26" i="36"/>
  <c r="C26" i="36" s="1"/>
  <c r="E25" i="36"/>
  <c r="C25" i="36" s="1"/>
  <c r="E24" i="36"/>
  <c r="C24" i="36" s="1"/>
  <c r="E17" i="36"/>
  <c r="E16" i="36"/>
  <c r="E15" i="36"/>
  <c r="E12" i="36"/>
  <c r="O10" i="36"/>
  <c r="M10" i="36"/>
  <c r="K10" i="36"/>
  <c r="K9" i="36"/>
  <c r="K8" i="36"/>
  <c r="I10" i="36"/>
  <c r="I9" i="36"/>
  <c r="I8" i="36"/>
  <c r="G10" i="36"/>
  <c r="G9" i="36"/>
  <c r="G8" i="36"/>
  <c r="E10" i="36"/>
  <c r="E9" i="36"/>
  <c r="H61" i="36"/>
  <c r="J61" i="36"/>
  <c r="L61" i="36"/>
  <c r="N61" i="36"/>
  <c r="P61" i="36"/>
  <c r="R61" i="36"/>
  <c r="T61" i="36"/>
  <c r="V61" i="36"/>
  <c r="X61" i="36"/>
  <c r="Z61" i="36"/>
  <c r="AB61" i="36"/>
  <c r="AF61" i="36"/>
  <c r="AH61" i="36"/>
  <c r="AJ61" i="36"/>
  <c r="AL61" i="36"/>
  <c r="AN61" i="36"/>
  <c r="AP61" i="36"/>
  <c r="AR61" i="36"/>
  <c r="AT61" i="36"/>
  <c r="AV61" i="36"/>
  <c r="AX61" i="36"/>
  <c r="AZ61" i="36"/>
  <c r="BB61" i="36"/>
  <c r="BD61" i="36"/>
  <c r="BF61" i="36"/>
  <c r="BH61" i="36"/>
  <c r="BJ61" i="36"/>
  <c r="BL61" i="36"/>
  <c r="BN61" i="36"/>
  <c r="BP61" i="36"/>
  <c r="BR61" i="36"/>
  <c r="BT61" i="36"/>
  <c r="BV61" i="36"/>
  <c r="BX61" i="36"/>
  <c r="BZ61" i="36"/>
  <c r="CB61" i="36"/>
  <c r="CD61" i="36"/>
  <c r="CF61" i="36"/>
  <c r="CH61" i="36"/>
  <c r="CJ61" i="36"/>
  <c r="CL61" i="36"/>
  <c r="CN61" i="36"/>
  <c r="CP61" i="36"/>
  <c r="CR61" i="36"/>
  <c r="CT61" i="36"/>
  <c r="CV61" i="36"/>
  <c r="CX61" i="36"/>
  <c r="CZ61" i="36"/>
  <c r="I119" i="17"/>
  <c r="F61" i="36" s="1"/>
  <c r="BL23" i="36" l="1"/>
  <c r="H23" i="36"/>
  <c r="AV23" i="36"/>
  <c r="P23" i="36"/>
  <c r="BD23" i="36"/>
  <c r="D42" i="36"/>
  <c r="D19" i="36"/>
  <c r="D35" i="36"/>
  <c r="G19" i="36"/>
  <c r="C39" i="36"/>
  <c r="E42" i="36"/>
  <c r="E19" i="36"/>
  <c r="C30" i="36"/>
  <c r="C35" i="36" s="1"/>
  <c r="E35" i="36"/>
  <c r="C12" i="36"/>
  <c r="C18" i="36"/>
  <c r="C15" i="36"/>
  <c r="C16" i="36"/>
  <c r="C17" i="36"/>
  <c r="F23" i="36"/>
  <c r="CY9" i="36"/>
  <c r="CW9" i="36"/>
  <c r="CU9" i="36"/>
  <c r="CS9" i="36"/>
  <c r="CQ9" i="36"/>
  <c r="CO9" i="36"/>
  <c r="CM9" i="36"/>
  <c r="CK9" i="36"/>
  <c r="CI9" i="36"/>
  <c r="CG9" i="36"/>
  <c r="CE9" i="36"/>
  <c r="CC9" i="36"/>
  <c r="CA9" i="36"/>
  <c r="BY9" i="36"/>
  <c r="BW9" i="36"/>
  <c r="BU9" i="36"/>
  <c r="BS9" i="36"/>
  <c r="BQ9" i="36"/>
  <c r="BO9" i="36"/>
  <c r="BM9" i="36"/>
  <c r="BK9" i="36"/>
  <c r="BI9" i="36"/>
  <c r="BG9" i="36"/>
  <c r="BE9" i="36"/>
  <c r="BC9" i="36"/>
  <c r="BA9" i="36"/>
  <c r="AY9" i="36"/>
  <c r="AW9" i="36"/>
  <c r="AU9" i="36"/>
  <c r="AS9" i="36"/>
  <c r="AQ9" i="36"/>
  <c r="AO9" i="36"/>
  <c r="AM9" i="36"/>
  <c r="AK9" i="36"/>
  <c r="AI9" i="36"/>
  <c r="AG9" i="36"/>
  <c r="AE9" i="36"/>
  <c r="AC9" i="36"/>
  <c r="AA9" i="36"/>
  <c r="Y9" i="36"/>
  <c r="W9" i="36"/>
  <c r="U9" i="36"/>
  <c r="S9" i="36"/>
  <c r="Q9" i="36"/>
  <c r="O9" i="36"/>
  <c r="M9" i="36"/>
  <c r="AC41" i="36"/>
  <c r="AC42" i="36" s="1"/>
  <c r="O46" i="36"/>
  <c r="H94" i="17"/>
  <c r="J94" i="17" s="1"/>
  <c r="H78" i="17"/>
  <c r="J78" i="17" s="1"/>
  <c r="H86" i="17"/>
  <c r="J86" i="17" s="1"/>
  <c r="F332" i="37"/>
  <c r="F601" i="37"/>
  <c r="F586" i="37"/>
  <c r="F572" i="37"/>
  <c r="F576" i="37"/>
  <c r="F560" i="37"/>
  <c r="F546" i="37"/>
  <c r="F525" i="37"/>
  <c r="F477" i="37"/>
  <c r="F486" i="37"/>
  <c r="F9" i="37"/>
  <c r="F10" i="37"/>
  <c r="F13" i="37"/>
  <c r="F17" i="37"/>
  <c r="F18" i="37"/>
  <c r="F19" i="37"/>
  <c r="F22" i="37"/>
  <c r="F23" i="37"/>
  <c r="F24" i="37"/>
  <c r="F27" i="37"/>
  <c r="F28" i="37"/>
  <c r="F33" i="37"/>
  <c r="F34" i="37"/>
  <c r="F37" i="37"/>
  <c r="F38" i="37"/>
  <c r="F41" i="37"/>
  <c r="F42" i="37"/>
  <c r="F46" i="37"/>
  <c r="F59" i="37"/>
  <c r="F65" i="37"/>
  <c r="F91" i="37"/>
  <c r="F92" i="37"/>
  <c r="F99" i="37"/>
  <c r="F107" i="37"/>
  <c r="F109" i="37"/>
  <c r="F119" i="37"/>
  <c r="F120" i="37"/>
  <c r="F127" i="37"/>
  <c r="F129" i="37"/>
  <c r="F133" i="37"/>
  <c r="F137" i="37"/>
  <c r="F155" i="37"/>
  <c r="F160" i="37"/>
  <c r="F163" i="37"/>
  <c r="F171" i="37"/>
  <c r="F181" i="37"/>
  <c r="F191" i="37"/>
  <c r="F195" i="37"/>
  <c r="F201" i="37"/>
  <c r="F209" i="37"/>
  <c r="F211" i="37"/>
  <c r="F219" i="37"/>
  <c r="F228" i="37"/>
  <c r="F249" i="37"/>
  <c r="F259" i="37"/>
  <c r="F267" i="37"/>
  <c r="F275" i="37"/>
  <c r="F283" i="37"/>
  <c r="F291" i="37"/>
  <c r="F296" i="37"/>
  <c r="F304" i="37"/>
  <c r="F311" i="37"/>
  <c r="F322" i="37"/>
  <c r="F334" i="37"/>
  <c r="F345" i="37"/>
  <c r="F359" i="37"/>
  <c r="F362" i="37"/>
  <c r="F382" i="37"/>
  <c r="F396" i="37"/>
  <c r="F408" i="37"/>
  <c r="F416" i="37"/>
  <c r="F431" i="37"/>
  <c r="F437" i="37"/>
  <c r="F446" i="37"/>
  <c r="H44" i="17"/>
  <c r="J44" i="17" s="1"/>
  <c r="D13" i="37"/>
  <c r="B234" i="37"/>
  <c r="C234" i="37"/>
  <c r="D234" i="37"/>
  <c r="E234" i="37"/>
  <c r="A223" i="37"/>
  <c r="A234" i="37" s="1"/>
  <c r="B8" i="37"/>
  <c r="C8" i="37"/>
  <c r="D8" i="37"/>
  <c r="E8" i="37"/>
  <c r="B9" i="37"/>
  <c r="C9" i="37"/>
  <c r="D9" i="37"/>
  <c r="E9" i="37"/>
  <c r="B10" i="37"/>
  <c r="C10" i="37"/>
  <c r="D10" i="37"/>
  <c r="E10" i="37"/>
  <c r="B11" i="37"/>
  <c r="C11" i="37"/>
  <c r="D11" i="37"/>
  <c r="E11" i="37"/>
  <c r="B12" i="37"/>
  <c r="C12" i="37"/>
  <c r="D12" i="37"/>
  <c r="E12" i="37"/>
  <c r="B13" i="37"/>
  <c r="C13" i="37"/>
  <c r="E13" i="37"/>
  <c r="B14" i="37"/>
  <c r="C14" i="37"/>
  <c r="D14" i="37"/>
  <c r="E14" i="37"/>
  <c r="B15" i="37"/>
  <c r="C15" i="37"/>
  <c r="D15" i="37"/>
  <c r="E15" i="37"/>
  <c r="B16" i="37"/>
  <c r="C16" i="37"/>
  <c r="D16" i="37"/>
  <c r="E16" i="37"/>
  <c r="B17" i="37"/>
  <c r="C17" i="37"/>
  <c r="D17" i="37"/>
  <c r="E17" i="37"/>
  <c r="B18" i="37"/>
  <c r="C18" i="37"/>
  <c r="D18" i="37"/>
  <c r="E18" i="37"/>
  <c r="B438" i="37"/>
  <c r="C438" i="37"/>
  <c r="D438" i="37"/>
  <c r="E438" i="37"/>
  <c r="A438" i="37"/>
  <c r="B596" i="37"/>
  <c r="C596" i="37"/>
  <c r="D596" i="37"/>
  <c r="E596" i="37"/>
  <c r="B597" i="37"/>
  <c r="C597" i="37"/>
  <c r="D597" i="37"/>
  <c r="E597" i="37"/>
  <c r="B598" i="37"/>
  <c r="C598" i="37"/>
  <c r="D598" i="37"/>
  <c r="E598" i="37"/>
  <c r="B599" i="37"/>
  <c r="C599" i="37"/>
  <c r="D599" i="37"/>
  <c r="E599" i="37"/>
  <c r="B600" i="37"/>
  <c r="C600" i="37"/>
  <c r="D600" i="37"/>
  <c r="E600" i="37"/>
  <c r="B601" i="37"/>
  <c r="C601" i="37"/>
  <c r="D601" i="37"/>
  <c r="E601" i="37"/>
  <c r="B602" i="37"/>
  <c r="C602" i="37"/>
  <c r="D602" i="37"/>
  <c r="E602" i="37"/>
  <c r="B603" i="37"/>
  <c r="C603" i="37"/>
  <c r="D603" i="37"/>
  <c r="E603" i="37"/>
  <c r="B604" i="37"/>
  <c r="C604" i="37"/>
  <c r="D604" i="37"/>
  <c r="E604" i="37"/>
  <c r="B605" i="37"/>
  <c r="C605" i="37"/>
  <c r="D605" i="37"/>
  <c r="E605" i="37"/>
  <c r="B606" i="37"/>
  <c r="C606" i="37"/>
  <c r="D606" i="37"/>
  <c r="E606" i="37"/>
  <c r="C595" i="37"/>
  <c r="D595" i="37"/>
  <c r="E595" i="37"/>
  <c r="B595" i="37"/>
  <c r="B584" i="37"/>
  <c r="C584" i="37"/>
  <c r="D584" i="37"/>
  <c r="E584" i="37"/>
  <c r="B585" i="37"/>
  <c r="C585" i="37"/>
  <c r="D585" i="37"/>
  <c r="E585" i="37"/>
  <c r="B586" i="37"/>
  <c r="C586" i="37"/>
  <c r="D586" i="37"/>
  <c r="E586" i="37"/>
  <c r="B587" i="37"/>
  <c r="C587" i="37"/>
  <c r="D587" i="37"/>
  <c r="E587" i="37"/>
  <c r="B588" i="37"/>
  <c r="C588" i="37"/>
  <c r="D588" i="37"/>
  <c r="E588" i="37"/>
  <c r="B589" i="37"/>
  <c r="C589" i="37"/>
  <c r="D589" i="37"/>
  <c r="E589" i="37"/>
  <c r="B590" i="37"/>
  <c r="C590" i="37"/>
  <c r="D590" i="37"/>
  <c r="E590" i="37"/>
  <c r="B591" i="37"/>
  <c r="C591" i="37"/>
  <c r="D591" i="37"/>
  <c r="E591" i="37"/>
  <c r="B592" i="37"/>
  <c r="C592" i="37"/>
  <c r="D592" i="37"/>
  <c r="E592" i="37"/>
  <c r="B593" i="37"/>
  <c r="C593" i="37"/>
  <c r="D593" i="37"/>
  <c r="E593" i="37"/>
  <c r="B594" i="37"/>
  <c r="C594" i="37"/>
  <c r="D594" i="37"/>
  <c r="E594" i="37"/>
  <c r="C583" i="37"/>
  <c r="D583" i="37"/>
  <c r="E583" i="37"/>
  <c r="B583" i="37"/>
  <c r="B582" i="37"/>
  <c r="C582" i="37"/>
  <c r="D582" i="37"/>
  <c r="E582" i="37"/>
  <c r="A582" i="37"/>
  <c r="B572" i="37"/>
  <c r="C572" i="37"/>
  <c r="D572" i="37"/>
  <c r="E572" i="37"/>
  <c r="B573" i="37"/>
  <c r="C573" i="37"/>
  <c r="D573" i="37"/>
  <c r="E573" i="37"/>
  <c r="B574" i="37"/>
  <c r="C574" i="37"/>
  <c r="D574" i="37"/>
  <c r="E574" i="37"/>
  <c r="B575" i="37"/>
  <c r="C575" i="37"/>
  <c r="D575" i="37"/>
  <c r="E575" i="37"/>
  <c r="B576" i="37"/>
  <c r="C576" i="37"/>
  <c r="D576" i="37"/>
  <c r="E576" i="37"/>
  <c r="B577" i="37"/>
  <c r="C577" i="37"/>
  <c r="D577" i="37"/>
  <c r="E577" i="37"/>
  <c r="B578" i="37"/>
  <c r="C578" i="37"/>
  <c r="D578" i="37"/>
  <c r="E578" i="37"/>
  <c r="B579" i="37"/>
  <c r="C579" i="37"/>
  <c r="D579" i="37"/>
  <c r="E579" i="37"/>
  <c r="B580" i="37"/>
  <c r="C580" i="37"/>
  <c r="D580" i="37"/>
  <c r="E580" i="37"/>
  <c r="B581" i="37"/>
  <c r="C581" i="37"/>
  <c r="D581" i="37"/>
  <c r="E581" i="37"/>
  <c r="C571" i="37"/>
  <c r="D571" i="37"/>
  <c r="E571" i="37"/>
  <c r="B571" i="37"/>
  <c r="B560" i="37"/>
  <c r="C560" i="37"/>
  <c r="D560" i="37"/>
  <c r="E560" i="37"/>
  <c r="B561" i="37"/>
  <c r="C561" i="37"/>
  <c r="D561" i="37"/>
  <c r="E561" i="37"/>
  <c r="B562" i="37"/>
  <c r="C562" i="37"/>
  <c r="D562" i="37"/>
  <c r="E562" i="37"/>
  <c r="B563" i="37"/>
  <c r="C563" i="37"/>
  <c r="D563" i="37"/>
  <c r="E563" i="37"/>
  <c r="B564" i="37"/>
  <c r="C564" i="37"/>
  <c r="D564" i="37"/>
  <c r="E564" i="37"/>
  <c r="B565" i="37"/>
  <c r="C565" i="37"/>
  <c r="D565" i="37"/>
  <c r="E565" i="37"/>
  <c r="B566" i="37"/>
  <c r="C566" i="37"/>
  <c r="D566" i="37"/>
  <c r="E566" i="37"/>
  <c r="B567" i="37"/>
  <c r="C567" i="37"/>
  <c r="D567" i="37"/>
  <c r="E567" i="37"/>
  <c r="B568" i="37"/>
  <c r="C568" i="37"/>
  <c r="D568" i="37"/>
  <c r="E568" i="37"/>
  <c r="B569" i="37"/>
  <c r="C569" i="37"/>
  <c r="D569" i="37"/>
  <c r="E569" i="37"/>
  <c r="B570" i="37"/>
  <c r="C570" i="37"/>
  <c r="D570" i="37"/>
  <c r="E570" i="37"/>
  <c r="C559" i="37"/>
  <c r="D559" i="37"/>
  <c r="E559" i="37"/>
  <c r="B559" i="37"/>
  <c r="B548" i="37"/>
  <c r="C548" i="37"/>
  <c r="D548" i="37"/>
  <c r="E548" i="37"/>
  <c r="B549" i="37"/>
  <c r="C549" i="37"/>
  <c r="D549" i="37"/>
  <c r="E549" i="37"/>
  <c r="B550" i="37"/>
  <c r="C550" i="37"/>
  <c r="D550" i="37"/>
  <c r="E550" i="37"/>
  <c r="B551" i="37"/>
  <c r="C551" i="37"/>
  <c r="D551" i="37"/>
  <c r="E551" i="37"/>
  <c r="B552" i="37"/>
  <c r="C552" i="37"/>
  <c r="D552" i="37"/>
  <c r="E552" i="37"/>
  <c r="B553" i="37"/>
  <c r="C553" i="37"/>
  <c r="D553" i="37"/>
  <c r="E553" i="37"/>
  <c r="B554" i="37"/>
  <c r="C554" i="37"/>
  <c r="D554" i="37"/>
  <c r="E554" i="37"/>
  <c r="B555" i="37"/>
  <c r="C555" i="37"/>
  <c r="D555" i="37"/>
  <c r="E555" i="37"/>
  <c r="B556" i="37"/>
  <c r="C556" i="37"/>
  <c r="D556" i="37"/>
  <c r="E556" i="37"/>
  <c r="B557" i="37"/>
  <c r="C557" i="37"/>
  <c r="D557" i="37"/>
  <c r="E557" i="37"/>
  <c r="B558" i="37"/>
  <c r="C558" i="37"/>
  <c r="D558" i="37"/>
  <c r="E558" i="37"/>
  <c r="C547" i="37"/>
  <c r="D547" i="37"/>
  <c r="E547" i="37"/>
  <c r="B547" i="37"/>
  <c r="B536" i="37"/>
  <c r="C536" i="37"/>
  <c r="D536" i="37"/>
  <c r="E536" i="37"/>
  <c r="B537" i="37"/>
  <c r="C537" i="37"/>
  <c r="D537" i="37"/>
  <c r="E537" i="37"/>
  <c r="B538" i="37"/>
  <c r="C538" i="37"/>
  <c r="D538" i="37"/>
  <c r="E538" i="37"/>
  <c r="B539" i="37"/>
  <c r="C539" i="37"/>
  <c r="D539" i="37"/>
  <c r="E539" i="37"/>
  <c r="B540" i="37"/>
  <c r="C540" i="37"/>
  <c r="D540" i="37"/>
  <c r="E540" i="37"/>
  <c r="B541" i="37"/>
  <c r="C541" i="37"/>
  <c r="D541" i="37"/>
  <c r="E541" i="37"/>
  <c r="B542" i="37"/>
  <c r="C542" i="37"/>
  <c r="D542" i="37"/>
  <c r="E542" i="37"/>
  <c r="B543" i="37"/>
  <c r="C543" i="37"/>
  <c r="D543" i="37"/>
  <c r="E543" i="37"/>
  <c r="B544" i="37"/>
  <c r="C544" i="37"/>
  <c r="D544" i="37"/>
  <c r="E544" i="37"/>
  <c r="B545" i="37"/>
  <c r="C545" i="37"/>
  <c r="D545" i="37"/>
  <c r="E545" i="37"/>
  <c r="B546" i="37"/>
  <c r="C546" i="37"/>
  <c r="D546" i="37"/>
  <c r="E546" i="37"/>
  <c r="C535" i="37"/>
  <c r="D535" i="37"/>
  <c r="E535" i="37"/>
  <c r="B535" i="37"/>
  <c r="B524" i="37"/>
  <c r="C524" i="37"/>
  <c r="D524" i="37"/>
  <c r="E524" i="37"/>
  <c r="B525" i="37"/>
  <c r="C525" i="37"/>
  <c r="D525" i="37"/>
  <c r="E525" i="37"/>
  <c r="B526" i="37"/>
  <c r="C526" i="37"/>
  <c r="D526" i="37"/>
  <c r="E526" i="37"/>
  <c r="B527" i="37"/>
  <c r="C527" i="37"/>
  <c r="D527" i="37"/>
  <c r="E527" i="37"/>
  <c r="B528" i="37"/>
  <c r="C528" i="37"/>
  <c r="D528" i="37"/>
  <c r="E528" i="37"/>
  <c r="B529" i="37"/>
  <c r="C529" i="37"/>
  <c r="D529" i="37"/>
  <c r="E529" i="37"/>
  <c r="B530" i="37"/>
  <c r="C530" i="37"/>
  <c r="D530" i="37"/>
  <c r="E530" i="37"/>
  <c r="B531" i="37"/>
  <c r="C531" i="37"/>
  <c r="D531" i="37"/>
  <c r="E531" i="37"/>
  <c r="B532" i="37"/>
  <c r="C532" i="37"/>
  <c r="D532" i="37"/>
  <c r="E532" i="37"/>
  <c r="B533" i="37"/>
  <c r="C533" i="37"/>
  <c r="D533" i="37"/>
  <c r="E533" i="37"/>
  <c r="B534" i="37"/>
  <c r="C534" i="37"/>
  <c r="D534" i="37"/>
  <c r="E534" i="37"/>
  <c r="C523" i="37"/>
  <c r="D523" i="37"/>
  <c r="E523" i="37"/>
  <c r="B523" i="37"/>
  <c r="B512" i="37"/>
  <c r="C512" i="37"/>
  <c r="D512" i="37"/>
  <c r="E512" i="37"/>
  <c r="B513" i="37"/>
  <c r="C513" i="37"/>
  <c r="D513" i="37"/>
  <c r="E513" i="37"/>
  <c r="B514" i="37"/>
  <c r="C514" i="37"/>
  <c r="D514" i="37"/>
  <c r="E514" i="37"/>
  <c r="B515" i="37"/>
  <c r="C515" i="37"/>
  <c r="D515" i="37"/>
  <c r="E515" i="37"/>
  <c r="B516" i="37"/>
  <c r="C516" i="37"/>
  <c r="D516" i="37"/>
  <c r="E516" i="37"/>
  <c r="B517" i="37"/>
  <c r="C517" i="37"/>
  <c r="D517" i="37"/>
  <c r="E517" i="37"/>
  <c r="B518" i="37"/>
  <c r="C518" i="37"/>
  <c r="D518" i="37"/>
  <c r="E518" i="37"/>
  <c r="B519" i="37"/>
  <c r="C519" i="37"/>
  <c r="D519" i="37"/>
  <c r="E519" i="37"/>
  <c r="B520" i="37"/>
  <c r="C520" i="37"/>
  <c r="D520" i="37"/>
  <c r="E520" i="37"/>
  <c r="B521" i="37"/>
  <c r="C521" i="37"/>
  <c r="D521" i="37"/>
  <c r="E521" i="37"/>
  <c r="B522" i="37"/>
  <c r="C522" i="37"/>
  <c r="D522" i="37"/>
  <c r="E522" i="37"/>
  <c r="C511" i="37"/>
  <c r="D511" i="37"/>
  <c r="E511" i="37"/>
  <c r="B511" i="37"/>
  <c r="B500" i="37"/>
  <c r="C500" i="37"/>
  <c r="D500" i="37"/>
  <c r="E500" i="37"/>
  <c r="B501" i="37"/>
  <c r="C501" i="37"/>
  <c r="D501" i="37"/>
  <c r="E501" i="37"/>
  <c r="B502" i="37"/>
  <c r="C502" i="37"/>
  <c r="D502" i="37"/>
  <c r="E502" i="37"/>
  <c r="B503" i="37"/>
  <c r="C503" i="37"/>
  <c r="D503" i="37"/>
  <c r="E503" i="37"/>
  <c r="B504" i="37"/>
  <c r="C504" i="37"/>
  <c r="D504" i="37"/>
  <c r="E504" i="37"/>
  <c r="B505" i="37"/>
  <c r="C505" i="37"/>
  <c r="D505" i="37"/>
  <c r="E505" i="37"/>
  <c r="B506" i="37"/>
  <c r="C506" i="37"/>
  <c r="D506" i="37"/>
  <c r="E506" i="37"/>
  <c r="B507" i="37"/>
  <c r="C507" i="37"/>
  <c r="D507" i="37"/>
  <c r="E507" i="37"/>
  <c r="B508" i="37"/>
  <c r="C508" i="37"/>
  <c r="D508" i="37"/>
  <c r="E508" i="37"/>
  <c r="B509" i="37"/>
  <c r="C509" i="37"/>
  <c r="D509" i="37"/>
  <c r="E509" i="37"/>
  <c r="B510" i="37"/>
  <c r="C510" i="37"/>
  <c r="D510" i="37"/>
  <c r="E510" i="37"/>
  <c r="C499" i="37"/>
  <c r="D499" i="37"/>
  <c r="E499" i="37"/>
  <c r="B499" i="37"/>
  <c r="B488" i="37"/>
  <c r="C488" i="37"/>
  <c r="D488" i="37"/>
  <c r="E488" i="37"/>
  <c r="B489" i="37"/>
  <c r="C489" i="37"/>
  <c r="D489" i="37"/>
  <c r="E489" i="37"/>
  <c r="B490" i="37"/>
  <c r="C490" i="37"/>
  <c r="D490" i="37"/>
  <c r="E490" i="37"/>
  <c r="B491" i="37"/>
  <c r="C491" i="37"/>
  <c r="D491" i="37"/>
  <c r="E491" i="37"/>
  <c r="B492" i="37"/>
  <c r="C492" i="37"/>
  <c r="D492" i="37"/>
  <c r="E492" i="37"/>
  <c r="B493" i="37"/>
  <c r="C493" i="37"/>
  <c r="D493" i="37"/>
  <c r="E493" i="37"/>
  <c r="B494" i="37"/>
  <c r="C494" i="37"/>
  <c r="D494" i="37"/>
  <c r="E494" i="37"/>
  <c r="B495" i="37"/>
  <c r="C495" i="37"/>
  <c r="D495" i="37"/>
  <c r="E495" i="37"/>
  <c r="B496" i="37"/>
  <c r="C496" i="37"/>
  <c r="D496" i="37"/>
  <c r="E496" i="37"/>
  <c r="B497" i="37"/>
  <c r="C497" i="37"/>
  <c r="D497" i="37"/>
  <c r="E497" i="37"/>
  <c r="B498" i="37"/>
  <c r="C498" i="37"/>
  <c r="D498" i="37"/>
  <c r="E498" i="37"/>
  <c r="C487" i="37"/>
  <c r="D487" i="37"/>
  <c r="E487" i="37"/>
  <c r="B487" i="37"/>
  <c r="B476" i="37"/>
  <c r="C476" i="37"/>
  <c r="D476" i="37"/>
  <c r="E476" i="37"/>
  <c r="B477" i="37"/>
  <c r="C477" i="37"/>
  <c r="D477" i="37"/>
  <c r="E477" i="37"/>
  <c r="B478" i="37"/>
  <c r="C478" i="37"/>
  <c r="D478" i="37"/>
  <c r="E478" i="37"/>
  <c r="B479" i="37"/>
  <c r="C479" i="37"/>
  <c r="D479" i="37"/>
  <c r="E479" i="37"/>
  <c r="B480" i="37"/>
  <c r="C480" i="37"/>
  <c r="D480" i="37"/>
  <c r="E480" i="37"/>
  <c r="B481" i="37"/>
  <c r="C481" i="37"/>
  <c r="D481" i="37"/>
  <c r="E481" i="37"/>
  <c r="B482" i="37"/>
  <c r="C482" i="37"/>
  <c r="D482" i="37"/>
  <c r="E482" i="37"/>
  <c r="B483" i="37"/>
  <c r="C483" i="37"/>
  <c r="D483" i="37"/>
  <c r="E483" i="37"/>
  <c r="B484" i="37"/>
  <c r="C484" i="37"/>
  <c r="D484" i="37"/>
  <c r="E484" i="37"/>
  <c r="B485" i="37"/>
  <c r="C485" i="37"/>
  <c r="D485" i="37"/>
  <c r="E485" i="37"/>
  <c r="B486" i="37"/>
  <c r="C486" i="37"/>
  <c r="D486" i="37"/>
  <c r="E486" i="37"/>
  <c r="C475" i="37"/>
  <c r="D475" i="37"/>
  <c r="E475" i="37"/>
  <c r="B475" i="37"/>
  <c r="B464" i="37"/>
  <c r="C464" i="37"/>
  <c r="D464" i="37"/>
  <c r="E464" i="37"/>
  <c r="B465" i="37"/>
  <c r="C465" i="37"/>
  <c r="D465" i="37"/>
  <c r="E465" i="37"/>
  <c r="B466" i="37"/>
  <c r="C466" i="37"/>
  <c r="D466" i="37"/>
  <c r="E466" i="37"/>
  <c r="B467" i="37"/>
  <c r="C467" i="37"/>
  <c r="D467" i="37"/>
  <c r="E467" i="37"/>
  <c r="B468" i="37"/>
  <c r="C468" i="37"/>
  <c r="D468" i="37"/>
  <c r="E468" i="37"/>
  <c r="B469" i="37"/>
  <c r="C469" i="37"/>
  <c r="D469" i="37"/>
  <c r="E469" i="37"/>
  <c r="B470" i="37"/>
  <c r="C470" i="37"/>
  <c r="D470" i="37"/>
  <c r="E470" i="37"/>
  <c r="B471" i="37"/>
  <c r="C471" i="37"/>
  <c r="D471" i="37"/>
  <c r="E471" i="37"/>
  <c r="B472" i="37"/>
  <c r="C472" i="37"/>
  <c r="D472" i="37"/>
  <c r="E472" i="37"/>
  <c r="B473" i="37"/>
  <c r="C473" i="37"/>
  <c r="D473" i="37"/>
  <c r="E473" i="37"/>
  <c r="B474" i="37"/>
  <c r="C474" i="37"/>
  <c r="D474" i="37"/>
  <c r="E474" i="37"/>
  <c r="C463" i="37"/>
  <c r="D463" i="37"/>
  <c r="E463" i="37"/>
  <c r="B463" i="37"/>
  <c r="B452" i="37"/>
  <c r="C452" i="37"/>
  <c r="D452" i="37"/>
  <c r="E452" i="37"/>
  <c r="B453" i="37"/>
  <c r="C453" i="37"/>
  <c r="D453" i="37"/>
  <c r="E453" i="37"/>
  <c r="B454" i="37"/>
  <c r="C454" i="37"/>
  <c r="D454" i="37"/>
  <c r="E454" i="37"/>
  <c r="B455" i="37"/>
  <c r="C455" i="37"/>
  <c r="D455" i="37"/>
  <c r="E455" i="37"/>
  <c r="B456" i="37"/>
  <c r="C456" i="37"/>
  <c r="D456" i="37"/>
  <c r="E456" i="37"/>
  <c r="B457" i="37"/>
  <c r="C457" i="37"/>
  <c r="D457" i="37"/>
  <c r="E457" i="37"/>
  <c r="B458" i="37"/>
  <c r="C458" i="37"/>
  <c r="D458" i="37"/>
  <c r="E458" i="37"/>
  <c r="B459" i="37"/>
  <c r="C459" i="37"/>
  <c r="D459" i="37"/>
  <c r="E459" i="37"/>
  <c r="B460" i="37"/>
  <c r="C460" i="37"/>
  <c r="D460" i="37"/>
  <c r="E460" i="37"/>
  <c r="B461" i="37"/>
  <c r="C461" i="37"/>
  <c r="D461" i="37"/>
  <c r="E461" i="37"/>
  <c r="B462" i="37"/>
  <c r="C462" i="37"/>
  <c r="D462" i="37"/>
  <c r="E462" i="37"/>
  <c r="C451" i="37"/>
  <c r="D451" i="37"/>
  <c r="E451" i="37"/>
  <c r="B451" i="37"/>
  <c r="B440" i="37"/>
  <c r="C440" i="37"/>
  <c r="D440" i="37"/>
  <c r="E440" i="37"/>
  <c r="B441" i="37"/>
  <c r="C441" i="37"/>
  <c r="D441" i="37"/>
  <c r="E441" i="37"/>
  <c r="B442" i="37"/>
  <c r="C442" i="37"/>
  <c r="D442" i="37"/>
  <c r="E442" i="37"/>
  <c r="B443" i="37"/>
  <c r="C443" i="37"/>
  <c r="D443" i="37"/>
  <c r="E443" i="37"/>
  <c r="B444" i="37"/>
  <c r="C444" i="37"/>
  <c r="D444" i="37"/>
  <c r="E444" i="37"/>
  <c r="B445" i="37"/>
  <c r="C445" i="37"/>
  <c r="D445" i="37"/>
  <c r="E445" i="37"/>
  <c r="B446" i="37"/>
  <c r="C446" i="37"/>
  <c r="D446" i="37"/>
  <c r="E446" i="37"/>
  <c r="B447" i="37"/>
  <c r="C447" i="37"/>
  <c r="D447" i="37"/>
  <c r="E447" i="37"/>
  <c r="B448" i="37"/>
  <c r="C448" i="37"/>
  <c r="D448" i="37"/>
  <c r="E448" i="37"/>
  <c r="B449" i="37"/>
  <c r="C449" i="37"/>
  <c r="D449" i="37"/>
  <c r="E449" i="37"/>
  <c r="B450" i="37"/>
  <c r="C450" i="37"/>
  <c r="D450" i="37"/>
  <c r="E450" i="37"/>
  <c r="C439" i="37"/>
  <c r="D439" i="37"/>
  <c r="E439" i="37"/>
  <c r="B439" i="37"/>
  <c r="B428" i="37"/>
  <c r="C428" i="37"/>
  <c r="D428" i="37"/>
  <c r="E428" i="37"/>
  <c r="B429" i="37"/>
  <c r="C429" i="37"/>
  <c r="D429" i="37"/>
  <c r="E429" i="37"/>
  <c r="B430" i="37"/>
  <c r="C430" i="37"/>
  <c r="D430" i="37"/>
  <c r="E430" i="37"/>
  <c r="B431" i="37"/>
  <c r="C431" i="37"/>
  <c r="D431" i="37"/>
  <c r="E431" i="37"/>
  <c r="B432" i="37"/>
  <c r="C432" i="37"/>
  <c r="D432" i="37"/>
  <c r="E432" i="37"/>
  <c r="B433" i="37"/>
  <c r="C433" i="37"/>
  <c r="D433" i="37"/>
  <c r="E433" i="37"/>
  <c r="B434" i="37"/>
  <c r="C434" i="37"/>
  <c r="D434" i="37"/>
  <c r="E434" i="37"/>
  <c r="B435" i="37"/>
  <c r="C435" i="37"/>
  <c r="D435" i="37"/>
  <c r="E435" i="37"/>
  <c r="B436" i="37"/>
  <c r="C436" i="37"/>
  <c r="D436" i="37"/>
  <c r="E436" i="37"/>
  <c r="B437" i="37"/>
  <c r="C437" i="37"/>
  <c r="D437" i="37"/>
  <c r="E437" i="37"/>
  <c r="C427" i="37"/>
  <c r="D427" i="37"/>
  <c r="E427" i="37"/>
  <c r="B427" i="37"/>
  <c r="B416" i="37"/>
  <c r="C416" i="37"/>
  <c r="D416" i="37"/>
  <c r="E416" i="37"/>
  <c r="B417" i="37"/>
  <c r="C417" i="37"/>
  <c r="D417" i="37"/>
  <c r="E417" i="37"/>
  <c r="B418" i="37"/>
  <c r="C418" i="37"/>
  <c r="D418" i="37"/>
  <c r="E418" i="37"/>
  <c r="B419" i="37"/>
  <c r="C419" i="37"/>
  <c r="D419" i="37"/>
  <c r="E419" i="37"/>
  <c r="B420" i="37"/>
  <c r="C420" i="37"/>
  <c r="D420" i="37"/>
  <c r="E420" i="37"/>
  <c r="B421" i="37"/>
  <c r="C421" i="37"/>
  <c r="D421" i="37"/>
  <c r="E421" i="37"/>
  <c r="B422" i="37"/>
  <c r="C422" i="37"/>
  <c r="D422" i="37"/>
  <c r="E422" i="37"/>
  <c r="B423" i="37"/>
  <c r="C423" i="37"/>
  <c r="D423" i="37"/>
  <c r="E423" i="37"/>
  <c r="B424" i="37"/>
  <c r="C424" i="37"/>
  <c r="D424" i="37"/>
  <c r="E424" i="37"/>
  <c r="B425" i="37"/>
  <c r="C425" i="37"/>
  <c r="D425" i="37"/>
  <c r="E425" i="37"/>
  <c r="B426" i="37"/>
  <c r="C426" i="37"/>
  <c r="D426" i="37"/>
  <c r="E426" i="37"/>
  <c r="C415" i="37"/>
  <c r="D415" i="37"/>
  <c r="E415" i="37"/>
  <c r="B415" i="37"/>
  <c r="B404" i="37"/>
  <c r="C404" i="37"/>
  <c r="D404" i="37"/>
  <c r="E404" i="37"/>
  <c r="B405" i="37"/>
  <c r="C405" i="37"/>
  <c r="D405" i="37"/>
  <c r="E405" i="37"/>
  <c r="B406" i="37"/>
  <c r="C406" i="37"/>
  <c r="D406" i="37"/>
  <c r="E406" i="37"/>
  <c r="B407" i="37"/>
  <c r="C407" i="37"/>
  <c r="D407" i="37"/>
  <c r="E407" i="37"/>
  <c r="B408" i="37"/>
  <c r="C408" i="37"/>
  <c r="D408" i="37"/>
  <c r="E408" i="37"/>
  <c r="B409" i="37"/>
  <c r="C409" i="37"/>
  <c r="D409" i="37"/>
  <c r="E409" i="37"/>
  <c r="B410" i="37"/>
  <c r="C410" i="37"/>
  <c r="D410" i="37"/>
  <c r="E410" i="37"/>
  <c r="B411" i="37"/>
  <c r="C411" i="37"/>
  <c r="D411" i="37"/>
  <c r="E411" i="37"/>
  <c r="B412" i="37"/>
  <c r="C412" i="37"/>
  <c r="D412" i="37"/>
  <c r="E412" i="37"/>
  <c r="B413" i="37"/>
  <c r="C413" i="37"/>
  <c r="D413" i="37"/>
  <c r="E413" i="37"/>
  <c r="B414" i="37"/>
  <c r="C414" i="37"/>
  <c r="D414" i="37"/>
  <c r="E414" i="37"/>
  <c r="C403" i="37"/>
  <c r="D403" i="37"/>
  <c r="E403" i="37"/>
  <c r="B403" i="37"/>
  <c r="A596" i="37"/>
  <c r="A597" i="37"/>
  <c r="A598" i="37"/>
  <c r="A599" i="37"/>
  <c r="A600" i="37"/>
  <c r="A601" i="37"/>
  <c r="A602" i="37"/>
  <c r="A603" i="37"/>
  <c r="A604" i="37"/>
  <c r="A605" i="37"/>
  <c r="A606" i="37"/>
  <c r="A595" i="37"/>
  <c r="A584" i="37"/>
  <c r="A585" i="37"/>
  <c r="A586" i="37"/>
  <c r="A587" i="37"/>
  <c r="A588" i="37"/>
  <c r="A589" i="37"/>
  <c r="A590" i="37"/>
  <c r="A591" i="37"/>
  <c r="A592" i="37"/>
  <c r="A593" i="37"/>
  <c r="A594" i="37"/>
  <c r="A583" i="37"/>
  <c r="A572" i="37"/>
  <c r="A573" i="37"/>
  <c r="A574" i="37"/>
  <c r="A575" i="37"/>
  <c r="A576" i="37"/>
  <c r="A577" i="37"/>
  <c r="A578" i="37"/>
  <c r="A579" i="37"/>
  <c r="A580" i="37"/>
  <c r="A581" i="37"/>
  <c r="A571" i="37"/>
  <c r="A560" i="37"/>
  <c r="A561" i="37"/>
  <c r="A562" i="37"/>
  <c r="A563" i="37"/>
  <c r="A564" i="37"/>
  <c r="A565" i="37"/>
  <c r="A566" i="37"/>
  <c r="A567" i="37"/>
  <c r="A568" i="37"/>
  <c r="A569" i="37"/>
  <c r="A570" i="37"/>
  <c r="A559" i="37"/>
  <c r="A548" i="37"/>
  <c r="A549" i="37"/>
  <c r="A550" i="37"/>
  <c r="A551" i="37"/>
  <c r="A552" i="37"/>
  <c r="A553" i="37"/>
  <c r="A554" i="37"/>
  <c r="A555" i="37"/>
  <c r="A556" i="37"/>
  <c r="A557" i="37"/>
  <c r="A558" i="37"/>
  <c r="A547" i="37"/>
  <c r="A536" i="37"/>
  <c r="A537" i="37"/>
  <c r="A538" i="37"/>
  <c r="A539" i="37"/>
  <c r="A540" i="37"/>
  <c r="A541" i="37"/>
  <c r="A542" i="37"/>
  <c r="A543" i="37"/>
  <c r="A544" i="37"/>
  <c r="A545" i="37"/>
  <c r="A546" i="37"/>
  <c r="A535" i="37"/>
  <c r="A524" i="37"/>
  <c r="A525" i="37"/>
  <c r="A526" i="37"/>
  <c r="A527" i="37"/>
  <c r="A528" i="37"/>
  <c r="A529" i="37"/>
  <c r="A530" i="37"/>
  <c r="A531" i="37"/>
  <c r="A532" i="37"/>
  <c r="A533" i="37"/>
  <c r="A534" i="37"/>
  <c r="A523" i="37"/>
  <c r="A512" i="37"/>
  <c r="A513" i="37"/>
  <c r="A514" i="37"/>
  <c r="A515" i="37"/>
  <c r="A516" i="37"/>
  <c r="A517" i="37"/>
  <c r="A518" i="37"/>
  <c r="A519" i="37"/>
  <c r="A520" i="37"/>
  <c r="A521" i="37"/>
  <c r="A522" i="37"/>
  <c r="A511" i="37"/>
  <c r="A500" i="37"/>
  <c r="A501" i="37"/>
  <c r="A502" i="37"/>
  <c r="A503" i="37"/>
  <c r="A504" i="37"/>
  <c r="A505" i="37"/>
  <c r="A506" i="37"/>
  <c r="A507" i="37"/>
  <c r="A508" i="37"/>
  <c r="A509" i="37"/>
  <c r="A510" i="37"/>
  <c r="A499" i="37"/>
  <c r="A488" i="37"/>
  <c r="A489" i="37"/>
  <c r="A490" i="37"/>
  <c r="A491" i="37"/>
  <c r="A492" i="37"/>
  <c r="A493" i="37"/>
  <c r="A494" i="37"/>
  <c r="A495" i="37"/>
  <c r="A496" i="37"/>
  <c r="A497" i="37"/>
  <c r="A498" i="37"/>
  <c r="A487" i="37"/>
  <c r="A476" i="37"/>
  <c r="A477" i="37"/>
  <c r="A478" i="37"/>
  <c r="A479" i="37"/>
  <c r="A480" i="37"/>
  <c r="A481" i="37"/>
  <c r="A482" i="37"/>
  <c r="A483" i="37"/>
  <c r="A484" i="37"/>
  <c r="A485" i="37"/>
  <c r="A486" i="37"/>
  <c r="A475" i="37"/>
  <c r="A464" i="37"/>
  <c r="A465" i="37"/>
  <c r="A466" i="37"/>
  <c r="A467" i="37"/>
  <c r="A468" i="37"/>
  <c r="A469" i="37"/>
  <c r="A470" i="37"/>
  <c r="A471" i="37"/>
  <c r="A472" i="37"/>
  <c r="A473" i="37"/>
  <c r="A474" i="37"/>
  <c r="A463" i="37"/>
  <c r="A452" i="37"/>
  <c r="A453" i="37"/>
  <c r="A454" i="37"/>
  <c r="A455" i="37"/>
  <c r="A456" i="37"/>
  <c r="A457" i="37"/>
  <c r="A458" i="37"/>
  <c r="A459" i="37"/>
  <c r="A460" i="37"/>
  <c r="A461" i="37"/>
  <c r="A462" i="37"/>
  <c r="A451" i="37"/>
  <c r="A450" i="37"/>
  <c r="A440" i="37"/>
  <c r="A441" i="37"/>
  <c r="A442" i="37"/>
  <c r="A443" i="37"/>
  <c r="A444" i="37"/>
  <c r="A445" i="37"/>
  <c r="A446" i="37"/>
  <c r="A447" i="37"/>
  <c r="A448" i="37"/>
  <c r="A449" i="37"/>
  <c r="A439" i="37"/>
  <c r="A428" i="37"/>
  <c r="A429" i="37"/>
  <c r="A430" i="37"/>
  <c r="A431" i="37"/>
  <c r="A432" i="37"/>
  <c r="A433" i="37"/>
  <c r="A434" i="37"/>
  <c r="A435" i="37"/>
  <c r="A436" i="37"/>
  <c r="A437" i="37"/>
  <c r="A427" i="37"/>
  <c r="A426" i="37"/>
  <c r="A425" i="37"/>
  <c r="A424" i="37"/>
  <c r="A423" i="37"/>
  <c r="A422" i="37"/>
  <c r="A421" i="37"/>
  <c r="A420" i="37"/>
  <c r="A419" i="37"/>
  <c r="A418" i="37"/>
  <c r="A417" i="37"/>
  <c r="A416" i="37"/>
  <c r="A415" i="37"/>
  <c r="A404" i="37"/>
  <c r="A405" i="37"/>
  <c r="A406" i="37"/>
  <c r="A407" i="37"/>
  <c r="A408" i="37"/>
  <c r="A409" i="37"/>
  <c r="A410" i="37"/>
  <c r="A411" i="37"/>
  <c r="A412" i="37"/>
  <c r="A413" i="37"/>
  <c r="A414" i="37"/>
  <c r="A403" i="37"/>
  <c r="B392" i="37"/>
  <c r="C392" i="37"/>
  <c r="D392" i="37"/>
  <c r="E392" i="37"/>
  <c r="B393" i="37"/>
  <c r="C393" i="37"/>
  <c r="D393" i="37"/>
  <c r="E393" i="37"/>
  <c r="B394" i="37"/>
  <c r="C394" i="37"/>
  <c r="D394" i="37"/>
  <c r="E394" i="37"/>
  <c r="B395" i="37"/>
  <c r="C395" i="37"/>
  <c r="D395" i="37"/>
  <c r="E395" i="37"/>
  <c r="B396" i="37"/>
  <c r="C396" i="37"/>
  <c r="D396" i="37"/>
  <c r="E396" i="37"/>
  <c r="B397" i="37"/>
  <c r="C397" i="37"/>
  <c r="D397" i="37"/>
  <c r="E397" i="37"/>
  <c r="B398" i="37"/>
  <c r="C398" i="37"/>
  <c r="D398" i="37"/>
  <c r="E398" i="37"/>
  <c r="B399" i="37"/>
  <c r="C399" i="37"/>
  <c r="D399" i="37"/>
  <c r="E399" i="37"/>
  <c r="B400" i="37"/>
  <c r="C400" i="37"/>
  <c r="D400" i="37"/>
  <c r="E400" i="37"/>
  <c r="B401" i="37"/>
  <c r="C401" i="37"/>
  <c r="D401" i="37"/>
  <c r="E401" i="37"/>
  <c r="B402" i="37"/>
  <c r="C402" i="37"/>
  <c r="D402" i="37"/>
  <c r="E402" i="37"/>
  <c r="C391" i="37"/>
  <c r="D391" i="37"/>
  <c r="E391" i="37"/>
  <c r="B391" i="37"/>
  <c r="A402" i="37"/>
  <c r="A392" i="37"/>
  <c r="A393" i="37"/>
  <c r="A394" i="37"/>
  <c r="A395" i="37"/>
  <c r="A396" i="37"/>
  <c r="A397" i="37"/>
  <c r="A398" i="37"/>
  <c r="A399" i="37"/>
  <c r="A400" i="37"/>
  <c r="A401" i="37"/>
  <c r="A391" i="37"/>
  <c r="B380" i="37"/>
  <c r="C380" i="37"/>
  <c r="D380" i="37"/>
  <c r="E380" i="37"/>
  <c r="B381" i="37"/>
  <c r="C381" i="37"/>
  <c r="D381" i="37"/>
  <c r="E381" i="37"/>
  <c r="B382" i="37"/>
  <c r="C382" i="37"/>
  <c r="D382" i="37"/>
  <c r="E382" i="37"/>
  <c r="B383" i="37"/>
  <c r="C383" i="37"/>
  <c r="D383" i="37"/>
  <c r="E383" i="37"/>
  <c r="B384" i="37"/>
  <c r="C384" i="37"/>
  <c r="D384" i="37"/>
  <c r="E384" i="37"/>
  <c r="B385" i="37"/>
  <c r="C385" i="37"/>
  <c r="D385" i="37"/>
  <c r="E385" i="37"/>
  <c r="B386" i="37"/>
  <c r="C386" i="37"/>
  <c r="D386" i="37"/>
  <c r="E386" i="37"/>
  <c r="B387" i="37"/>
  <c r="C387" i="37"/>
  <c r="D387" i="37"/>
  <c r="E387" i="37"/>
  <c r="B388" i="37"/>
  <c r="C388" i="37"/>
  <c r="D388" i="37"/>
  <c r="E388" i="37"/>
  <c r="B389" i="37"/>
  <c r="C389" i="37"/>
  <c r="D389" i="37"/>
  <c r="E389" i="37"/>
  <c r="B390" i="37"/>
  <c r="C390" i="37"/>
  <c r="D390" i="37"/>
  <c r="E390" i="37"/>
  <c r="A380" i="37"/>
  <c r="A381" i="37"/>
  <c r="A382" i="37"/>
  <c r="A383" i="37"/>
  <c r="A384" i="37"/>
  <c r="A385" i="37"/>
  <c r="A386" i="37"/>
  <c r="A387" i="37"/>
  <c r="A388" i="37"/>
  <c r="A389" i="37"/>
  <c r="A390" i="37"/>
  <c r="A379" i="37"/>
  <c r="A378" i="37"/>
  <c r="A377" i="37"/>
  <c r="A376" i="37"/>
  <c r="A375" i="37"/>
  <c r="A374" i="37"/>
  <c r="A373" i="37"/>
  <c r="A372" i="37"/>
  <c r="A371" i="37"/>
  <c r="A370" i="37"/>
  <c r="A369" i="37"/>
  <c r="A368" i="37"/>
  <c r="C379" i="37"/>
  <c r="D379" i="37"/>
  <c r="E379" i="37"/>
  <c r="B379" i="37"/>
  <c r="B368" i="37"/>
  <c r="C368" i="37"/>
  <c r="D368" i="37"/>
  <c r="E368" i="37"/>
  <c r="B369" i="37"/>
  <c r="C369" i="37"/>
  <c r="D369" i="37"/>
  <c r="E369" i="37"/>
  <c r="B370" i="37"/>
  <c r="C370" i="37"/>
  <c r="D370" i="37"/>
  <c r="E370" i="37"/>
  <c r="B371" i="37"/>
  <c r="C371" i="37"/>
  <c r="D371" i="37"/>
  <c r="E371" i="37"/>
  <c r="B372" i="37"/>
  <c r="C372" i="37"/>
  <c r="D372" i="37"/>
  <c r="E372" i="37"/>
  <c r="B373" i="37"/>
  <c r="C373" i="37"/>
  <c r="D373" i="37"/>
  <c r="E373" i="37"/>
  <c r="B374" i="37"/>
  <c r="C374" i="37"/>
  <c r="D374" i="37"/>
  <c r="E374" i="37"/>
  <c r="B375" i="37"/>
  <c r="C375" i="37"/>
  <c r="D375" i="37"/>
  <c r="E375" i="37"/>
  <c r="B376" i="37"/>
  <c r="C376" i="37"/>
  <c r="D376" i="37"/>
  <c r="E376" i="37"/>
  <c r="B377" i="37"/>
  <c r="C377" i="37"/>
  <c r="D377" i="37"/>
  <c r="E377" i="37"/>
  <c r="B378" i="37"/>
  <c r="C378" i="37"/>
  <c r="D378" i="37"/>
  <c r="E378" i="37"/>
  <c r="C367" i="37"/>
  <c r="D367" i="37"/>
  <c r="E367" i="37"/>
  <c r="B367" i="37"/>
  <c r="A367" i="37"/>
  <c r="H119" i="17"/>
  <c r="E61" i="36" s="1"/>
  <c r="G61" i="36"/>
  <c r="I61" i="36"/>
  <c r="K61" i="36"/>
  <c r="M61" i="36"/>
  <c r="O61" i="36"/>
  <c r="Q61" i="36"/>
  <c r="S61" i="36"/>
  <c r="U61" i="36"/>
  <c r="W61" i="36"/>
  <c r="Y61" i="36"/>
  <c r="AA61" i="36"/>
  <c r="AE61" i="36"/>
  <c r="AG61" i="36"/>
  <c r="AI61" i="36"/>
  <c r="AK61" i="36"/>
  <c r="AM61" i="36"/>
  <c r="AO61" i="36"/>
  <c r="AQ61" i="36"/>
  <c r="AS61" i="36"/>
  <c r="AU61" i="36"/>
  <c r="AW61" i="36"/>
  <c r="AY61" i="36"/>
  <c r="BA61" i="36"/>
  <c r="BC61" i="36"/>
  <c r="BE61" i="36"/>
  <c r="BG61" i="36"/>
  <c r="BI61" i="36"/>
  <c r="BK61" i="36"/>
  <c r="BM61" i="36"/>
  <c r="BO61" i="36"/>
  <c r="BQ61" i="36"/>
  <c r="BS61" i="36"/>
  <c r="BU61" i="36"/>
  <c r="BW61" i="36"/>
  <c r="BY61" i="36"/>
  <c r="CA61" i="36"/>
  <c r="CC61" i="36"/>
  <c r="CE61" i="36"/>
  <c r="CG61" i="36"/>
  <c r="CI61" i="36"/>
  <c r="CK61" i="36"/>
  <c r="CM61" i="36"/>
  <c r="CO61" i="36"/>
  <c r="CQ61" i="36"/>
  <c r="CS61" i="36"/>
  <c r="CU61" i="36"/>
  <c r="CW61" i="36"/>
  <c r="CY61" i="36"/>
  <c r="B6" i="36"/>
  <c r="AS8" i="36"/>
  <c r="AU8" i="36"/>
  <c r="AW8" i="36"/>
  <c r="AY8" i="36"/>
  <c r="BA8" i="36"/>
  <c r="BC8" i="36"/>
  <c r="BE8" i="36"/>
  <c r="BG8" i="36"/>
  <c r="BI8" i="36"/>
  <c r="AQ8" i="36"/>
  <c r="CY8" i="36"/>
  <c r="CW8" i="36"/>
  <c r="CU8" i="36"/>
  <c r="CS8" i="36"/>
  <c r="CQ8" i="36"/>
  <c r="CO8" i="36"/>
  <c r="CM8" i="36"/>
  <c r="CK8" i="36"/>
  <c r="CI8" i="36"/>
  <c r="CG8" i="36"/>
  <c r="CE8" i="36"/>
  <c r="CC8" i="36"/>
  <c r="CA8" i="36"/>
  <c r="BY8" i="36"/>
  <c r="BW8" i="36"/>
  <c r="BU8" i="36"/>
  <c r="BS8" i="36"/>
  <c r="BQ8" i="36"/>
  <c r="BO8" i="36"/>
  <c r="BM8" i="36"/>
  <c r="B356" i="37"/>
  <c r="C356" i="37"/>
  <c r="D356" i="37"/>
  <c r="E356" i="37"/>
  <c r="B357" i="37"/>
  <c r="C357" i="37"/>
  <c r="D357" i="37"/>
  <c r="E357" i="37"/>
  <c r="B358" i="37"/>
  <c r="C358" i="37"/>
  <c r="D358" i="37"/>
  <c r="E358" i="37"/>
  <c r="B359" i="37"/>
  <c r="C359" i="37"/>
  <c r="D359" i="37"/>
  <c r="E359" i="37"/>
  <c r="B360" i="37"/>
  <c r="C360" i="37"/>
  <c r="D360" i="37"/>
  <c r="E360" i="37"/>
  <c r="B361" i="37"/>
  <c r="C361" i="37"/>
  <c r="D361" i="37"/>
  <c r="E361" i="37"/>
  <c r="B362" i="37"/>
  <c r="C362" i="37"/>
  <c r="D362" i="37"/>
  <c r="E362" i="37"/>
  <c r="B363" i="37"/>
  <c r="C363" i="37"/>
  <c r="D363" i="37"/>
  <c r="E363" i="37"/>
  <c r="B364" i="37"/>
  <c r="C364" i="37"/>
  <c r="D364" i="37"/>
  <c r="E364" i="37"/>
  <c r="B365" i="37"/>
  <c r="C365" i="37"/>
  <c r="D365" i="37"/>
  <c r="E365" i="37"/>
  <c r="B366" i="37"/>
  <c r="C366" i="37"/>
  <c r="D366" i="37"/>
  <c r="E366" i="37"/>
  <c r="B344" i="37"/>
  <c r="C344" i="37"/>
  <c r="D344" i="37"/>
  <c r="E344" i="37"/>
  <c r="B345" i="37"/>
  <c r="C345" i="37"/>
  <c r="D345" i="37"/>
  <c r="E345" i="37"/>
  <c r="B346" i="37"/>
  <c r="C346" i="37"/>
  <c r="D346" i="37"/>
  <c r="E346" i="37"/>
  <c r="B347" i="37"/>
  <c r="C347" i="37"/>
  <c r="D347" i="37"/>
  <c r="E347" i="37"/>
  <c r="B348" i="37"/>
  <c r="C348" i="37"/>
  <c r="D348" i="37"/>
  <c r="E348" i="37"/>
  <c r="B349" i="37"/>
  <c r="C349" i="37"/>
  <c r="D349" i="37"/>
  <c r="E349" i="37"/>
  <c r="B350" i="37"/>
  <c r="C350" i="37"/>
  <c r="D350" i="37"/>
  <c r="E350" i="37"/>
  <c r="B351" i="37"/>
  <c r="C351" i="37"/>
  <c r="D351" i="37"/>
  <c r="E351" i="37"/>
  <c r="B352" i="37"/>
  <c r="C352" i="37"/>
  <c r="D352" i="37"/>
  <c r="E352" i="37"/>
  <c r="B353" i="37"/>
  <c r="C353" i="37"/>
  <c r="D353" i="37"/>
  <c r="E353" i="37"/>
  <c r="B354" i="37"/>
  <c r="C354" i="37"/>
  <c r="D354" i="37"/>
  <c r="E354" i="37"/>
  <c r="B355" i="37"/>
  <c r="C355" i="37"/>
  <c r="D355" i="37"/>
  <c r="E355" i="37"/>
  <c r="B332" i="37"/>
  <c r="C332" i="37"/>
  <c r="D332" i="37"/>
  <c r="E332" i="37"/>
  <c r="B333" i="37"/>
  <c r="C333" i="37"/>
  <c r="D333" i="37"/>
  <c r="E333" i="37"/>
  <c r="B334" i="37"/>
  <c r="C334" i="37"/>
  <c r="D334" i="37"/>
  <c r="E334" i="37"/>
  <c r="B335" i="37"/>
  <c r="C335" i="37"/>
  <c r="D335" i="37"/>
  <c r="E335" i="37"/>
  <c r="B336" i="37"/>
  <c r="C336" i="37"/>
  <c r="D336" i="37"/>
  <c r="E336" i="37"/>
  <c r="B337" i="37"/>
  <c r="C337" i="37"/>
  <c r="D337" i="37"/>
  <c r="E337" i="37"/>
  <c r="B338" i="37"/>
  <c r="C338" i="37"/>
  <c r="D338" i="37"/>
  <c r="E338" i="37"/>
  <c r="B339" i="37"/>
  <c r="C339" i="37"/>
  <c r="D339" i="37"/>
  <c r="E339" i="37"/>
  <c r="B340" i="37"/>
  <c r="C340" i="37"/>
  <c r="D340" i="37"/>
  <c r="E340" i="37"/>
  <c r="B341" i="37"/>
  <c r="C341" i="37"/>
  <c r="D341" i="37"/>
  <c r="E341" i="37"/>
  <c r="B342" i="37"/>
  <c r="C342" i="37"/>
  <c r="D342" i="37"/>
  <c r="E342" i="37"/>
  <c r="B320" i="37"/>
  <c r="C320" i="37"/>
  <c r="D320" i="37"/>
  <c r="E320" i="37"/>
  <c r="B321" i="37"/>
  <c r="C321" i="37"/>
  <c r="D321" i="37"/>
  <c r="E321" i="37"/>
  <c r="B322" i="37"/>
  <c r="C322" i="37"/>
  <c r="D322" i="37"/>
  <c r="E322" i="37"/>
  <c r="B323" i="37"/>
  <c r="C323" i="37"/>
  <c r="D323" i="37"/>
  <c r="E323" i="37"/>
  <c r="B324" i="37"/>
  <c r="C324" i="37"/>
  <c r="D324" i="37"/>
  <c r="E324" i="37"/>
  <c r="B325" i="37"/>
  <c r="C325" i="37"/>
  <c r="D325" i="37"/>
  <c r="E325" i="37"/>
  <c r="B326" i="37"/>
  <c r="C326" i="37"/>
  <c r="D326" i="37"/>
  <c r="E326" i="37"/>
  <c r="B327" i="37"/>
  <c r="C327" i="37"/>
  <c r="D327" i="37"/>
  <c r="E327" i="37"/>
  <c r="B328" i="37"/>
  <c r="C328" i="37"/>
  <c r="D328" i="37"/>
  <c r="E328" i="37"/>
  <c r="B329" i="37"/>
  <c r="C329" i="37"/>
  <c r="D329" i="37"/>
  <c r="E329" i="37"/>
  <c r="B330" i="37"/>
  <c r="C330" i="37"/>
  <c r="D330" i="37"/>
  <c r="E330" i="37"/>
  <c r="B308" i="37"/>
  <c r="C308" i="37"/>
  <c r="D308" i="37"/>
  <c r="E308" i="37"/>
  <c r="B309" i="37"/>
  <c r="C309" i="37"/>
  <c r="D309" i="37"/>
  <c r="E309" i="37"/>
  <c r="B310" i="37"/>
  <c r="C310" i="37"/>
  <c r="D310" i="37"/>
  <c r="E310" i="37"/>
  <c r="B311" i="37"/>
  <c r="C311" i="37"/>
  <c r="D311" i="37"/>
  <c r="E311" i="37"/>
  <c r="B312" i="37"/>
  <c r="C312" i="37"/>
  <c r="D312" i="37"/>
  <c r="E312" i="37"/>
  <c r="B313" i="37"/>
  <c r="C313" i="37"/>
  <c r="D313" i="37"/>
  <c r="E313" i="37"/>
  <c r="B314" i="37"/>
  <c r="C314" i="37"/>
  <c r="D314" i="37"/>
  <c r="E314" i="37"/>
  <c r="B315" i="37"/>
  <c r="C315" i="37"/>
  <c r="D315" i="37"/>
  <c r="E315" i="37"/>
  <c r="B316" i="37"/>
  <c r="C316" i="37"/>
  <c r="D316" i="37"/>
  <c r="E316" i="37"/>
  <c r="B317" i="37"/>
  <c r="C317" i="37"/>
  <c r="D317" i="37"/>
  <c r="E317" i="37"/>
  <c r="B318" i="37"/>
  <c r="C318" i="37"/>
  <c r="D318" i="37"/>
  <c r="E318" i="37"/>
  <c r="B296" i="37"/>
  <c r="C296" i="37"/>
  <c r="D296" i="37"/>
  <c r="E296" i="37"/>
  <c r="B297" i="37"/>
  <c r="C297" i="37"/>
  <c r="D297" i="37"/>
  <c r="E297" i="37"/>
  <c r="B298" i="37"/>
  <c r="C298" i="37"/>
  <c r="D298" i="37"/>
  <c r="E298" i="37"/>
  <c r="B299" i="37"/>
  <c r="C299" i="37"/>
  <c r="D299" i="37"/>
  <c r="E299" i="37"/>
  <c r="B300" i="37"/>
  <c r="C300" i="37"/>
  <c r="D300" i="37"/>
  <c r="E300" i="37"/>
  <c r="B301" i="37"/>
  <c r="C301" i="37"/>
  <c r="D301" i="37"/>
  <c r="E301" i="37"/>
  <c r="B302" i="37"/>
  <c r="C302" i="37"/>
  <c r="D302" i="37"/>
  <c r="E302" i="37"/>
  <c r="B303" i="37"/>
  <c r="C303" i="37"/>
  <c r="D303" i="37"/>
  <c r="E303" i="37"/>
  <c r="B304" i="37"/>
  <c r="C304" i="37"/>
  <c r="D304" i="37"/>
  <c r="E304" i="37"/>
  <c r="B305" i="37"/>
  <c r="C305" i="37"/>
  <c r="D305" i="37"/>
  <c r="E305" i="37"/>
  <c r="B306" i="37"/>
  <c r="C306" i="37"/>
  <c r="D306" i="37"/>
  <c r="E306" i="37"/>
  <c r="B284" i="37"/>
  <c r="C284" i="37"/>
  <c r="D284" i="37"/>
  <c r="E284" i="37"/>
  <c r="B285" i="37"/>
  <c r="C285" i="37"/>
  <c r="D285" i="37"/>
  <c r="E285" i="37"/>
  <c r="B286" i="37"/>
  <c r="C286" i="37"/>
  <c r="D286" i="37"/>
  <c r="E286" i="37"/>
  <c r="B287" i="37"/>
  <c r="C287" i="37"/>
  <c r="D287" i="37"/>
  <c r="E287" i="37"/>
  <c r="B288" i="37"/>
  <c r="C288" i="37"/>
  <c r="D288" i="37"/>
  <c r="E288" i="37"/>
  <c r="B289" i="37"/>
  <c r="C289" i="37"/>
  <c r="D289" i="37"/>
  <c r="E289" i="37"/>
  <c r="B290" i="37"/>
  <c r="C290" i="37"/>
  <c r="D290" i="37"/>
  <c r="E290" i="37"/>
  <c r="B291" i="37"/>
  <c r="C291" i="37"/>
  <c r="D291" i="37"/>
  <c r="E291" i="37"/>
  <c r="B292" i="37"/>
  <c r="C292" i="37"/>
  <c r="D292" i="37"/>
  <c r="E292" i="37"/>
  <c r="B293" i="37"/>
  <c r="C293" i="37"/>
  <c r="D293" i="37"/>
  <c r="E293" i="37"/>
  <c r="B294" i="37"/>
  <c r="C294" i="37"/>
  <c r="D294" i="37"/>
  <c r="E294" i="37"/>
  <c r="B272" i="37"/>
  <c r="C272" i="37"/>
  <c r="D272" i="37"/>
  <c r="E272" i="37"/>
  <c r="B273" i="37"/>
  <c r="C273" i="37"/>
  <c r="D273" i="37"/>
  <c r="E273" i="37"/>
  <c r="B274" i="37"/>
  <c r="C274" i="37"/>
  <c r="D274" i="37"/>
  <c r="E274" i="37"/>
  <c r="B275" i="37"/>
  <c r="C275" i="37"/>
  <c r="D275" i="37"/>
  <c r="E275" i="37"/>
  <c r="B276" i="37"/>
  <c r="C276" i="37"/>
  <c r="D276" i="37"/>
  <c r="E276" i="37"/>
  <c r="B277" i="37"/>
  <c r="C277" i="37"/>
  <c r="D277" i="37"/>
  <c r="E277" i="37"/>
  <c r="B278" i="37"/>
  <c r="C278" i="37"/>
  <c r="D278" i="37"/>
  <c r="E278" i="37"/>
  <c r="B279" i="37"/>
  <c r="C279" i="37"/>
  <c r="D279" i="37"/>
  <c r="E279" i="37"/>
  <c r="B280" i="37"/>
  <c r="C280" i="37"/>
  <c r="D280" i="37"/>
  <c r="E280" i="37"/>
  <c r="B281" i="37"/>
  <c r="C281" i="37"/>
  <c r="D281" i="37"/>
  <c r="E281" i="37"/>
  <c r="B282" i="37"/>
  <c r="C282" i="37"/>
  <c r="D282" i="37"/>
  <c r="E282" i="37"/>
  <c r="B260" i="37"/>
  <c r="C260" i="37"/>
  <c r="D260" i="37"/>
  <c r="E260" i="37"/>
  <c r="B261" i="37"/>
  <c r="C261" i="37"/>
  <c r="D261" i="37"/>
  <c r="E261" i="37"/>
  <c r="B262" i="37"/>
  <c r="C262" i="37"/>
  <c r="D262" i="37"/>
  <c r="E262" i="37"/>
  <c r="B263" i="37"/>
  <c r="C263" i="37"/>
  <c r="D263" i="37"/>
  <c r="E263" i="37"/>
  <c r="B264" i="37"/>
  <c r="C264" i="37"/>
  <c r="D264" i="37"/>
  <c r="E264" i="37"/>
  <c r="B265" i="37"/>
  <c r="C265" i="37"/>
  <c r="D265" i="37"/>
  <c r="E265" i="37"/>
  <c r="B266" i="37"/>
  <c r="C266" i="37"/>
  <c r="D266" i="37"/>
  <c r="E266" i="37"/>
  <c r="B267" i="37"/>
  <c r="C267" i="37"/>
  <c r="D267" i="37"/>
  <c r="E267" i="37"/>
  <c r="B268" i="37"/>
  <c r="C268" i="37"/>
  <c r="D268" i="37"/>
  <c r="E268" i="37"/>
  <c r="B269" i="37"/>
  <c r="C269" i="37"/>
  <c r="D269" i="37"/>
  <c r="E269" i="37"/>
  <c r="B270" i="37"/>
  <c r="C270" i="37"/>
  <c r="D270" i="37"/>
  <c r="E270" i="37"/>
  <c r="B248" i="37"/>
  <c r="C248" i="37"/>
  <c r="D248" i="37"/>
  <c r="E248" i="37"/>
  <c r="B249" i="37"/>
  <c r="C249" i="37"/>
  <c r="D249" i="37"/>
  <c r="E249" i="37"/>
  <c r="B250" i="37"/>
  <c r="C250" i="37"/>
  <c r="D250" i="37"/>
  <c r="E250" i="37"/>
  <c r="B251" i="37"/>
  <c r="C251" i="37"/>
  <c r="D251" i="37"/>
  <c r="E251" i="37"/>
  <c r="B252" i="37"/>
  <c r="C252" i="37"/>
  <c r="D252" i="37"/>
  <c r="E252" i="37"/>
  <c r="B253" i="37"/>
  <c r="C253" i="37"/>
  <c r="D253" i="37"/>
  <c r="E253" i="37"/>
  <c r="B254" i="37"/>
  <c r="C254" i="37"/>
  <c r="D254" i="37"/>
  <c r="E254" i="37"/>
  <c r="B255" i="37"/>
  <c r="C255" i="37"/>
  <c r="D255" i="37"/>
  <c r="E255" i="37"/>
  <c r="B256" i="37"/>
  <c r="C256" i="37"/>
  <c r="D256" i="37"/>
  <c r="E256" i="37"/>
  <c r="B257" i="37"/>
  <c r="C257" i="37"/>
  <c r="D257" i="37"/>
  <c r="E257" i="37"/>
  <c r="B258" i="37"/>
  <c r="C258" i="37"/>
  <c r="D258" i="37"/>
  <c r="E258" i="37"/>
  <c r="B236" i="37"/>
  <c r="C236" i="37"/>
  <c r="D236" i="37"/>
  <c r="E236" i="37"/>
  <c r="B237" i="37"/>
  <c r="C237" i="37"/>
  <c r="D237" i="37"/>
  <c r="E237" i="37"/>
  <c r="B238" i="37"/>
  <c r="C238" i="37"/>
  <c r="D238" i="37"/>
  <c r="E238" i="37"/>
  <c r="B239" i="37"/>
  <c r="C239" i="37"/>
  <c r="D239" i="37"/>
  <c r="E239" i="37"/>
  <c r="B240" i="37"/>
  <c r="C240" i="37"/>
  <c r="D240" i="37"/>
  <c r="E240" i="37"/>
  <c r="B241" i="37"/>
  <c r="C241" i="37"/>
  <c r="D241" i="37"/>
  <c r="E241" i="37"/>
  <c r="B242" i="37"/>
  <c r="C242" i="37"/>
  <c r="D242" i="37"/>
  <c r="E242" i="37"/>
  <c r="B243" i="37"/>
  <c r="C243" i="37"/>
  <c r="D243" i="37"/>
  <c r="E243" i="37"/>
  <c r="B244" i="37"/>
  <c r="C244" i="37"/>
  <c r="D244" i="37"/>
  <c r="E244" i="37"/>
  <c r="B245" i="37"/>
  <c r="C245" i="37"/>
  <c r="D245" i="37"/>
  <c r="E245" i="37"/>
  <c r="B246" i="37"/>
  <c r="C246" i="37"/>
  <c r="D246" i="37"/>
  <c r="E246" i="37"/>
  <c r="B224" i="37"/>
  <c r="C224" i="37"/>
  <c r="D224" i="37"/>
  <c r="E224" i="37"/>
  <c r="B225" i="37"/>
  <c r="C225" i="37"/>
  <c r="D225" i="37"/>
  <c r="E225" i="37"/>
  <c r="B226" i="37"/>
  <c r="C226" i="37"/>
  <c r="D226" i="37"/>
  <c r="E226" i="37"/>
  <c r="B227" i="37"/>
  <c r="C227" i="37"/>
  <c r="D227" i="37"/>
  <c r="E227" i="37"/>
  <c r="B228" i="37"/>
  <c r="C228" i="37"/>
  <c r="D228" i="37"/>
  <c r="E228" i="37"/>
  <c r="B229" i="37"/>
  <c r="C229" i="37"/>
  <c r="D229" i="37"/>
  <c r="E229" i="37"/>
  <c r="B230" i="37"/>
  <c r="C230" i="37"/>
  <c r="D230" i="37"/>
  <c r="E230" i="37"/>
  <c r="B231" i="37"/>
  <c r="C231" i="37"/>
  <c r="D231" i="37"/>
  <c r="E231" i="37"/>
  <c r="B232" i="37"/>
  <c r="C232" i="37"/>
  <c r="D232" i="37"/>
  <c r="E232" i="37"/>
  <c r="B233" i="37"/>
  <c r="C233" i="37"/>
  <c r="D233" i="37"/>
  <c r="E233" i="37"/>
  <c r="B212" i="37"/>
  <c r="C212" i="37"/>
  <c r="D212" i="37"/>
  <c r="E212" i="37"/>
  <c r="B213" i="37"/>
  <c r="C213" i="37"/>
  <c r="D213" i="37"/>
  <c r="E213" i="37"/>
  <c r="B214" i="37"/>
  <c r="C214" i="37"/>
  <c r="D214" i="37"/>
  <c r="E214" i="37"/>
  <c r="B215" i="37"/>
  <c r="C215" i="37"/>
  <c r="D215" i="37"/>
  <c r="E215" i="37"/>
  <c r="B216" i="37"/>
  <c r="C216" i="37"/>
  <c r="D216" i="37"/>
  <c r="E216" i="37"/>
  <c r="B217" i="37"/>
  <c r="C217" i="37"/>
  <c r="D217" i="37"/>
  <c r="E217" i="37"/>
  <c r="B218" i="37"/>
  <c r="C218" i="37"/>
  <c r="D218" i="37"/>
  <c r="E218" i="37"/>
  <c r="B219" i="37"/>
  <c r="C219" i="37"/>
  <c r="D219" i="37"/>
  <c r="E219" i="37"/>
  <c r="B220" i="37"/>
  <c r="C220" i="37"/>
  <c r="D220" i="37"/>
  <c r="E220" i="37"/>
  <c r="B221" i="37"/>
  <c r="C221" i="37"/>
  <c r="D221" i="37"/>
  <c r="E221" i="37"/>
  <c r="B222" i="37"/>
  <c r="C222" i="37"/>
  <c r="D222" i="37"/>
  <c r="E222" i="37"/>
  <c r="B200" i="37"/>
  <c r="C200" i="37"/>
  <c r="D200" i="37"/>
  <c r="E200" i="37"/>
  <c r="B201" i="37"/>
  <c r="C201" i="37"/>
  <c r="D201" i="37"/>
  <c r="E201" i="37"/>
  <c r="B202" i="37"/>
  <c r="C202" i="37"/>
  <c r="D202" i="37"/>
  <c r="E202" i="37"/>
  <c r="B203" i="37"/>
  <c r="C203" i="37"/>
  <c r="D203" i="37"/>
  <c r="E203" i="37"/>
  <c r="B204" i="37"/>
  <c r="C204" i="37"/>
  <c r="D204" i="37"/>
  <c r="E204" i="37"/>
  <c r="B205" i="37"/>
  <c r="C205" i="37"/>
  <c r="D205" i="37"/>
  <c r="E205" i="37"/>
  <c r="B206" i="37"/>
  <c r="C206" i="37"/>
  <c r="D206" i="37"/>
  <c r="E206" i="37"/>
  <c r="B207" i="37"/>
  <c r="C207" i="37"/>
  <c r="D207" i="37"/>
  <c r="E207" i="37"/>
  <c r="B208" i="37"/>
  <c r="C208" i="37"/>
  <c r="D208" i="37"/>
  <c r="E208" i="37"/>
  <c r="B209" i="37"/>
  <c r="C209" i="37"/>
  <c r="D209" i="37"/>
  <c r="E209" i="37"/>
  <c r="B210" i="37"/>
  <c r="C210" i="37"/>
  <c r="D210" i="37"/>
  <c r="E210" i="37"/>
  <c r="B188" i="37"/>
  <c r="C188" i="37"/>
  <c r="D188" i="37"/>
  <c r="E188" i="37"/>
  <c r="B189" i="37"/>
  <c r="C189" i="37"/>
  <c r="D189" i="37"/>
  <c r="E189" i="37"/>
  <c r="B190" i="37"/>
  <c r="C190" i="37"/>
  <c r="D190" i="37"/>
  <c r="E190" i="37"/>
  <c r="B191" i="37"/>
  <c r="C191" i="37"/>
  <c r="D191" i="37"/>
  <c r="E191" i="37"/>
  <c r="B192" i="37"/>
  <c r="C192" i="37"/>
  <c r="D192" i="37"/>
  <c r="E192" i="37"/>
  <c r="B193" i="37"/>
  <c r="C193" i="37"/>
  <c r="D193" i="37"/>
  <c r="E193" i="37"/>
  <c r="B194" i="37"/>
  <c r="C194" i="37"/>
  <c r="D194" i="37"/>
  <c r="E194" i="37"/>
  <c r="B195" i="37"/>
  <c r="C195" i="37"/>
  <c r="D195" i="37"/>
  <c r="E195" i="37"/>
  <c r="B196" i="37"/>
  <c r="C196" i="37"/>
  <c r="D196" i="37"/>
  <c r="E196" i="37"/>
  <c r="B197" i="37"/>
  <c r="C197" i="37"/>
  <c r="D197" i="37"/>
  <c r="E197" i="37"/>
  <c r="B198" i="37"/>
  <c r="C198" i="37"/>
  <c r="D198" i="37"/>
  <c r="E198" i="37"/>
  <c r="B176" i="37"/>
  <c r="C176" i="37"/>
  <c r="D176" i="37"/>
  <c r="E176" i="37"/>
  <c r="B177" i="37"/>
  <c r="C177" i="37"/>
  <c r="D177" i="37"/>
  <c r="E177" i="37"/>
  <c r="B178" i="37"/>
  <c r="C178" i="37"/>
  <c r="D178" i="37"/>
  <c r="E178" i="37"/>
  <c r="B179" i="37"/>
  <c r="C179" i="37"/>
  <c r="D179" i="37"/>
  <c r="E179" i="37"/>
  <c r="B180" i="37"/>
  <c r="C180" i="37"/>
  <c r="D180" i="37"/>
  <c r="E180" i="37"/>
  <c r="B181" i="37"/>
  <c r="C181" i="37"/>
  <c r="D181" i="37"/>
  <c r="E181" i="37"/>
  <c r="B182" i="37"/>
  <c r="C182" i="37"/>
  <c r="D182" i="37"/>
  <c r="E182" i="37"/>
  <c r="B183" i="37"/>
  <c r="C183" i="37"/>
  <c r="D183" i="37"/>
  <c r="E183" i="37"/>
  <c r="B184" i="37"/>
  <c r="C184" i="37"/>
  <c r="D184" i="37"/>
  <c r="E184" i="37"/>
  <c r="B185" i="37"/>
  <c r="C185" i="37"/>
  <c r="D185" i="37"/>
  <c r="E185" i="37"/>
  <c r="B186" i="37"/>
  <c r="C186" i="37"/>
  <c r="D186" i="37"/>
  <c r="E186" i="37"/>
  <c r="B164" i="37"/>
  <c r="C164" i="37"/>
  <c r="D164" i="37"/>
  <c r="E164" i="37"/>
  <c r="B165" i="37"/>
  <c r="C165" i="37"/>
  <c r="D165" i="37"/>
  <c r="E165" i="37"/>
  <c r="B166" i="37"/>
  <c r="C166" i="37"/>
  <c r="D166" i="37"/>
  <c r="E166" i="37"/>
  <c r="B167" i="37"/>
  <c r="C167" i="37"/>
  <c r="D167" i="37"/>
  <c r="E167" i="37"/>
  <c r="B168" i="37"/>
  <c r="C168" i="37"/>
  <c r="D168" i="37"/>
  <c r="E168" i="37"/>
  <c r="B169" i="37"/>
  <c r="C169" i="37"/>
  <c r="D169" i="37"/>
  <c r="E169" i="37"/>
  <c r="B170" i="37"/>
  <c r="C170" i="37"/>
  <c r="D170" i="37"/>
  <c r="E170" i="37"/>
  <c r="B171" i="37"/>
  <c r="C171" i="37"/>
  <c r="D171" i="37"/>
  <c r="E171" i="37"/>
  <c r="B172" i="37"/>
  <c r="C172" i="37"/>
  <c r="D172" i="37"/>
  <c r="E172" i="37"/>
  <c r="B173" i="37"/>
  <c r="C173" i="37"/>
  <c r="D173" i="37"/>
  <c r="E173" i="37"/>
  <c r="B174" i="37"/>
  <c r="C174" i="37"/>
  <c r="D174" i="37"/>
  <c r="E174" i="37"/>
  <c r="B152" i="37"/>
  <c r="C152" i="37"/>
  <c r="D152" i="37"/>
  <c r="E152" i="37"/>
  <c r="B153" i="37"/>
  <c r="C153" i="37"/>
  <c r="D153" i="37"/>
  <c r="E153" i="37"/>
  <c r="B154" i="37"/>
  <c r="C154" i="37"/>
  <c r="D154" i="37"/>
  <c r="E154" i="37"/>
  <c r="B155" i="37"/>
  <c r="C155" i="37"/>
  <c r="D155" i="37"/>
  <c r="E155" i="37"/>
  <c r="B156" i="37"/>
  <c r="C156" i="37"/>
  <c r="D156" i="37"/>
  <c r="E156" i="37"/>
  <c r="B157" i="37"/>
  <c r="C157" i="37"/>
  <c r="D157" i="37"/>
  <c r="E157" i="37"/>
  <c r="B158" i="37"/>
  <c r="C158" i="37"/>
  <c r="D158" i="37"/>
  <c r="E158" i="37"/>
  <c r="B159" i="37"/>
  <c r="C159" i="37"/>
  <c r="D159" i="37"/>
  <c r="E159" i="37"/>
  <c r="B160" i="37"/>
  <c r="C160" i="37"/>
  <c r="D160" i="37"/>
  <c r="E160" i="37"/>
  <c r="B161" i="37"/>
  <c r="C161" i="37"/>
  <c r="D161" i="37"/>
  <c r="E161" i="37"/>
  <c r="B162" i="37"/>
  <c r="C162" i="37"/>
  <c r="D162" i="37"/>
  <c r="E162" i="37"/>
  <c r="B140" i="37"/>
  <c r="C140" i="37"/>
  <c r="D140" i="37"/>
  <c r="E140" i="37"/>
  <c r="B141" i="37"/>
  <c r="C141" i="37"/>
  <c r="D141" i="37"/>
  <c r="E141" i="37"/>
  <c r="B142" i="37"/>
  <c r="C142" i="37"/>
  <c r="D142" i="37"/>
  <c r="E142" i="37"/>
  <c r="B143" i="37"/>
  <c r="C143" i="37"/>
  <c r="D143" i="37"/>
  <c r="E143" i="37"/>
  <c r="B144" i="37"/>
  <c r="C144" i="37"/>
  <c r="D144" i="37"/>
  <c r="E144" i="37"/>
  <c r="B145" i="37"/>
  <c r="C145" i="37"/>
  <c r="D145" i="37"/>
  <c r="E145" i="37"/>
  <c r="B146" i="37"/>
  <c r="C146" i="37"/>
  <c r="D146" i="37"/>
  <c r="E146" i="37"/>
  <c r="B147" i="37"/>
  <c r="C147" i="37"/>
  <c r="D147" i="37"/>
  <c r="E147" i="37"/>
  <c r="B148" i="37"/>
  <c r="C148" i="37"/>
  <c r="D148" i="37"/>
  <c r="E148" i="37"/>
  <c r="B149" i="37"/>
  <c r="C149" i="37"/>
  <c r="D149" i="37"/>
  <c r="E149" i="37"/>
  <c r="B150" i="37"/>
  <c r="C150" i="37"/>
  <c r="D150" i="37"/>
  <c r="E150" i="37"/>
  <c r="B128" i="37"/>
  <c r="C128" i="37"/>
  <c r="D128" i="37"/>
  <c r="E128" i="37"/>
  <c r="B129" i="37"/>
  <c r="C129" i="37"/>
  <c r="D129" i="37"/>
  <c r="E129" i="37"/>
  <c r="B130" i="37"/>
  <c r="C130" i="37"/>
  <c r="D130" i="37"/>
  <c r="E130" i="37"/>
  <c r="B131" i="37"/>
  <c r="C131" i="37"/>
  <c r="D131" i="37"/>
  <c r="E131" i="37"/>
  <c r="B132" i="37"/>
  <c r="C132" i="37"/>
  <c r="D132" i="37"/>
  <c r="E132" i="37"/>
  <c r="B133" i="37"/>
  <c r="C133" i="37"/>
  <c r="D133" i="37"/>
  <c r="E133" i="37"/>
  <c r="B134" i="37"/>
  <c r="C134" i="37"/>
  <c r="D134" i="37"/>
  <c r="E134" i="37"/>
  <c r="B135" i="37"/>
  <c r="C135" i="37"/>
  <c r="D135" i="37"/>
  <c r="E135" i="37"/>
  <c r="B136" i="37"/>
  <c r="C136" i="37"/>
  <c r="D136" i="37"/>
  <c r="E136" i="37"/>
  <c r="B137" i="37"/>
  <c r="C137" i="37"/>
  <c r="D137" i="37"/>
  <c r="E137" i="37"/>
  <c r="B138" i="37"/>
  <c r="C138" i="37"/>
  <c r="D138" i="37"/>
  <c r="E138" i="37"/>
  <c r="B116" i="37"/>
  <c r="C116" i="37"/>
  <c r="D116" i="37"/>
  <c r="E116" i="37"/>
  <c r="B117" i="37"/>
  <c r="C117" i="37"/>
  <c r="D117" i="37"/>
  <c r="E117" i="37"/>
  <c r="B118" i="37"/>
  <c r="C118" i="37"/>
  <c r="D118" i="37"/>
  <c r="E118" i="37"/>
  <c r="B119" i="37"/>
  <c r="C119" i="37"/>
  <c r="D119" i="37"/>
  <c r="E119" i="37"/>
  <c r="B120" i="37"/>
  <c r="C120" i="37"/>
  <c r="D120" i="37"/>
  <c r="E120" i="37"/>
  <c r="B121" i="37"/>
  <c r="C121" i="37"/>
  <c r="D121" i="37"/>
  <c r="E121" i="37"/>
  <c r="B122" i="37"/>
  <c r="C122" i="37"/>
  <c r="D122" i="37"/>
  <c r="E122" i="37"/>
  <c r="B123" i="37"/>
  <c r="C123" i="37"/>
  <c r="D123" i="37"/>
  <c r="E123" i="37"/>
  <c r="B124" i="37"/>
  <c r="C124" i="37"/>
  <c r="D124" i="37"/>
  <c r="E124" i="37"/>
  <c r="B125" i="37"/>
  <c r="C125" i="37"/>
  <c r="D125" i="37"/>
  <c r="E125" i="37"/>
  <c r="B126" i="37"/>
  <c r="C126" i="37"/>
  <c r="D126" i="37"/>
  <c r="E126" i="37"/>
  <c r="B104" i="37"/>
  <c r="C104" i="37"/>
  <c r="D104" i="37"/>
  <c r="E104" i="37"/>
  <c r="B105" i="37"/>
  <c r="C105" i="37"/>
  <c r="D105" i="37"/>
  <c r="E105" i="37"/>
  <c r="B106" i="37"/>
  <c r="C106" i="37"/>
  <c r="D106" i="37"/>
  <c r="E106" i="37"/>
  <c r="B107" i="37"/>
  <c r="C107" i="37"/>
  <c r="D107" i="37"/>
  <c r="E107" i="37"/>
  <c r="B108" i="37"/>
  <c r="C108" i="37"/>
  <c r="D108" i="37"/>
  <c r="E108" i="37"/>
  <c r="B109" i="37"/>
  <c r="C109" i="37"/>
  <c r="D109" i="37"/>
  <c r="E109" i="37"/>
  <c r="B110" i="37"/>
  <c r="C110" i="37"/>
  <c r="D110" i="37"/>
  <c r="E110" i="37"/>
  <c r="B111" i="37"/>
  <c r="C111" i="37"/>
  <c r="D111" i="37"/>
  <c r="E111" i="37"/>
  <c r="B112" i="37"/>
  <c r="C112" i="37"/>
  <c r="D112" i="37"/>
  <c r="E112" i="37"/>
  <c r="B113" i="37"/>
  <c r="C113" i="37"/>
  <c r="D113" i="37"/>
  <c r="E113" i="37"/>
  <c r="B114" i="37"/>
  <c r="C114" i="37"/>
  <c r="D114" i="37"/>
  <c r="E114" i="37"/>
  <c r="B92" i="37"/>
  <c r="C92" i="37"/>
  <c r="D92" i="37"/>
  <c r="E92" i="37"/>
  <c r="B93" i="37"/>
  <c r="C93" i="37"/>
  <c r="D93" i="37"/>
  <c r="E93" i="37"/>
  <c r="B94" i="37"/>
  <c r="C94" i="37"/>
  <c r="D94" i="37"/>
  <c r="E94" i="37"/>
  <c r="B95" i="37"/>
  <c r="C95" i="37"/>
  <c r="D95" i="37"/>
  <c r="E95" i="37"/>
  <c r="B96" i="37"/>
  <c r="C96" i="37"/>
  <c r="D96" i="37"/>
  <c r="E96" i="37"/>
  <c r="B97" i="37"/>
  <c r="C97" i="37"/>
  <c r="D97" i="37"/>
  <c r="E97" i="37"/>
  <c r="B98" i="37"/>
  <c r="C98" i="37"/>
  <c r="D98" i="37"/>
  <c r="E98" i="37"/>
  <c r="B99" i="37"/>
  <c r="C99" i="37"/>
  <c r="D99" i="37"/>
  <c r="E99" i="37"/>
  <c r="B100" i="37"/>
  <c r="C100" i="37"/>
  <c r="D100" i="37"/>
  <c r="E100" i="37"/>
  <c r="B101" i="37"/>
  <c r="C101" i="37"/>
  <c r="D101" i="37"/>
  <c r="E101" i="37"/>
  <c r="B102" i="37"/>
  <c r="C102" i="37"/>
  <c r="D102" i="37"/>
  <c r="E102" i="37"/>
  <c r="B80" i="37"/>
  <c r="C80" i="37"/>
  <c r="D80" i="37"/>
  <c r="E80" i="37"/>
  <c r="B81" i="37"/>
  <c r="C81" i="37"/>
  <c r="D81" i="37"/>
  <c r="E81" i="37"/>
  <c r="B82" i="37"/>
  <c r="C82" i="37"/>
  <c r="D82" i="37"/>
  <c r="E82" i="37"/>
  <c r="B83" i="37"/>
  <c r="C83" i="37"/>
  <c r="D83" i="37"/>
  <c r="E83" i="37"/>
  <c r="B84" i="37"/>
  <c r="C84" i="37"/>
  <c r="D84" i="37"/>
  <c r="E84" i="37"/>
  <c r="B85" i="37"/>
  <c r="C85" i="37"/>
  <c r="D85" i="37"/>
  <c r="E85" i="37"/>
  <c r="B86" i="37"/>
  <c r="C86" i="37"/>
  <c r="D86" i="37"/>
  <c r="E86" i="37"/>
  <c r="B87" i="37"/>
  <c r="C87" i="37"/>
  <c r="D87" i="37"/>
  <c r="E87" i="37"/>
  <c r="B88" i="37"/>
  <c r="C88" i="37"/>
  <c r="D88" i="37"/>
  <c r="E88" i="37"/>
  <c r="B89" i="37"/>
  <c r="C89" i="37"/>
  <c r="D89" i="37"/>
  <c r="E89" i="37"/>
  <c r="B90" i="37"/>
  <c r="C90" i="37"/>
  <c r="D90" i="37"/>
  <c r="E90" i="37"/>
  <c r="B68" i="37"/>
  <c r="C68" i="37"/>
  <c r="D68" i="37"/>
  <c r="E68" i="37"/>
  <c r="B69" i="37"/>
  <c r="C69" i="37"/>
  <c r="D69" i="37"/>
  <c r="E69" i="37"/>
  <c r="B70" i="37"/>
  <c r="C70" i="37"/>
  <c r="D70" i="37"/>
  <c r="E70" i="37"/>
  <c r="B71" i="37"/>
  <c r="C71" i="37"/>
  <c r="D71" i="37"/>
  <c r="E71" i="37"/>
  <c r="B72" i="37"/>
  <c r="C72" i="37"/>
  <c r="D72" i="37"/>
  <c r="E72" i="37"/>
  <c r="B73" i="37"/>
  <c r="C73" i="37"/>
  <c r="D73" i="37"/>
  <c r="E73" i="37"/>
  <c r="B74" i="37"/>
  <c r="C74" i="37"/>
  <c r="D74" i="37"/>
  <c r="E74" i="37"/>
  <c r="B75" i="37"/>
  <c r="C75" i="37"/>
  <c r="D75" i="37"/>
  <c r="E75" i="37"/>
  <c r="B76" i="37"/>
  <c r="C76" i="37"/>
  <c r="D76" i="37"/>
  <c r="E76" i="37"/>
  <c r="B77" i="37"/>
  <c r="C77" i="37"/>
  <c r="D77" i="37"/>
  <c r="E77" i="37"/>
  <c r="B78" i="37"/>
  <c r="C78" i="37"/>
  <c r="D78" i="37"/>
  <c r="E78" i="37"/>
  <c r="B56" i="37"/>
  <c r="C56" i="37"/>
  <c r="D56" i="37"/>
  <c r="E56" i="37"/>
  <c r="B57" i="37"/>
  <c r="C57" i="37"/>
  <c r="D57" i="37"/>
  <c r="E57" i="37"/>
  <c r="B58" i="37"/>
  <c r="C58" i="37"/>
  <c r="D58" i="37"/>
  <c r="E58" i="37"/>
  <c r="B59" i="37"/>
  <c r="C59" i="37"/>
  <c r="D59" i="37"/>
  <c r="E59" i="37"/>
  <c r="B60" i="37"/>
  <c r="C60" i="37"/>
  <c r="D60" i="37"/>
  <c r="E60" i="37"/>
  <c r="B61" i="37"/>
  <c r="C61" i="37"/>
  <c r="D61" i="37"/>
  <c r="E61" i="37"/>
  <c r="B62" i="37"/>
  <c r="C62" i="37"/>
  <c r="D62" i="37"/>
  <c r="E62" i="37"/>
  <c r="B63" i="37"/>
  <c r="C63" i="37"/>
  <c r="D63" i="37"/>
  <c r="E63" i="37"/>
  <c r="B64" i="37"/>
  <c r="C64" i="37"/>
  <c r="D64" i="37"/>
  <c r="E64" i="37"/>
  <c r="B65" i="37"/>
  <c r="C65" i="37"/>
  <c r="D65" i="37"/>
  <c r="E65" i="37"/>
  <c r="B66" i="37"/>
  <c r="C66" i="37"/>
  <c r="D66" i="37"/>
  <c r="E66" i="37"/>
  <c r="B44" i="37"/>
  <c r="C44" i="37"/>
  <c r="D44" i="37"/>
  <c r="E44" i="37"/>
  <c r="B45" i="37"/>
  <c r="C45" i="37"/>
  <c r="D45" i="37"/>
  <c r="E45" i="37"/>
  <c r="B46" i="37"/>
  <c r="C46" i="37"/>
  <c r="D46" i="37"/>
  <c r="E46" i="37"/>
  <c r="B47" i="37"/>
  <c r="C47" i="37"/>
  <c r="D47" i="37"/>
  <c r="E47" i="37"/>
  <c r="B48" i="37"/>
  <c r="C48" i="37"/>
  <c r="D48" i="37"/>
  <c r="E48" i="37"/>
  <c r="B49" i="37"/>
  <c r="C49" i="37"/>
  <c r="D49" i="37"/>
  <c r="E49" i="37"/>
  <c r="B50" i="37"/>
  <c r="C50" i="37"/>
  <c r="D50" i="37"/>
  <c r="E50" i="37"/>
  <c r="B51" i="37"/>
  <c r="C51" i="37"/>
  <c r="D51" i="37"/>
  <c r="E51" i="37"/>
  <c r="B52" i="37"/>
  <c r="C52" i="37"/>
  <c r="D52" i="37"/>
  <c r="E52" i="37"/>
  <c r="B53" i="37"/>
  <c r="C53" i="37"/>
  <c r="D53" i="37"/>
  <c r="E53" i="37"/>
  <c r="B54" i="37"/>
  <c r="C54" i="37"/>
  <c r="D54" i="37"/>
  <c r="E54" i="37"/>
  <c r="B32" i="37"/>
  <c r="C32" i="37"/>
  <c r="D32" i="37"/>
  <c r="E32" i="37"/>
  <c r="B33" i="37"/>
  <c r="C33" i="37"/>
  <c r="D33" i="37"/>
  <c r="E33" i="37"/>
  <c r="B34" i="37"/>
  <c r="C34" i="37"/>
  <c r="D34" i="37"/>
  <c r="E34" i="37"/>
  <c r="B35" i="37"/>
  <c r="C35" i="37"/>
  <c r="D35" i="37"/>
  <c r="E35" i="37"/>
  <c r="B36" i="37"/>
  <c r="C36" i="37"/>
  <c r="D36" i="37"/>
  <c r="E36" i="37"/>
  <c r="B37" i="37"/>
  <c r="C37" i="37"/>
  <c r="D37" i="37"/>
  <c r="E37" i="37"/>
  <c r="B38" i="37"/>
  <c r="C38" i="37"/>
  <c r="D38" i="37"/>
  <c r="E38" i="37"/>
  <c r="B39" i="37"/>
  <c r="C39" i="37"/>
  <c r="D39" i="37"/>
  <c r="E39" i="37"/>
  <c r="B40" i="37"/>
  <c r="C40" i="37"/>
  <c r="D40" i="37"/>
  <c r="E40" i="37"/>
  <c r="B41" i="37"/>
  <c r="C41" i="37"/>
  <c r="D41" i="37"/>
  <c r="E41" i="37"/>
  <c r="B42" i="37"/>
  <c r="C42" i="37"/>
  <c r="D42" i="37"/>
  <c r="E42" i="37"/>
  <c r="B20" i="37"/>
  <c r="C20" i="37"/>
  <c r="D20" i="37"/>
  <c r="E20" i="37"/>
  <c r="B21" i="37"/>
  <c r="C21" i="37"/>
  <c r="D21" i="37"/>
  <c r="E21" i="37"/>
  <c r="B22" i="37"/>
  <c r="C22" i="37"/>
  <c r="D22" i="37"/>
  <c r="E22" i="37"/>
  <c r="B23" i="37"/>
  <c r="C23" i="37"/>
  <c r="D23" i="37"/>
  <c r="E23" i="37"/>
  <c r="B24" i="37"/>
  <c r="C24" i="37"/>
  <c r="D24" i="37"/>
  <c r="E24" i="37"/>
  <c r="B25" i="37"/>
  <c r="C25" i="37"/>
  <c r="D25" i="37"/>
  <c r="E25" i="37"/>
  <c r="B26" i="37"/>
  <c r="C26" i="37"/>
  <c r="D26" i="37"/>
  <c r="E26" i="37"/>
  <c r="B27" i="37"/>
  <c r="C27" i="37"/>
  <c r="D27" i="37"/>
  <c r="E27" i="37"/>
  <c r="B28" i="37"/>
  <c r="C28" i="37"/>
  <c r="D28" i="37"/>
  <c r="E28" i="37"/>
  <c r="B29" i="37"/>
  <c r="C29" i="37"/>
  <c r="D29" i="37"/>
  <c r="E29" i="37"/>
  <c r="B30" i="37"/>
  <c r="C30" i="37"/>
  <c r="D30" i="37"/>
  <c r="E30" i="37"/>
  <c r="A355" i="37"/>
  <c r="A358" i="37" s="1"/>
  <c r="A343" i="37"/>
  <c r="A346" i="37" s="1"/>
  <c r="A331" i="37"/>
  <c r="A334" i="37" s="1"/>
  <c r="A319" i="37"/>
  <c r="A322" i="37" s="1"/>
  <c r="A307" i="37"/>
  <c r="A310" i="37" s="1"/>
  <c r="A295" i="37"/>
  <c r="A283" i="37"/>
  <c r="A286" i="37" s="1"/>
  <c r="A271" i="37"/>
  <c r="A274" i="37" s="1"/>
  <c r="A259" i="37"/>
  <c r="A262" i="37" s="1"/>
  <c r="A247" i="37"/>
  <c r="A250" i="37" s="1"/>
  <c r="A235" i="37"/>
  <c r="A211" i="37"/>
  <c r="A220" i="37" s="1"/>
  <c r="A199" i="37"/>
  <c r="A202" i="37" s="1"/>
  <c r="A187" i="37"/>
  <c r="A196" i="37" s="1"/>
  <c r="A175" i="37"/>
  <c r="A178" i="37" s="1"/>
  <c r="A163" i="37"/>
  <c r="A168" i="37" s="1"/>
  <c r="A151" i="37"/>
  <c r="A154" i="37" s="1"/>
  <c r="A139" i="37"/>
  <c r="A144" i="37" s="1"/>
  <c r="A127" i="37"/>
  <c r="A130" i="37" s="1"/>
  <c r="A115" i="37"/>
  <c r="A120" i="37" s="1"/>
  <c r="A103" i="37"/>
  <c r="A106" i="37" s="1"/>
  <c r="A91" i="37"/>
  <c r="A100" i="37" s="1"/>
  <c r="A79" i="37"/>
  <c r="A82" i="37" s="1"/>
  <c r="A67" i="37"/>
  <c r="A72" i="37" s="1"/>
  <c r="A55" i="37"/>
  <c r="A58" i="37" s="1"/>
  <c r="A43" i="37"/>
  <c r="A48" i="37" s="1"/>
  <c r="A31" i="37"/>
  <c r="A34" i="37" s="1"/>
  <c r="A19" i="37"/>
  <c r="A24" i="37" s="1"/>
  <c r="A7" i="37"/>
  <c r="A10" i="37" s="1"/>
  <c r="B3" i="36"/>
  <c r="BK8" i="36"/>
  <c r="C307" i="37"/>
  <c r="D307" i="37"/>
  <c r="E307" i="37"/>
  <c r="C319" i="37"/>
  <c r="D319" i="37"/>
  <c r="E319" i="37"/>
  <c r="C331" i="37"/>
  <c r="D331" i="37"/>
  <c r="E331" i="37"/>
  <c r="C343" i="37"/>
  <c r="D343" i="37"/>
  <c r="E343" i="37"/>
  <c r="B343" i="37"/>
  <c r="B331" i="37"/>
  <c r="B319" i="37"/>
  <c r="B307" i="37"/>
  <c r="C187" i="37"/>
  <c r="D187" i="37"/>
  <c r="E187" i="37"/>
  <c r="C199" i="37"/>
  <c r="D199" i="37"/>
  <c r="E199" i="37"/>
  <c r="C211" i="37"/>
  <c r="D211" i="37"/>
  <c r="E211" i="37"/>
  <c r="C223" i="37"/>
  <c r="D223" i="37"/>
  <c r="E223" i="37"/>
  <c r="C235" i="37"/>
  <c r="D235" i="37"/>
  <c r="E235" i="37"/>
  <c r="C247" i="37"/>
  <c r="D247" i="37"/>
  <c r="E247" i="37"/>
  <c r="C259" i="37"/>
  <c r="D259" i="37"/>
  <c r="E259" i="37"/>
  <c r="C271" i="37"/>
  <c r="D271" i="37"/>
  <c r="E271" i="37"/>
  <c r="C283" i="37"/>
  <c r="D283" i="37"/>
  <c r="E283" i="37"/>
  <c r="C295" i="37"/>
  <c r="D295" i="37"/>
  <c r="E295" i="37"/>
  <c r="B295" i="37"/>
  <c r="B283" i="37"/>
  <c r="B271" i="37"/>
  <c r="B259" i="37"/>
  <c r="B247" i="37"/>
  <c r="B235" i="37"/>
  <c r="B223" i="37"/>
  <c r="B211" i="37"/>
  <c r="B199" i="37"/>
  <c r="B187" i="37"/>
  <c r="C175" i="37"/>
  <c r="D175" i="37"/>
  <c r="E175" i="37"/>
  <c r="B175" i="37"/>
  <c r="C163" i="37"/>
  <c r="D163" i="37"/>
  <c r="E163" i="37"/>
  <c r="B163" i="37"/>
  <c r="C151" i="37"/>
  <c r="D151" i="37"/>
  <c r="E151" i="37"/>
  <c r="B151" i="37"/>
  <c r="C139" i="37"/>
  <c r="D139" i="37"/>
  <c r="E139" i="37"/>
  <c r="B139" i="37"/>
  <c r="C127" i="37"/>
  <c r="D127" i="37"/>
  <c r="E127" i="37"/>
  <c r="B127" i="37"/>
  <c r="C115" i="37"/>
  <c r="D115" i="37"/>
  <c r="E115" i="37"/>
  <c r="B115" i="37"/>
  <c r="C103" i="37"/>
  <c r="D103" i="37"/>
  <c r="E103" i="37"/>
  <c r="B103" i="37"/>
  <c r="C91" i="37"/>
  <c r="D91" i="37"/>
  <c r="E91" i="37"/>
  <c r="B91" i="37"/>
  <c r="C79" i="37"/>
  <c r="D79" i="37"/>
  <c r="E79" i="37"/>
  <c r="B79" i="37"/>
  <c r="C67" i="37"/>
  <c r="D67" i="37"/>
  <c r="E67" i="37"/>
  <c r="B67" i="37"/>
  <c r="C55" i="37"/>
  <c r="D55" i="37"/>
  <c r="E55" i="37"/>
  <c r="B55" i="37"/>
  <c r="C43" i="37"/>
  <c r="D43" i="37"/>
  <c r="E43" i="37"/>
  <c r="B43" i="37"/>
  <c r="C31" i="37"/>
  <c r="D31" i="37"/>
  <c r="E31" i="37"/>
  <c r="B31" i="37"/>
  <c r="C19" i="37"/>
  <c r="D19" i="37"/>
  <c r="E19" i="37"/>
  <c r="B19" i="37"/>
  <c r="C7" i="37"/>
  <c r="D7" i="37"/>
  <c r="E7" i="37"/>
  <c r="B7" i="37"/>
  <c r="AO8" i="36"/>
  <c r="AM8" i="36"/>
  <c r="AK8" i="36"/>
  <c r="AI8" i="36"/>
  <c r="AG8" i="36"/>
  <c r="AE8" i="36"/>
  <c r="AC8" i="36"/>
  <c r="AA8" i="36"/>
  <c r="Y8" i="36"/>
  <c r="W8" i="36"/>
  <c r="U8" i="36"/>
  <c r="S8" i="36"/>
  <c r="Q8" i="36"/>
  <c r="O8" i="36"/>
  <c r="M8" i="36"/>
  <c r="N23" i="36" l="1"/>
  <c r="L23" i="36"/>
  <c r="BZ23" i="36"/>
  <c r="AF23" i="36"/>
  <c r="BN23" i="36"/>
  <c r="BX23" i="36"/>
  <c r="V23" i="36"/>
  <c r="T23" i="36"/>
  <c r="CB23" i="36"/>
  <c r="AN23" i="36"/>
  <c r="BT23" i="36"/>
  <c r="CF23" i="36"/>
  <c r="AD23" i="36"/>
  <c r="AB23" i="36"/>
  <c r="CJ23" i="36"/>
  <c r="R23" i="36"/>
  <c r="BV23" i="36"/>
  <c r="CX23" i="36"/>
  <c r="AL23" i="36"/>
  <c r="AJ23" i="36"/>
  <c r="CR23" i="36"/>
  <c r="Z23" i="36"/>
  <c r="CD23" i="36"/>
  <c r="CT23" i="36"/>
  <c r="AT23" i="36"/>
  <c r="AR23" i="36"/>
  <c r="CH23" i="36"/>
  <c r="AH23" i="36"/>
  <c r="CL23" i="36"/>
  <c r="BB23" i="36"/>
  <c r="AZ23" i="36"/>
  <c r="CP23" i="36"/>
  <c r="AP23" i="36"/>
  <c r="CN23" i="36"/>
  <c r="BJ23" i="36"/>
  <c r="BH23" i="36"/>
  <c r="J23" i="36"/>
  <c r="AX23" i="36"/>
  <c r="CV23" i="36"/>
  <c r="BR23" i="36"/>
  <c r="BP23" i="36"/>
  <c r="X23" i="36"/>
  <c r="BF23" i="36"/>
  <c r="CZ23" i="36"/>
  <c r="A226" i="37"/>
  <c r="AC61" i="36"/>
  <c r="C61" i="36" s="1"/>
  <c r="AD61" i="36"/>
  <c r="D61" i="36" s="1"/>
  <c r="A230" i="37"/>
  <c r="A208" i="37"/>
  <c r="A260" i="37"/>
  <c r="C19" i="36"/>
  <c r="G101" i="17"/>
  <c r="C41" i="36"/>
  <c r="C42" i="36" s="1"/>
  <c r="C8" i="36"/>
  <c r="D8" i="36"/>
  <c r="C46" i="36"/>
  <c r="F433" i="37"/>
  <c r="F392" i="37"/>
  <c r="F26" i="37"/>
  <c r="A313" i="37"/>
  <c r="F453" i="37"/>
  <c r="F406" i="37"/>
  <c r="F390" i="37"/>
  <c r="F372" i="37"/>
  <c r="F347" i="37"/>
  <c r="F214" i="37"/>
  <c r="F93" i="37"/>
  <c r="F74" i="37"/>
  <c r="F54" i="37"/>
  <c r="F36" i="37"/>
  <c r="F30" i="37"/>
  <c r="F520" i="37"/>
  <c r="F552" i="37"/>
  <c r="F376" i="37"/>
  <c r="F324" i="37"/>
  <c r="F174" i="37"/>
  <c r="F132" i="37"/>
  <c r="F78" i="37"/>
  <c r="F32" i="37"/>
  <c r="F429" i="37"/>
  <c r="F400" i="37"/>
  <c r="F386" i="37"/>
  <c r="F368" i="37"/>
  <c r="F136" i="37"/>
  <c r="F128" i="37"/>
  <c r="F70" i="37"/>
  <c r="F50" i="37"/>
  <c r="F40" i="37"/>
  <c r="F463" i="37"/>
  <c r="F515" i="37"/>
  <c r="F564" i="37"/>
  <c r="F173" i="37"/>
  <c r="F149" i="37"/>
  <c r="F131" i="37"/>
  <c r="F101" i="37"/>
  <c r="F77" i="37"/>
  <c r="F55" i="37"/>
  <c r="F501" i="37"/>
  <c r="F606" i="37"/>
  <c r="A52" i="37"/>
  <c r="F461" i="37"/>
  <c r="F426" i="37"/>
  <c r="F375" i="37"/>
  <c r="F309" i="37"/>
  <c r="F289" i="37"/>
  <c r="F261" i="37"/>
  <c r="F237" i="37"/>
  <c r="F159" i="37"/>
  <c r="F144" i="37"/>
  <c r="F135" i="37"/>
  <c r="F100" i="37"/>
  <c r="F14" i="37"/>
  <c r="F471" i="37"/>
  <c r="F485" i="37"/>
  <c r="F533" i="37"/>
  <c r="F542" i="37"/>
  <c r="F594" i="37"/>
  <c r="F605" i="37"/>
  <c r="F189" i="37"/>
  <c r="F69" i="37"/>
  <c r="F49" i="37"/>
  <c r="F511" i="37"/>
  <c r="F457" i="37"/>
  <c r="F418" i="37"/>
  <c r="F374" i="37"/>
  <c r="F260" i="37"/>
  <c r="F236" i="37"/>
  <c r="F193" i="37"/>
  <c r="F179" i="37"/>
  <c r="F165" i="37"/>
  <c r="F158" i="37"/>
  <c r="F141" i="37"/>
  <c r="F87" i="37"/>
  <c r="F73" i="37"/>
  <c r="F63" i="37"/>
  <c r="F53" i="37"/>
  <c r="F45" i="37"/>
  <c r="F39" i="37"/>
  <c r="F35" i="37"/>
  <c r="F31" i="37"/>
  <c r="F467" i="37"/>
  <c r="F481" i="37"/>
  <c r="F519" i="37"/>
  <c r="F529" i="37"/>
  <c r="F538" i="37"/>
  <c r="F580" i="37"/>
  <c r="F590" i="37"/>
  <c r="F602" i="37"/>
  <c r="A238" i="37"/>
  <c r="A239" i="37"/>
  <c r="A243" i="37"/>
  <c r="F569" i="37"/>
  <c r="F565" i="37"/>
  <c r="F561" i="37"/>
  <c r="F579" i="37"/>
  <c r="F575" i="37"/>
  <c r="F571" i="37"/>
  <c r="F593" i="37"/>
  <c r="F589" i="37"/>
  <c r="F585" i="37"/>
  <c r="F604" i="37"/>
  <c r="F600" i="37"/>
  <c r="F558" i="37"/>
  <c r="F554" i="37"/>
  <c r="F545" i="37"/>
  <c r="F541" i="37"/>
  <c r="F537" i="37"/>
  <c r="F531" i="37"/>
  <c r="F527" i="37"/>
  <c r="F523" i="37"/>
  <c r="F521" i="37"/>
  <c r="F513" i="37"/>
  <c r="F507" i="37"/>
  <c r="F503" i="37"/>
  <c r="F499" i="37"/>
  <c r="F497" i="37"/>
  <c r="F493" i="37"/>
  <c r="F489" i="37"/>
  <c r="F483" i="37"/>
  <c r="F479" i="37"/>
  <c r="F475" i="37"/>
  <c r="F473" i="37"/>
  <c r="F469" i="37"/>
  <c r="F465" i="37"/>
  <c r="F455" i="37"/>
  <c r="F451" i="37"/>
  <c r="F449" i="37"/>
  <c r="F445" i="37"/>
  <c r="F441" i="37"/>
  <c r="F438" i="37"/>
  <c r="F434" i="37"/>
  <c r="F430" i="37"/>
  <c r="F425" i="37"/>
  <c r="F421" i="37"/>
  <c r="F417" i="37"/>
  <c r="F411" i="37"/>
  <c r="F403" i="37"/>
  <c r="F459" i="37"/>
  <c r="F407" i="37"/>
  <c r="A298" i="37"/>
  <c r="A301" i="37"/>
  <c r="A296" i="37"/>
  <c r="F517" i="37"/>
  <c r="F402" i="37"/>
  <c r="F398" i="37"/>
  <c r="F394" i="37"/>
  <c r="F388" i="37"/>
  <c r="F384" i="37"/>
  <c r="F380" i="37"/>
  <c r="F378" i="37"/>
  <c r="F370" i="37"/>
  <c r="F364" i="37"/>
  <c r="F360" i="37"/>
  <c r="F354" i="37"/>
  <c r="F350" i="37"/>
  <c r="F346" i="37"/>
  <c r="F340" i="37"/>
  <c r="F336" i="37"/>
  <c r="F330" i="37"/>
  <c r="F326" i="37"/>
  <c r="F316" i="37"/>
  <c r="F312" i="37"/>
  <c r="F305" i="37"/>
  <c r="F301" i="37"/>
  <c r="F297" i="37"/>
  <c r="F292" i="37"/>
  <c r="F288" i="37"/>
  <c r="F284" i="37"/>
  <c r="F282" i="37"/>
  <c r="F278" i="37"/>
  <c r="F274" i="37"/>
  <c r="F268" i="37"/>
  <c r="F264" i="37"/>
  <c r="F258" i="37"/>
  <c r="F254" i="37"/>
  <c r="F244" i="37"/>
  <c r="F240" i="37"/>
  <c r="F233" i="37"/>
  <c r="F229" i="37"/>
  <c r="F225" i="37"/>
  <c r="F220" i="37"/>
  <c r="F216" i="37"/>
  <c r="F212" i="37"/>
  <c r="F210" i="37"/>
  <c r="F206" i="37"/>
  <c r="F202" i="37"/>
  <c r="F196" i="37"/>
  <c r="F192" i="37"/>
  <c r="F188" i="37"/>
  <c r="F186" i="37"/>
  <c r="F182" i="37"/>
  <c r="F178" i="37"/>
  <c r="F172" i="37"/>
  <c r="F168" i="37"/>
  <c r="F148" i="37"/>
  <c r="F124" i="37"/>
  <c r="F116" i="37"/>
  <c r="F114" i="37"/>
  <c r="F106" i="37"/>
  <c r="F96" i="37"/>
  <c r="F86" i="37"/>
  <c r="F25" i="37"/>
  <c r="F162" i="37"/>
  <c r="F76" i="37"/>
  <c r="F68" i="37"/>
  <c r="F58" i="37"/>
  <c r="F140" i="37"/>
  <c r="F568" i="37"/>
  <c r="F582" i="37"/>
  <c r="F574" i="37"/>
  <c r="F588" i="37"/>
  <c r="F540" i="37"/>
  <c r="F534" i="37"/>
  <c r="F526" i="37"/>
  <c r="F516" i="37"/>
  <c r="F506" i="37"/>
  <c r="F492" i="37"/>
  <c r="F478" i="37"/>
  <c r="F468" i="37"/>
  <c r="F464" i="37"/>
  <c r="F462" i="37"/>
  <c r="F454" i="37"/>
  <c r="F448" i="37"/>
  <c r="F444" i="37"/>
  <c r="F410" i="37"/>
  <c r="F397" i="37"/>
  <c r="F379" i="37"/>
  <c r="F373" i="37"/>
  <c r="F335" i="37"/>
  <c r="F329" i="37"/>
  <c r="F321" i="37"/>
  <c r="F252" i="37"/>
  <c r="F243" i="37"/>
  <c r="F235" i="37"/>
  <c r="F215" i="37"/>
  <c r="F157" i="37"/>
  <c r="F147" i="37"/>
  <c r="F143" i="37"/>
  <c r="F89" i="37"/>
  <c r="F85" i="37"/>
  <c r="F15" i="37"/>
  <c r="F7" i="37"/>
  <c r="A16" i="37"/>
  <c r="F424" i="37"/>
  <c r="F414" i="37"/>
  <c r="F353" i="37"/>
  <c r="F315" i="37"/>
  <c r="F307" i="37"/>
  <c r="F300" i="37"/>
  <c r="F263" i="37"/>
  <c r="F232" i="37"/>
  <c r="F224" i="37"/>
  <c r="F187" i="37"/>
  <c r="F177" i="37"/>
  <c r="F167" i="37"/>
  <c r="F154" i="37"/>
  <c r="F139" i="37"/>
  <c r="F115" i="37"/>
  <c r="F105" i="37"/>
  <c r="F95" i="37"/>
  <c r="F75" i="37"/>
  <c r="F71" i="37"/>
  <c r="F67" i="37"/>
  <c r="F62" i="37"/>
  <c r="F57" i="37"/>
  <c r="F52" i="37"/>
  <c r="F48" i="37"/>
  <c r="F44" i="37"/>
  <c r="F12" i="37"/>
  <c r="F553" i="37"/>
  <c r="F592" i="37"/>
  <c r="F584" i="37"/>
  <c r="F603" i="37"/>
  <c r="F599" i="37"/>
  <c r="F567" i="37"/>
  <c r="F563" i="37"/>
  <c r="F559" i="37"/>
  <c r="F581" i="37"/>
  <c r="F577" i="37"/>
  <c r="F573" i="37"/>
  <c r="F591" i="37"/>
  <c r="F587" i="37"/>
  <c r="F583" i="37"/>
  <c r="F597" i="37"/>
  <c r="F556" i="37"/>
  <c r="F548" i="37"/>
  <c r="F543" i="37"/>
  <c r="F539" i="37"/>
  <c r="F535" i="37"/>
  <c r="F509" i="37"/>
  <c r="F505" i="37"/>
  <c r="F495" i="37"/>
  <c r="F491" i="37"/>
  <c r="F487" i="37"/>
  <c r="F447" i="37"/>
  <c r="F443" i="37"/>
  <c r="F439" i="37"/>
  <c r="F436" i="37"/>
  <c r="F432" i="37"/>
  <c r="F428" i="37"/>
  <c r="F423" i="37"/>
  <c r="F419" i="37"/>
  <c r="F415" i="37"/>
  <c r="F413" i="37"/>
  <c r="F409" i="37"/>
  <c r="F405" i="37"/>
  <c r="F366" i="37"/>
  <c r="F358" i="37"/>
  <c r="F352" i="37"/>
  <c r="F348" i="37"/>
  <c r="F342" i="37"/>
  <c r="F338" i="37"/>
  <c r="F328" i="37"/>
  <c r="F320" i="37"/>
  <c r="F318" i="37"/>
  <c r="F314" i="37"/>
  <c r="F310" i="37"/>
  <c r="F303" i="37"/>
  <c r="F299" i="37"/>
  <c r="F295" i="37"/>
  <c r="F294" i="37"/>
  <c r="F290" i="37"/>
  <c r="F286" i="37"/>
  <c r="F280" i="37"/>
  <c r="F276" i="37"/>
  <c r="F272" i="37"/>
  <c r="F270" i="37"/>
  <c r="F266" i="37"/>
  <c r="F262" i="37"/>
  <c r="F256" i="37"/>
  <c r="F251" i="37"/>
  <c r="F247" i="37"/>
  <c r="F246" i="37"/>
  <c r="F242" i="37"/>
  <c r="F238" i="37"/>
  <c r="F231" i="37"/>
  <c r="F227" i="37"/>
  <c r="F223" i="37"/>
  <c r="F222" i="37"/>
  <c r="F218" i="37"/>
  <c r="F208" i="37"/>
  <c r="F204" i="37"/>
  <c r="F198" i="37"/>
  <c r="F194" i="37"/>
  <c r="F184" i="37"/>
  <c r="F180" i="37"/>
  <c r="F176" i="37"/>
  <c r="F170" i="37"/>
  <c r="F166" i="37"/>
  <c r="F156" i="37"/>
  <c r="F152" i="37"/>
  <c r="F150" i="37"/>
  <c r="F146" i="37"/>
  <c r="F142" i="37"/>
  <c r="F126" i="37"/>
  <c r="F122" i="37"/>
  <c r="F118" i="37"/>
  <c r="F112" i="37"/>
  <c r="F108" i="37"/>
  <c r="F102" i="37"/>
  <c r="F98" i="37"/>
  <c r="F88" i="37"/>
  <c r="F84" i="37"/>
  <c r="F80" i="37"/>
  <c r="F64" i="37"/>
  <c r="F60" i="37"/>
  <c r="F110" i="37"/>
  <c r="F90" i="37"/>
  <c r="F82" i="37"/>
  <c r="F29" i="37"/>
  <c r="F21" i="37"/>
  <c r="F72" i="37"/>
  <c r="F8" i="37"/>
  <c r="F578" i="37"/>
  <c r="F598" i="37"/>
  <c r="F557" i="37"/>
  <c r="F549" i="37"/>
  <c r="F544" i="37"/>
  <c r="F536" i="37"/>
  <c r="F530" i="37"/>
  <c r="F512" i="37"/>
  <c r="F510" i="37"/>
  <c r="F502" i="37"/>
  <c r="F496" i="37"/>
  <c r="F488" i="37"/>
  <c r="F482" i="37"/>
  <c r="F472" i="37"/>
  <c r="F458" i="37"/>
  <c r="F387" i="37"/>
  <c r="F383" i="37"/>
  <c r="F377" i="37"/>
  <c r="F339" i="37"/>
  <c r="F331" i="37"/>
  <c r="F325" i="37"/>
  <c r="F281" i="37"/>
  <c r="F277" i="37"/>
  <c r="F257" i="37"/>
  <c r="F239" i="37"/>
  <c r="F161" i="37"/>
  <c r="F153" i="37"/>
  <c r="F81" i="37"/>
  <c r="H62" i="17"/>
  <c r="F11" i="37"/>
  <c r="F420" i="37"/>
  <c r="F401" i="37"/>
  <c r="F393" i="37"/>
  <c r="F363" i="37"/>
  <c r="F349" i="37"/>
  <c r="F287" i="37"/>
  <c r="F205" i="37"/>
  <c r="F185" i="37"/>
  <c r="F138" i="37"/>
  <c r="F134" i="37"/>
  <c r="F130" i="37"/>
  <c r="F123" i="37"/>
  <c r="F113" i="37"/>
  <c r="F66" i="37"/>
  <c r="F61" i="37"/>
  <c r="F51" i="37"/>
  <c r="F47" i="37"/>
  <c r="F43" i="37"/>
  <c r="F20" i="37"/>
  <c r="F16" i="37"/>
  <c r="F355" i="37"/>
  <c r="F570" i="37"/>
  <c r="F566" i="37"/>
  <c r="F562" i="37"/>
  <c r="F596" i="37"/>
  <c r="F555" i="37"/>
  <c r="F551" i="37"/>
  <c r="F547" i="37"/>
  <c r="F532" i="37"/>
  <c r="F528" i="37"/>
  <c r="F522" i="37"/>
  <c r="F518" i="37"/>
  <c r="F514" i="37"/>
  <c r="F508" i="37"/>
  <c r="F504" i="37"/>
  <c r="F498" i="37"/>
  <c r="F494" i="37"/>
  <c r="F490" i="37"/>
  <c r="F484" i="37"/>
  <c r="F480" i="37"/>
  <c r="F476" i="37"/>
  <c r="F474" i="37"/>
  <c r="F470" i="37"/>
  <c r="F466" i="37"/>
  <c r="F460" i="37"/>
  <c r="F456" i="37"/>
  <c r="F450" i="37"/>
  <c r="F442" i="37"/>
  <c r="F435" i="37"/>
  <c r="F427" i="37"/>
  <c r="F422" i="37"/>
  <c r="F412" i="37"/>
  <c r="F404" i="37"/>
  <c r="F399" i="37"/>
  <c r="F395" i="37"/>
  <c r="F391" i="37"/>
  <c r="F389" i="37"/>
  <c r="F385" i="37"/>
  <c r="F381" i="37"/>
  <c r="F371" i="37"/>
  <c r="F367" i="37"/>
  <c r="F365" i="37"/>
  <c r="F361" i="37"/>
  <c r="F357" i="37"/>
  <c r="F351" i="37"/>
  <c r="F343" i="37"/>
  <c r="F341" i="37"/>
  <c r="F337" i="37"/>
  <c r="F333" i="37"/>
  <c r="F327" i="37"/>
  <c r="F323" i="37"/>
  <c r="F319" i="37"/>
  <c r="F317" i="37"/>
  <c r="F313" i="37"/>
  <c r="F306" i="37"/>
  <c r="F302" i="37"/>
  <c r="F298" i="37"/>
  <c r="F293" i="37"/>
  <c r="F285" i="37"/>
  <c r="F279" i="37"/>
  <c r="F271" i="37"/>
  <c r="F269" i="37"/>
  <c r="F265" i="37"/>
  <c r="F255" i="37"/>
  <c r="F250" i="37"/>
  <c r="F253" i="37"/>
  <c r="F245" i="37"/>
  <c r="F241" i="37"/>
  <c r="F234" i="37"/>
  <c r="F230" i="37"/>
  <c r="F226" i="37"/>
  <c r="F221" i="37"/>
  <c r="F217" i="37"/>
  <c r="F213" i="37"/>
  <c r="F207" i="37"/>
  <c r="F203" i="37"/>
  <c r="F199" i="37"/>
  <c r="F197" i="37"/>
  <c r="F183" i="37"/>
  <c r="F175" i="37"/>
  <c r="F169" i="37"/>
  <c r="F151" i="37"/>
  <c r="F145" i="37"/>
  <c r="F125" i="37"/>
  <c r="F121" i="37"/>
  <c r="F117" i="37"/>
  <c r="F111" i="37"/>
  <c r="F103" i="37"/>
  <c r="F97" i="37"/>
  <c r="F83" i="37"/>
  <c r="F79" i="37"/>
  <c r="A232" i="37"/>
  <c r="A228" i="37"/>
  <c r="A224" i="37"/>
  <c r="A361" i="37"/>
  <c r="A233" i="37"/>
  <c r="A229" i="37"/>
  <c r="A225" i="37"/>
  <c r="A28" i="37"/>
  <c r="A148" i="37"/>
  <c r="A231" i="37"/>
  <c r="A227" i="37"/>
  <c r="A236" i="37"/>
  <c r="A284" i="37"/>
  <c r="A339" i="37"/>
  <c r="A88" i="37"/>
  <c r="A124" i="37"/>
  <c r="A244" i="37"/>
  <c r="A237" i="37"/>
  <c r="A265" i="37"/>
  <c r="A291" i="37"/>
  <c r="A333" i="37"/>
  <c r="A289" i="37"/>
  <c r="A241" i="37"/>
  <c r="A287" i="37"/>
  <c r="A340" i="37"/>
  <c r="A184" i="37"/>
  <c r="A292" i="37"/>
  <c r="A285" i="37"/>
  <c r="A337" i="37"/>
  <c r="A216" i="37"/>
  <c r="A272" i="37"/>
  <c r="A308" i="37"/>
  <c r="A332" i="37"/>
  <c r="A335" i="37"/>
  <c r="A356" i="37"/>
  <c r="A320" i="37"/>
  <c r="F200" i="37"/>
  <c r="A257" i="37"/>
  <c r="A252" i="37"/>
  <c r="A279" i="37"/>
  <c r="A305" i="37"/>
  <c r="A300" i="37"/>
  <c r="A327" i="37"/>
  <c r="A353" i="37"/>
  <c r="A348" i="37"/>
  <c r="F104" i="37"/>
  <c r="A256" i="37"/>
  <c r="A251" i="37"/>
  <c r="A277" i="37"/>
  <c r="A304" i="37"/>
  <c r="A299" i="37"/>
  <c r="A325" i="37"/>
  <c r="A352" i="37"/>
  <c r="A347" i="37"/>
  <c r="A248" i="37"/>
  <c r="A253" i="37"/>
  <c r="A344" i="37"/>
  <c r="A349" i="37"/>
  <c r="F524" i="37"/>
  <c r="A112" i="37"/>
  <c r="A255" i="37"/>
  <c r="A249" i="37"/>
  <c r="A273" i="37"/>
  <c r="A303" i="37"/>
  <c r="A297" i="37"/>
  <c r="A321" i="37"/>
  <c r="A351" i="37"/>
  <c r="A345" i="37"/>
  <c r="F248" i="37"/>
  <c r="A64" i="37"/>
  <c r="A96" i="37"/>
  <c r="A160" i="37"/>
  <c r="A192" i="37"/>
  <c r="A269" i="37"/>
  <c r="A264" i="37"/>
  <c r="A317" i="37"/>
  <c r="A312" i="37"/>
  <c r="A365" i="37"/>
  <c r="A360" i="37"/>
  <c r="A76" i="37"/>
  <c r="A172" i="37"/>
  <c r="A268" i="37"/>
  <c r="A263" i="37"/>
  <c r="A281" i="37"/>
  <c r="A276" i="37"/>
  <c r="A316" i="37"/>
  <c r="A311" i="37"/>
  <c r="A329" i="37"/>
  <c r="A324" i="37"/>
  <c r="A364" i="37"/>
  <c r="A359" i="37"/>
  <c r="A40" i="37"/>
  <c r="A136" i="37"/>
  <c r="A245" i="37"/>
  <c r="A240" i="37"/>
  <c r="A267" i="37"/>
  <c r="A261" i="37"/>
  <c r="A280" i="37"/>
  <c r="A275" i="37"/>
  <c r="A293" i="37"/>
  <c r="A288" i="37"/>
  <c r="A315" i="37"/>
  <c r="A309" i="37"/>
  <c r="A328" i="37"/>
  <c r="A323" i="37"/>
  <c r="A341" i="37"/>
  <c r="A336" i="37"/>
  <c r="A363" i="37"/>
  <c r="A357" i="37"/>
  <c r="H71" i="17"/>
  <c r="J71" i="17" s="1"/>
  <c r="A12" i="37"/>
  <c r="A23" i="37"/>
  <c r="A27" i="37"/>
  <c r="A20" i="37"/>
  <c r="A21" i="37"/>
  <c r="A25" i="37"/>
  <c r="A29" i="37"/>
  <c r="A36" i="37"/>
  <c r="A47" i="37"/>
  <c r="A51" i="37"/>
  <c r="A44" i="37"/>
  <c r="A45" i="37"/>
  <c r="A49" i="37"/>
  <c r="A53" i="37"/>
  <c r="A60" i="37"/>
  <c r="A71" i="37"/>
  <c r="A75" i="37"/>
  <c r="A68" i="37"/>
  <c r="A69" i="37"/>
  <c r="A73" i="37"/>
  <c r="A77" i="37"/>
  <c r="A84" i="37"/>
  <c r="A95" i="37"/>
  <c r="A99" i="37"/>
  <c r="A92" i="37"/>
  <c r="A93" i="37"/>
  <c r="A97" i="37"/>
  <c r="A101" i="37"/>
  <c r="A108" i="37"/>
  <c r="A119" i="37"/>
  <c r="A123" i="37"/>
  <c r="A116" i="37"/>
  <c r="A117" i="37"/>
  <c r="A121" i="37"/>
  <c r="A125" i="37"/>
  <c r="A132" i="37"/>
  <c r="A143" i="37"/>
  <c r="A147" i="37"/>
  <c r="A140" i="37"/>
  <c r="A141" i="37"/>
  <c r="A145" i="37"/>
  <c r="A149" i="37"/>
  <c r="A156" i="37"/>
  <c r="A167" i="37"/>
  <c r="A171" i="37"/>
  <c r="A164" i="37"/>
  <c r="A165" i="37"/>
  <c r="A169" i="37"/>
  <c r="A173" i="37"/>
  <c r="A180" i="37"/>
  <c r="A191" i="37"/>
  <c r="A195" i="37"/>
  <c r="A188" i="37"/>
  <c r="A189" i="37"/>
  <c r="A193" i="37"/>
  <c r="A197" i="37"/>
  <c r="A204" i="37"/>
  <c r="A215" i="37"/>
  <c r="A219" i="37"/>
  <c r="A212" i="37"/>
  <c r="A213" i="37"/>
  <c r="A217" i="37"/>
  <c r="A221" i="37"/>
  <c r="A18" i="37"/>
  <c r="A26" i="37"/>
  <c r="A42" i="37"/>
  <c r="A50" i="37"/>
  <c r="A66" i="37"/>
  <c r="A74" i="37"/>
  <c r="A90" i="37"/>
  <c r="A98" i="37"/>
  <c r="A114" i="37"/>
  <c r="A122" i="37"/>
  <c r="A138" i="37"/>
  <c r="A146" i="37"/>
  <c r="A162" i="37"/>
  <c r="A170" i="37"/>
  <c r="A186" i="37"/>
  <c r="A194" i="37"/>
  <c r="A210" i="37"/>
  <c r="A218" i="37"/>
  <c r="A11" i="37"/>
  <c r="A15" i="37"/>
  <c r="A8" i="37"/>
  <c r="A9" i="37"/>
  <c r="A13" i="37"/>
  <c r="A17" i="37"/>
  <c r="A35" i="37"/>
  <c r="A39" i="37"/>
  <c r="A32" i="37"/>
  <c r="A33" i="37"/>
  <c r="A37" i="37"/>
  <c r="A41" i="37"/>
  <c r="A59" i="37"/>
  <c r="A63" i="37"/>
  <c r="A56" i="37"/>
  <c r="A57" i="37"/>
  <c r="A61" i="37"/>
  <c r="A65" i="37"/>
  <c r="A83" i="37"/>
  <c r="A87" i="37"/>
  <c r="A80" i="37"/>
  <c r="A81" i="37"/>
  <c r="A85" i="37"/>
  <c r="A89" i="37"/>
  <c r="A107" i="37"/>
  <c r="A111" i="37"/>
  <c r="A104" i="37"/>
  <c r="A105" i="37"/>
  <c r="A109" i="37"/>
  <c r="A113" i="37"/>
  <c r="A131" i="37"/>
  <c r="A135" i="37"/>
  <c r="A128" i="37"/>
  <c r="A129" i="37"/>
  <c r="A133" i="37"/>
  <c r="A137" i="37"/>
  <c r="A155" i="37"/>
  <c r="A159" i="37"/>
  <c r="A152" i="37"/>
  <c r="A153" i="37"/>
  <c r="A157" i="37"/>
  <c r="A161" i="37"/>
  <c r="A179" i="37"/>
  <c r="A183" i="37"/>
  <c r="A176" i="37"/>
  <c r="A177" i="37"/>
  <c r="A181" i="37"/>
  <c r="A185" i="37"/>
  <c r="A203" i="37"/>
  <c r="A207" i="37"/>
  <c r="A200" i="37"/>
  <c r="A201" i="37"/>
  <c r="A205" i="37"/>
  <c r="A209" i="37"/>
  <c r="A14" i="37"/>
  <c r="A30" i="37"/>
  <c r="A22" i="37"/>
  <c r="A38" i="37"/>
  <c r="A54" i="37"/>
  <c r="A46" i="37"/>
  <c r="A62" i="37"/>
  <c r="A78" i="37"/>
  <c r="A70" i="37"/>
  <c r="A86" i="37"/>
  <c r="A102" i="37"/>
  <c r="A94" i="37"/>
  <c r="A110" i="37"/>
  <c r="A126" i="37"/>
  <c r="A118" i="37"/>
  <c r="A134" i="37"/>
  <c r="A150" i="37"/>
  <c r="A142" i="37"/>
  <c r="A158" i="37"/>
  <c r="A174" i="37"/>
  <c r="A166" i="37"/>
  <c r="A182" i="37"/>
  <c r="A198" i="37"/>
  <c r="A190" i="37"/>
  <c r="A206" i="37"/>
  <c r="A222" i="37"/>
  <c r="A214" i="37"/>
  <c r="F369" i="37"/>
  <c r="F94" i="37"/>
  <c r="F273" i="37"/>
  <c r="F190" i="37"/>
  <c r="F164" i="37"/>
  <c r="F440" i="37"/>
  <c r="F344" i="37"/>
  <c r="A246" i="37"/>
  <c r="A242" i="37"/>
  <c r="A258" i="37"/>
  <c r="A254" i="37"/>
  <c r="A270" i="37"/>
  <c r="A266" i="37"/>
  <c r="A282" i="37"/>
  <c r="A278" i="37"/>
  <c r="A294" i="37"/>
  <c r="A290" i="37"/>
  <c r="A306" i="37"/>
  <c r="A302" i="37"/>
  <c r="A318" i="37"/>
  <c r="A314" i="37"/>
  <c r="A330" i="37"/>
  <c r="A326" i="37"/>
  <c r="A342" i="37"/>
  <c r="A338" i="37"/>
  <c r="A354" i="37"/>
  <c r="A350" i="37"/>
  <c r="A366" i="37"/>
  <c r="A362" i="37"/>
  <c r="F56" i="37"/>
  <c r="F550" i="37"/>
  <c r="F452" i="37"/>
  <c r="F356" i="37"/>
  <c r="F595" i="37"/>
  <c r="F500" i="37"/>
  <c r="F308" i="37"/>
  <c r="CZ22" i="36" l="1"/>
  <c r="L22" i="36"/>
  <c r="J22" i="36"/>
  <c r="J28" i="36" s="1"/>
  <c r="J37" i="36" s="1"/>
  <c r="D23" i="36"/>
  <c r="Z22" i="36"/>
  <c r="Z28" i="36" s="1"/>
  <c r="P22" i="36"/>
  <c r="J62" i="17"/>
  <c r="H88" i="17"/>
  <c r="J88" i="17" s="1"/>
  <c r="L28" i="36"/>
  <c r="L37" i="36" s="1"/>
  <c r="CO23" i="36"/>
  <c r="BO23" i="36"/>
  <c r="CG23" i="36"/>
  <c r="CS23" i="36"/>
  <c r="BS23" i="36"/>
  <c r="AE23" i="36"/>
  <c r="O23" i="36"/>
  <c r="Y23" i="36"/>
  <c r="AW23" i="36"/>
  <c r="AA23" i="36"/>
  <c r="U23" i="36"/>
  <c r="CE23" i="36"/>
  <c r="Q23" i="36"/>
  <c r="CI23" i="36"/>
  <c r="BG23" i="36"/>
  <c r="CY23" i="36"/>
  <c r="BU23" i="36"/>
  <c r="BW23" i="36"/>
  <c r="K23" i="36"/>
  <c r="AC23" i="36"/>
  <c r="AK23" i="36"/>
  <c r="S23" i="36"/>
  <c r="CM23" i="36"/>
  <c r="CW23" i="36"/>
  <c r="BC23" i="36"/>
  <c r="AO23" i="36"/>
  <c r="G23" i="36"/>
  <c r="AI23" i="36"/>
  <c r="E23" i="36"/>
  <c r="AG23" i="36"/>
  <c r="BM23" i="36"/>
  <c r="AM23" i="36"/>
  <c r="AU23" i="36"/>
  <c r="M23" i="36"/>
  <c r="AQ23" i="36"/>
  <c r="BI23" i="36"/>
  <c r="BY23" i="36"/>
  <c r="BA23" i="36"/>
  <c r="CK23" i="36"/>
  <c r="AY23" i="36"/>
  <c r="CA23" i="36"/>
  <c r="BQ23" i="36"/>
  <c r="AS23" i="36"/>
  <c r="CQ23" i="36"/>
  <c r="BK23" i="36"/>
  <c r="CU23" i="36"/>
  <c r="BE23" i="36"/>
  <c r="CC23" i="36"/>
  <c r="I23" i="36"/>
  <c r="W23" i="36"/>
  <c r="AU22" i="36"/>
  <c r="AG22" i="36"/>
  <c r="O22" i="36"/>
  <c r="BK22" i="36"/>
  <c r="BI22" i="36"/>
  <c r="S22" i="36"/>
  <c r="BU22" i="36"/>
  <c r="AM22" i="36"/>
  <c r="BW22" i="36"/>
  <c r="CI22" i="36"/>
  <c r="CY22" i="36"/>
  <c r="AC22" i="36"/>
  <c r="CE22" i="36"/>
  <c r="CU22" i="36"/>
  <c r="I22" i="36"/>
  <c r="BA22" i="36"/>
  <c r="CW22" i="36"/>
  <c r="CM22" i="36"/>
  <c r="U22" i="36"/>
  <c r="AS22" i="36"/>
  <c r="E22" i="36"/>
  <c r="AO22" i="36"/>
  <c r="CK22" i="36"/>
  <c r="W22" i="36"/>
  <c r="CS22" i="36"/>
  <c r="CA22" i="36"/>
  <c r="CQ22" i="36"/>
  <c r="CO22" i="36"/>
  <c r="AW22" i="36"/>
  <c r="BM22" i="36"/>
  <c r="Y22" i="36"/>
  <c r="AA22" i="36"/>
  <c r="BG22" i="36"/>
  <c r="BQ22" i="36"/>
  <c r="BQ28" i="36" s="1"/>
  <c r="BQ37" i="36" s="1"/>
  <c r="G22" i="36"/>
  <c r="CC22" i="36"/>
  <c r="M22" i="36"/>
  <c r="CG22" i="36"/>
  <c r="AY22" i="36"/>
  <c r="AK22" i="36"/>
  <c r="BE22" i="36"/>
  <c r="Q22" i="36"/>
  <c r="BC22" i="36"/>
  <c r="BS22" i="36"/>
  <c r="AQ22" i="36"/>
  <c r="BO22" i="36"/>
  <c r="BY22" i="36"/>
  <c r="AI22" i="36"/>
  <c r="AE22" i="36"/>
  <c r="K22" i="36"/>
  <c r="F607" i="37"/>
  <c r="BV22" i="36" l="1"/>
  <c r="X22" i="36"/>
  <c r="AD22" i="36"/>
  <c r="AT22" i="36"/>
  <c r="AL22" i="36"/>
  <c r="AL28" i="36" s="1"/>
  <c r="BR22" i="36"/>
  <c r="BR28" i="36" s="1"/>
  <c r="BR37" i="36" s="1"/>
  <c r="AH22" i="36"/>
  <c r="AH28" i="36" s="1"/>
  <c r="AH37" i="36" s="1"/>
  <c r="CL22" i="36"/>
  <c r="BL22" i="36"/>
  <c r="BL28" i="36" s="1"/>
  <c r="AN22" i="36"/>
  <c r="N22" i="36"/>
  <c r="AV22" i="36"/>
  <c r="AV28" i="36" s="1"/>
  <c r="AV37" i="36" s="1"/>
  <c r="BJ22" i="36"/>
  <c r="BJ28" i="36" s="1"/>
  <c r="BJ37" i="36" s="1"/>
  <c r="CP22" i="36"/>
  <c r="BD22" i="36"/>
  <c r="BD28" i="36" s="1"/>
  <c r="BD37" i="36" s="1"/>
  <c r="H101" i="17"/>
  <c r="E49" i="36" s="1"/>
  <c r="BT22" i="36"/>
  <c r="BT28" i="36" s="1"/>
  <c r="BT37" i="36" s="1"/>
  <c r="BP22" i="36"/>
  <c r="R22" i="36"/>
  <c r="R28" i="36" s="1"/>
  <c r="R37" i="36" s="1"/>
  <c r="CN22" i="36"/>
  <c r="CH22" i="36"/>
  <c r="CH28" i="36" s="1"/>
  <c r="CH37" i="36" s="1"/>
  <c r="CB22" i="36"/>
  <c r="CF22" i="36"/>
  <c r="V22" i="36"/>
  <c r="AF22" i="36"/>
  <c r="AF28" i="36" s="1"/>
  <c r="AF37" i="36" s="1"/>
  <c r="E28" i="36"/>
  <c r="E37" i="36" s="1"/>
  <c r="AE28" i="36"/>
  <c r="AE37" i="36" s="1"/>
  <c r="AU28" i="36"/>
  <c r="AU37" i="36" s="1"/>
  <c r="AO28" i="36"/>
  <c r="AO37" i="36" s="1"/>
  <c r="AA28" i="36"/>
  <c r="AA37" i="36" s="1"/>
  <c r="BE28" i="36"/>
  <c r="BE37" i="36" s="1"/>
  <c r="W28" i="36"/>
  <c r="W37" i="36" s="1"/>
  <c r="BO28" i="36"/>
  <c r="BO37" i="36" s="1"/>
  <c r="AI28" i="36"/>
  <c r="AI37" i="36" s="1"/>
  <c r="CC28" i="36"/>
  <c r="CC37" i="36" s="1"/>
  <c r="AG28" i="36"/>
  <c r="AG37" i="36" s="1"/>
  <c r="BS28" i="36"/>
  <c r="BS37" i="36" s="1"/>
  <c r="BG28" i="36"/>
  <c r="BG37" i="36" s="1"/>
  <c r="G28" i="36"/>
  <c r="G37" i="36" s="1"/>
  <c r="BC28" i="36"/>
  <c r="BC37" i="36" s="1"/>
  <c r="U28" i="36"/>
  <c r="U37" i="36" s="1"/>
  <c r="AQ28" i="36"/>
  <c r="AQ37" i="36" s="1"/>
  <c r="CK28" i="36"/>
  <c r="CK37" i="36" s="1"/>
  <c r="BY28" i="36"/>
  <c r="BY37" i="36" s="1"/>
  <c r="Q28" i="36"/>
  <c r="Q37" i="36" s="1"/>
  <c r="AW28" i="36"/>
  <c r="AW37" i="36" s="1"/>
  <c r="BU28" i="36"/>
  <c r="BU37" i="36" s="1"/>
  <c r="CU28" i="36"/>
  <c r="CU37" i="36" s="1"/>
  <c r="AC28" i="36"/>
  <c r="AC37" i="36" s="1"/>
  <c r="CI28" i="36"/>
  <c r="CI37" i="36" s="1"/>
  <c r="O28" i="36"/>
  <c r="O37" i="36" s="1"/>
  <c r="BI28" i="36"/>
  <c r="BI37" i="36" s="1"/>
  <c r="BP28" i="36"/>
  <c r="BP37" i="36" s="1"/>
  <c r="AT28" i="36"/>
  <c r="AT37" i="36" s="1"/>
  <c r="AD28" i="36"/>
  <c r="AD37" i="36" s="1"/>
  <c r="N28" i="36"/>
  <c r="N37" i="36" s="1"/>
  <c r="CL28" i="36"/>
  <c r="CL37" i="36" s="1"/>
  <c r="CF28" i="36"/>
  <c r="CF37" i="36" s="1"/>
  <c r="H22" i="36"/>
  <c r="H28" i="36" s="1"/>
  <c r="H37" i="36" s="1"/>
  <c r="BV28" i="36"/>
  <c r="BV37" i="36" s="1"/>
  <c r="AN28" i="36"/>
  <c r="AN37" i="36" s="1"/>
  <c r="CP28" i="36"/>
  <c r="CP37" i="36" s="1"/>
  <c r="AY28" i="36"/>
  <c r="AY37" i="36" s="1"/>
  <c r="M28" i="36"/>
  <c r="M37" i="36" s="1"/>
  <c r="Y28" i="36"/>
  <c r="Y37" i="36" s="1"/>
  <c r="CS28" i="36"/>
  <c r="CS37" i="36" s="1"/>
  <c r="CQ28" i="36"/>
  <c r="CQ37" i="36" s="1"/>
  <c r="BA28" i="36"/>
  <c r="BA37" i="36" s="1"/>
  <c r="AM28" i="36"/>
  <c r="AM37" i="36" s="1"/>
  <c r="S28" i="36"/>
  <c r="S37" i="36" s="1"/>
  <c r="C22" i="36"/>
  <c r="CW28" i="36"/>
  <c r="CW37" i="36" s="1"/>
  <c r="CE28" i="36"/>
  <c r="CE37" i="36" s="1"/>
  <c r="CY28" i="36"/>
  <c r="CY37" i="36" s="1"/>
  <c r="BW28" i="36"/>
  <c r="BW37" i="36" s="1"/>
  <c r="I28" i="36"/>
  <c r="I37" i="36" s="1"/>
  <c r="CA28" i="36"/>
  <c r="CA37" i="36" s="1"/>
  <c r="BM28" i="36"/>
  <c r="BM37" i="36" s="1"/>
  <c r="C23" i="36"/>
  <c r="K28" i="36"/>
  <c r="K37" i="36" s="1"/>
  <c r="CO28" i="36"/>
  <c r="CO37" i="36" s="1"/>
  <c r="CG28" i="36"/>
  <c r="CG37" i="36" s="1"/>
  <c r="AK28" i="36"/>
  <c r="AK37" i="36" s="1"/>
  <c r="AS28" i="36"/>
  <c r="AS37" i="36" s="1"/>
  <c r="CM28" i="36"/>
  <c r="CM37" i="36" s="1"/>
  <c r="BK28" i="36"/>
  <c r="BK37" i="36" s="1"/>
  <c r="BY49" i="36"/>
  <c r="AU49" i="36"/>
  <c r="O49" i="36"/>
  <c r="AY49" i="36"/>
  <c r="CO49" i="36"/>
  <c r="BO49" i="36"/>
  <c r="CS49" i="36"/>
  <c r="U49" i="36"/>
  <c r="AQ49" i="36"/>
  <c r="CY49" i="36"/>
  <c r="BW49" i="36"/>
  <c r="AE49" i="36"/>
  <c r="CM49" i="36"/>
  <c r="CA49" i="36"/>
  <c r="BU49" i="36"/>
  <c r="CE49" i="36"/>
  <c r="AI49" i="36"/>
  <c r="AO49" i="36"/>
  <c r="AK49" i="36"/>
  <c r="I49" i="36"/>
  <c r="AS49" i="36"/>
  <c r="BK49" i="36"/>
  <c r="CI49" i="36"/>
  <c r="CK49" i="36"/>
  <c r="CG49" i="36"/>
  <c r="CQ49" i="36"/>
  <c r="Q49" i="36"/>
  <c r="BM49" i="36"/>
  <c r="AW49" i="36"/>
  <c r="AA49" i="36"/>
  <c r="AG49" i="36"/>
  <c r="CU49" i="36"/>
  <c r="BA49" i="36"/>
  <c r="BQ49" i="36"/>
  <c r="M49" i="36"/>
  <c r="BS49" i="36"/>
  <c r="S49" i="36"/>
  <c r="BG49" i="36"/>
  <c r="CC49" i="36"/>
  <c r="G49" i="36"/>
  <c r="W49" i="36"/>
  <c r="BI49" i="36"/>
  <c r="AC49" i="36"/>
  <c r="K49" i="36"/>
  <c r="BC49" i="36"/>
  <c r="BE49" i="36"/>
  <c r="AM49" i="36"/>
  <c r="Y49" i="36"/>
  <c r="CW50" i="36"/>
  <c r="Z37" i="36"/>
  <c r="CN28" i="36"/>
  <c r="CN37" i="36" s="1"/>
  <c r="V28" i="36"/>
  <c r="V37" i="36" s="1"/>
  <c r="H102" i="17"/>
  <c r="E50" i="36" s="1"/>
  <c r="CW49" i="36"/>
  <c r="P28" i="36"/>
  <c r="CZ28" i="36"/>
  <c r="CZ37" i="36" s="1"/>
  <c r="AP22" i="36"/>
  <c r="F22" i="36"/>
  <c r="BB22" i="36"/>
  <c r="BF22" i="36"/>
  <c r="BZ22" i="36"/>
  <c r="AX22" i="36"/>
  <c r="BH22" i="36"/>
  <c r="BX22" i="36"/>
  <c r="CJ22" i="36"/>
  <c r="CR22" i="36"/>
  <c r="AB22" i="36"/>
  <c r="AR22" i="36"/>
  <c r="CV22" i="36"/>
  <c r="AZ22" i="36"/>
  <c r="T22" i="36"/>
  <c r="CT22" i="36"/>
  <c r="CX22" i="36"/>
  <c r="BN22" i="36"/>
  <c r="AJ22" i="36"/>
  <c r="CD22" i="36"/>
  <c r="BA50" i="36"/>
  <c r="AK50" i="36"/>
  <c r="AY50" i="36"/>
  <c r="Y50" i="36"/>
  <c r="CI50" i="36"/>
  <c r="CQ50" i="36"/>
  <c r="BS50" i="36"/>
  <c r="BM50" i="36"/>
  <c r="CC50" i="36"/>
  <c r="AI50" i="36"/>
  <c r="I50" i="36"/>
  <c r="AS50" i="36"/>
  <c r="W50" i="36"/>
  <c r="AQ50" i="36"/>
  <c r="CU50" i="36"/>
  <c r="AO50" i="36"/>
  <c r="BK50" i="36"/>
  <c r="AC50" i="36"/>
  <c r="CY50" i="36"/>
  <c r="BW50" i="36"/>
  <c r="AE50" i="36"/>
  <c r="K50" i="36"/>
  <c r="CA50" i="36"/>
  <c r="BC50" i="36"/>
  <c r="BU50" i="36"/>
  <c r="S50" i="36"/>
  <c r="AW50" i="36"/>
  <c r="BG50" i="36"/>
  <c r="AA50" i="36"/>
  <c r="AM50" i="36"/>
  <c r="M50" i="36"/>
  <c r="O50" i="36"/>
  <c r="CK50" i="36"/>
  <c r="Q50" i="36"/>
  <c r="CE50" i="36"/>
  <c r="G50" i="36"/>
  <c r="CO50" i="36"/>
  <c r="CM50" i="36"/>
  <c r="BQ50" i="36"/>
  <c r="BY50" i="36"/>
  <c r="BO50" i="36"/>
  <c r="CS50" i="36"/>
  <c r="AU50" i="36"/>
  <c r="U50" i="36"/>
  <c r="BI50" i="36"/>
  <c r="CG50" i="36"/>
  <c r="AG50" i="36"/>
  <c r="BE50" i="36"/>
  <c r="I101" i="17" l="1"/>
  <c r="J101" i="17" s="1"/>
  <c r="C28" i="36"/>
  <c r="C37" i="36" s="1"/>
  <c r="E51" i="36"/>
  <c r="E55" i="36" s="1"/>
  <c r="E57" i="36" s="1"/>
  <c r="E59" i="36" s="1"/>
  <c r="M51" i="36"/>
  <c r="AC51" i="36"/>
  <c r="C49" i="36"/>
  <c r="CR28" i="36"/>
  <c r="CR37" i="36" s="1"/>
  <c r="BB28" i="36"/>
  <c r="BB37" i="36" s="1"/>
  <c r="AJ28" i="36"/>
  <c r="AJ37" i="36" s="1"/>
  <c r="T28" i="36"/>
  <c r="T37" i="36" s="1"/>
  <c r="BX28" i="36"/>
  <c r="BX37" i="36" s="1"/>
  <c r="X28" i="36"/>
  <c r="X37" i="36" s="1"/>
  <c r="AB28" i="36"/>
  <c r="AB37" i="36" s="1"/>
  <c r="BF28" i="36"/>
  <c r="BF37" i="36" s="1"/>
  <c r="BL37" i="36"/>
  <c r="AL37" i="36"/>
  <c r="BZ28" i="36"/>
  <c r="BZ37" i="36" s="1"/>
  <c r="AP28" i="36"/>
  <c r="AP37" i="36" s="1"/>
  <c r="CX28" i="36"/>
  <c r="CX37" i="36" s="1"/>
  <c r="CV28" i="36"/>
  <c r="CV37" i="36" s="1"/>
  <c r="AX28" i="36"/>
  <c r="AX37" i="36" s="1"/>
  <c r="CD28" i="36"/>
  <c r="CD37" i="36" s="1"/>
  <c r="BN28" i="36"/>
  <c r="BN37" i="36" s="1"/>
  <c r="CT28" i="36"/>
  <c r="CT37" i="36" s="1"/>
  <c r="AZ28" i="36"/>
  <c r="AZ37" i="36" s="1"/>
  <c r="AR28" i="36"/>
  <c r="AR37" i="36" s="1"/>
  <c r="CJ28" i="36"/>
  <c r="CJ37" i="36" s="1"/>
  <c r="BH28" i="36"/>
  <c r="BH37" i="36" s="1"/>
  <c r="CB28" i="36"/>
  <c r="CB37" i="36" s="1"/>
  <c r="D22" i="36"/>
  <c r="D28" i="36" s="1"/>
  <c r="F28" i="36"/>
  <c r="F37" i="36" s="1"/>
  <c r="H103" i="17"/>
  <c r="H107" i="17" s="1"/>
  <c r="H109" i="17" s="1"/>
  <c r="H111" i="17" s="1"/>
  <c r="C50" i="36"/>
  <c r="I102" i="17"/>
  <c r="J102" i="17" s="1"/>
  <c r="P37" i="36"/>
  <c r="BA51" i="36"/>
  <c r="BA55" i="36" s="1"/>
  <c r="BA57" i="36" s="1"/>
  <c r="BA59" i="36" s="1"/>
  <c r="AY51" i="36"/>
  <c r="AY55" i="36" s="1"/>
  <c r="AY57" i="36" s="1"/>
  <c r="AY59" i="36" s="1"/>
  <c r="AK51" i="36"/>
  <c r="AK55" i="36" s="1"/>
  <c r="AK57" i="36" s="1"/>
  <c r="AK59" i="36" s="1"/>
  <c r="Y51" i="36"/>
  <c r="Y55" i="36" s="1"/>
  <c r="Y57" i="36" s="1"/>
  <c r="Y59" i="36" s="1"/>
  <c r="CW51" i="36"/>
  <c r="CW55" i="36" s="1"/>
  <c r="CW57" i="36" s="1"/>
  <c r="CW59" i="36" s="1"/>
  <c r="CS51" i="36"/>
  <c r="CS55" i="36" s="1"/>
  <c r="CS57" i="36" s="1"/>
  <c r="CS59" i="36" s="1"/>
  <c r="CA51" i="36"/>
  <c r="CA55" i="36" s="1"/>
  <c r="CA57" i="36" s="1"/>
  <c r="CA59" i="36" s="1"/>
  <c r="CO51" i="36"/>
  <c r="CO55" i="36" s="1"/>
  <c r="CO57" i="36" s="1"/>
  <c r="CO59" i="36" s="1"/>
  <c r="CC51" i="36"/>
  <c r="CC55" i="36" s="1"/>
  <c r="CC57" i="36" s="1"/>
  <c r="CC59" i="36" s="1"/>
  <c r="BY51" i="36"/>
  <c r="BY55" i="36" s="1"/>
  <c r="BY57" i="36" s="1"/>
  <c r="BY59" i="36" s="1"/>
  <c r="S51" i="36"/>
  <c r="S55" i="36" s="1"/>
  <c r="S57" i="36" s="1"/>
  <c r="S59" i="36" s="1"/>
  <c r="AE51" i="36"/>
  <c r="AE55" i="36" s="1"/>
  <c r="AE57" i="36" s="1"/>
  <c r="AE59" i="36" s="1"/>
  <c r="W51" i="36"/>
  <c r="W55" i="36" s="1"/>
  <c r="W57" i="36" s="1"/>
  <c r="W59" i="36" s="1"/>
  <c r="CK51" i="36"/>
  <c r="CK55" i="36" s="1"/>
  <c r="CK57" i="36" s="1"/>
  <c r="CK59" i="36" s="1"/>
  <c r="BU51" i="36"/>
  <c r="BU55" i="36" s="1"/>
  <c r="BU57" i="36" s="1"/>
  <c r="BU59" i="36" s="1"/>
  <c r="I51" i="36"/>
  <c r="I55" i="36" s="1"/>
  <c r="I57" i="36" s="1"/>
  <c r="I59" i="36" s="1"/>
  <c r="CI51" i="36"/>
  <c r="CI55" i="36" s="1"/>
  <c r="CI57" i="36" s="1"/>
  <c r="CI59" i="36" s="1"/>
  <c r="BR49" i="36" l="1"/>
  <c r="CN49" i="36"/>
  <c r="BB49" i="36"/>
  <c r="CB49" i="36"/>
  <c r="CZ49" i="36"/>
  <c r="CV49" i="36"/>
  <c r="P49" i="36"/>
  <c r="CJ49" i="36"/>
  <c r="N49" i="36"/>
  <c r="Z49" i="36"/>
  <c r="BL49" i="36"/>
  <c r="AR49" i="36"/>
  <c r="BF49" i="36"/>
  <c r="V49" i="36"/>
  <c r="BJ49" i="36"/>
  <c r="AT49" i="36"/>
  <c r="CR49" i="36"/>
  <c r="BN49" i="36"/>
  <c r="CF49" i="36"/>
  <c r="AN49" i="36"/>
  <c r="CD49" i="36"/>
  <c r="CP49" i="36"/>
  <c r="X49" i="36"/>
  <c r="T49" i="36"/>
  <c r="BX49" i="36"/>
  <c r="BD49" i="36"/>
  <c r="CH49" i="36"/>
  <c r="BV49" i="36"/>
  <c r="AZ49" i="36"/>
  <c r="R49" i="36"/>
  <c r="AH49" i="36"/>
  <c r="AB49" i="36"/>
  <c r="F49" i="36"/>
  <c r="AX49" i="36"/>
  <c r="BP49" i="36"/>
  <c r="AF49" i="36"/>
  <c r="AL49" i="36"/>
  <c r="AD49" i="36"/>
  <c r="AJ49" i="36"/>
  <c r="AV49" i="36"/>
  <c r="BT49" i="36"/>
  <c r="AP49" i="36"/>
  <c r="CL49" i="36"/>
  <c r="CT49" i="36"/>
  <c r="BZ49" i="36"/>
  <c r="BH49" i="36"/>
  <c r="CX50" i="36"/>
  <c r="L49" i="36"/>
  <c r="J49" i="36"/>
  <c r="H49" i="36"/>
  <c r="CV50" i="36"/>
  <c r="CR50" i="36"/>
  <c r="F50" i="36"/>
  <c r="I103" i="17"/>
  <c r="J103" i="17" s="1"/>
  <c r="D37" i="36"/>
  <c r="BB50" i="36"/>
  <c r="CX49" i="36"/>
  <c r="L50" i="36"/>
  <c r="Z50" i="36"/>
  <c r="CZ50" i="36"/>
  <c r="CD50" i="36"/>
  <c r="AD50" i="36"/>
  <c r="AP50" i="36"/>
  <c r="AN50" i="36"/>
  <c r="CH50" i="36"/>
  <c r="BT50" i="36"/>
  <c r="BJ50" i="36"/>
  <c r="BL50" i="36"/>
  <c r="N50" i="36"/>
  <c r="AV50" i="36"/>
  <c r="BH50" i="36"/>
  <c r="AX50" i="36"/>
  <c r="AH50" i="36"/>
  <c r="BX50" i="36"/>
  <c r="CP50" i="36"/>
  <c r="BF50" i="36"/>
  <c r="AR50" i="36"/>
  <c r="AR51" i="36" s="1"/>
  <c r="AR55" i="36" s="1"/>
  <c r="AR57" i="36" s="1"/>
  <c r="AR59" i="36" s="1"/>
  <c r="J50" i="36"/>
  <c r="AL50" i="36"/>
  <c r="CJ50" i="36"/>
  <c r="AF50" i="36"/>
  <c r="R50" i="36"/>
  <c r="AJ50" i="36"/>
  <c r="CF50" i="36"/>
  <c r="AB50" i="36"/>
  <c r="BN50" i="36"/>
  <c r="BR50" i="36"/>
  <c r="P50" i="36"/>
  <c r="CB50" i="36"/>
  <c r="CN50" i="36"/>
  <c r="H50" i="36"/>
  <c r="AT50" i="36"/>
  <c r="BD50" i="36"/>
  <c r="CT50" i="36"/>
  <c r="V50" i="36"/>
  <c r="CL50" i="36"/>
  <c r="AZ50" i="36"/>
  <c r="X50" i="36"/>
  <c r="BV50" i="36"/>
  <c r="BZ50" i="36"/>
  <c r="T50" i="36"/>
  <c r="BP50" i="36"/>
  <c r="BG51" i="36"/>
  <c r="BG55" i="36" s="1"/>
  <c r="BG57" i="36" s="1"/>
  <c r="BG59" i="36" s="1"/>
  <c r="AS51" i="36"/>
  <c r="AS55" i="36" s="1"/>
  <c r="AS57" i="36" s="1"/>
  <c r="AS59" i="36" s="1"/>
  <c r="O51" i="36"/>
  <c r="O55" i="36" s="1"/>
  <c r="O57" i="36" s="1"/>
  <c r="O59" i="36" s="1"/>
  <c r="AC55" i="36"/>
  <c r="AC57" i="36" s="1"/>
  <c r="AC59" i="36" s="1"/>
  <c r="CQ51" i="36"/>
  <c r="CQ55" i="36" s="1"/>
  <c r="CQ57" i="36" s="1"/>
  <c r="CQ59" i="36" s="1"/>
  <c r="BW51" i="36"/>
  <c r="BW55" i="36" s="1"/>
  <c r="BW57" i="36" s="1"/>
  <c r="BW59" i="36" s="1"/>
  <c r="BE51" i="36"/>
  <c r="BE55" i="36" s="1"/>
  <c r="BE57" i="36" s="1"/>
  <c r="BE59" i="36" s="1"/>
  <c r="AU51" i="36"/>
  <c r="AU55" i="36" s="1"/>
  <c r="AU57" i="36" s="1"/>
  <c r="AU59" i="36" s="1"/>
  <c r="BK51" i="36"/>
  <c r="BK55" i="36" s="1"/>
  <c r="BK57" i="36" s="1"/>
  <c r="BK59" i="36" s="1"/>
  <c r="BC51" i="36"/>
  <c r="BC55" i="36" s="1"/>
  <c r="BC57" i="36" s="1"/>
  <c r="BC59" i="36" s="1"/>
  <c r="CU51" i="36"/>
  <c r="CU55" i="36" s="1"/>
  <c r="CU57" i="36" s="1"/>
  <c r="CU59" i="36" s="1"/>
  <c r="CE51" i="36"/>
  <c r="CE55" i="36" s="1"/>
  <c r="CE57" i="36" s="1"/>
  <c r="CE59" i="36" s="1"/>
  <c r="CG51" i="36"/>
  <c r="CG55" i="36" s="1"/>
  <c r="CG57" i="36" s="1"/>
  <c r="CG59" i="36" s="1"/>
  <c r="U51" i="36"/>
  <c r="U55" i="36" s="1"/>
  <c r="U57" i="36" s="1"/>
  <c r="U59" i="36" s="1"/>
  <c r="AA51" i="36"/>
  <c r="AA55" i="36" s="1"/>
  <c r="AA57" i="36" s="1"/>
  <c r="AA59" i="36" s="1"/>
  <c r="AO51" i="36"/>
  <c r="AO55" i="36" s="1"/>
  <c r="AO57" i="36" s="1"/>
  <c r="AO59" i="36" s="1"/>
  <c r="K51" i="36"/>
  <c r="K55" i="36" s="1"/>
  <c r="K57" i="36" s="1"/>
  <c r="K59" i="36" s="1"/>
  <c r="AI51" i="36"/>
  <c r="AI55" i="36" s="1"/>
  <c r="AI57" i="36" s="1"/>
  <c r="AI59" i="36" s="1"/>
  <c r="BO51" i="36"/>
  <c r="BO55" i="36" s="1"/>
  <c r="BO57" i="36" s="1"/>
  <c r="BO59" i="36" s="1"/>
  <c r="CM51" i="36"/>
  <c r="CM55" i="36" s="1"/>
  <c r="CM57" i="36" s="1"/>
  <c r="CM59" i="36" s="1"/>
  <c r="M55" i="36"/>
  <c r="M57" i="36" s="1"/>
  <c r="M59" i="36" s="1"/>
  <c r="AM51" i="36"/>
  <c r="AM55" i="36" s="1"/>
  <c r="AM57" i="36" s="1"/>
  <c r="AM59" i="36" s="1"/>
  <c r="Q51" i="36"/>
  <c r="Q55" i="36" s="1"/>
  <c r="Q57" i="36" s="1"/>
  <c r="Q59" i="36" s="1"/>
  <c r="BQ51" i="36"/>
  <c r="BQ55" i="36" s="1"/>
  <c r="BQ57" i="36" s="1"/>
  <c r="BQ59" i="36" s="1"/>
  <c r="BI51" i="36"/>
  <c r="BI55" i="36" s="1"/>
  <c r="BI57" i="36" s="1"/>
  <c r="BI59" i="36" s="1"/>
  <c r="AG51" i="36"/>
  <c r="AG55" i="36" s="1"/>
  <c r="AG57" i="36" s="1"/>
  <c r="AG59" i="36" s="1"/>
  <c r="AW51" i="36"/>
  <c r="AW55" i="36" s="1"/>
  <c r="AW57" i="36" s="1"/>
  <c r="AW59" i="36" s="1"/>
  <c r="G51" i="36"/>
  <c r="G55" i="36" s="1"/>
  <c r="G57" i="36" s="1"/>
  <c r="G59" i="36" s="1"/>
  <c r="BM51" i="36"/>
  <c r="BM55" i="36" s="1"/>
  <c r="BM57" i="36" s="1"/>
  <c r="BM59" i="36" s="1"/>
  <c r="AQ51" i="36"/>
  <c r="AQ55" i="36" s="1"/>
  <c r="AQ57" i="36" s="1"/>
  <c r="AQ59" i="36" s="1"/>
  <c r="CY51" i="36"/>
  <c r="CY55" i="36" s="1"/>
  <c r="CY57" i="36" s="1"/>
  <c r="CY59" i="36" s="1"/>
  <c r="BS51" i="36"/>
  <c r="BS55" i="36" s="1"/>
  <c r="BS57" i="36" s="1"/>
  <c r="BS59" i="36" s="1"/>
  <c r="CP51" i="36" l="1"/>
  <c r="CP55" i="36" s="1"/>
  <c r="CP57" i="36" s="1"/>
  <c r="CP59" i="36" s="1"/>
  <c r="CF51" i="36"/>
  <c r="CF55" i="36" s="1"/>
  <c r="CF57" i="36" s="1"/>
  <c r="CF59" i="36" s="1"/>
  <c r="CB51" i="36"/>
  <c r="CB55" i="36" s="1"/>
  <c r="CB57" i="36" s="1"/>
  <c r="CB59" i="36" s="1"/>
  <c r="BX51" i="36"/>
  <c r="BX55" i="36" s="1"/>
  <c r="BX57" i="36" s="1"/>
  <c r="BX59" i="36" s="1"/>
  <c r="AZ51" i="36"/>
  <c r="AZ55" i="36" s="1"/>
  <c r="AZ57" i="36" s="1"/>
  <c r="AZ59" i="36" s="1"/>
  <c r="P51" i="36"/>
  <c r="P55" i="36" s="1"/>
  <c r="P57" i="36" s="1"/>
  <c r="P59" i="36" s="1"/>
  <c r="T51" i="36"/>
  <c r="T55" i="36" s="1"/>
  <c r="T57" i="36" s="1"/>
  <c r="T59" i="36" s="1"/>
  <c r="V51" i="36"/>
  <c r="V55" i="36" s="1"/>
  <c r="V57" i="36" s="1"/>
  <c r="V59" i="36" s="1"/>
  <c r="BL51" i="36"/>
  <c r="BL55" i="36" s="1"/>
  <c r="BL57" i="36" s="1"/>
  <c r="BL59" i="36" s="1"/>
  <c r="Z51" i="36"/>
  <c r="Z55" i="36" s="1"/>
  <c r="Z57" i="36" s="1"/>
  <c r="Z59" i="36" s="1"/>
  <c r="BB51" i="36"/>
  <c r="BB55" i="36" s="1"/>
  <c r="BB57" i="36" s="1"/>
  <c r="BB59" i="36" s="1"/>
  <c r="X51" i="36"/>
  <c r="X55" i="36" s="1"/>
  <c r="X57" i="36" s="1"/>
  <c r="X59" i="36" s="1"/>
  <c r="CR51" i="36"/>
  <c r="CR55" i="36" s="1"/>
  <c r="CR57" i="36" s="1"/>
  <c r="CR59" i="36" s="1"/>
  <c r="BF51" i="36"/>
  <c r="BF55" i="36" s="1"/>
  <c r="BF57" i="36" s="1"/>
  <c r="BF59" i="36" s="1"/>
  <c r="CZ51" i="36"/>
  <c r="CZ55" i="36" s="1"/>
  <c r="CZ57" i="36" s="1"/>
  <c r="CZ59" i="36" s="1"/>
  <c r="BD51" i="36"/>
  <c r="BD55" i="36" s="1"/>
  <c r="BD57" i="36" s="1"/>
  <c r="BD59" i="36" s="1"/>
  <c r="CV51" i="36"/>
  <c r="CV55" i="36" s="1"/>
  <c r="CV57" i="36" s="1"/>
  <c r="CV59" i="36" s="1"/>
  <c r="AT51" i="36"/>
  <c r="AT55" i="36" s="1"/>
  <c r="AT57" i="36" s="1"/>
  <c r="AT59" i="36" s="1"/>
  <c r="CJ51" i="36"/>
  <c r="CJ55" i="36" s="1"/>
  <c r="CJ57" i="36" s="1"/>
  <c r="CJ59" i="36" s="1"/>
  <c r="AX51" i="36"/>
  <c r="AX55" i="36" s="1"/>
  <c r="AX57" i="36" s="1"/>
  <c r="AX59" i="36" s="1"/>
  <c r="AN51" i="36"/>
  <c r="AN55" i="36" s="1"/>
  <c r="AN57" i="36" s="1"/>
  <c r="AN59" i="36" s="1"/>
  <c r="CN51" i="36"/>
  <c r="CN55" i="36" s="1"/>
  <c r="CN57" i="36" s="1"/>
  <c r="CN59" i="36" s="1"/>
  <c r="BN51" i="36"/>
  <c r="BN55" i="36" s="1"/>
  <c r="BN57" i="36" s="1"/>
  <c r="BN59" i="36" s="1"/>
  <c r="F51" i="36"/>
  <c r="F55" i="36" s="1"/>
  <c r="F57" i="36" s="1"/>
  <c r="F59" i="36" s="1"/>
  <c r="N51" i="36"/>
  <c r="N55" i="36" s="1"/>
  <c r="N57" i="36" s="1"/>
  <c r="N59" i="36" s="1"/>
  <c r="CH51" i="36"/>
  <c r="CH55" i="36" s="1"/>
  <c r="CH57" i="36" s="1"/>
  <c r="CH59" i="36" s="1"/>
  <c r="CD51" i="36"/>
  <c r="CD55" i="36" s="1"/>
  <c r="CD57" i="36" s="1"/>
  <c r="CD59" i="36" s="1"/>
  <c r="BR51" i="36"/>
  <c r="BR55" i="36" s="1"/>
  <c r="BR57" i="36" s="1"/>
  <c r="BR59" i="36" s="1"/>
  <c r="BJ51" i="36"/>
  <c r="BJ55" i="36" s="1"/>
  <c r="BJ57" i="36" s="1"/>
  <c r="BJ59" i="36" s="1"/>
  <c r="AD51" i="36"/>
  <c r="AD55" i="36" s="1"/>
  <c r="AD57" i="36" s="1"/>
  <c r="AD59" i="36" s="1"/>
  <c r="AP51" i="36"/>
  <c r="AP55" i="36" s="1"/>
  <c r="AP57" i="36" s="1"/>
  <c r="AP59" i="36" s="1"/>
  <c r="R51" i="36"/>
  <c r="R55" i="36" s="1"/>
  <c r="R57" i="36" s="1"/>
  <c r="R59" i="36" s="1"/>
  <c r="BV51" i="36"/>
  <c r="BV55" i="36" s="1"/>
  <c r="BV57" i="36" s="1"/>
  <c r="BV59" i="36" s="1"/>
  <c r="AB51" i="36"/>
  <c r="AB55" i="36" s="1"/>
  <c r="AB57" i="36" s="1"/>
  <c r="AB59" i="36" s="1"/>
  <c r="AH51" i="36"/>
  <c r="AH55" i="36" s="1"/>
  <c r="AH57" i="36" s="1"/>
  <c r="AH59" i="36" s="1"/>
  <c r="AF51" i="36"/>
  <c r="AF55" i="36" s="1"/>
  <c r="AF57" i="36" s="1"/>
  <c r="AF59" i="36" s="1"/>
  <c r="BH51" i="36"/>
  <c r="BH55" i="36" s="1"/>
  <c r="BH57" i="36" s="1"/>
  <c r="BH59" i="36" s="1"/>
  <c r="AL51" i="36"/>
  <c r="AL55" i="36" s="1"/>
  <c r="AL57" i="36" s="1"/>
  <c r="AL59" i="36" s="1"/>
  <c r="BP51" i="36"/>
  <c r="BP55" i="36" s="1"/>
  <c r="BP57" i="36" s="1"/>
  <c r="BP59" i="36" s="1"/>
  <c r="BT51" i="36"/>
  <c r="BT55" i="36" s="1"/>
  <c r="BT57" i="36" s="1"/>
  <c r="BT59" i="36" s="1"/>
  <c r="AJ51" i="36"/>
  <c r="AJ55" i="36" s="1"/>
  <c r="AJ57" i="36" s="1"/>
  <c r="AJ59" i="36" s="1"/>
  <c r="CL51" i="36"/>
  <c r="CL55" i="36" s="1"/>
  <c r="CL57" i="36" s="1"/>
  <c r="CL59" i="36" s="1"/>
  <c r="BZ51" i="36"/>
  <c r="BZ55" i="36" s="1"/>
  <c r="BZ57" i="36" s="1"/>
  <c r="BZ59" i="36" s="1"/>
  <c r="AV51" i="36"/>
  <c r="AV55" i="36" s="1"/>
  <c r="AV57" i="36" s="1"/>
  <c r="AV59" i="36" s="1"/>
  <c r="L51" i="36"/>
  <c r="L55" i="36" s="1"/>
  <c r="L57" i="36" s="1"/>
  <c r="L59" i="36" s="1"/>
  <c r="CT51" i="36"/>
  <c r="CT55" i="36" s="1"/>
  <c r="CT57" i="36" s="1"/>
  <c r="CT59" i="36" s="1"/>
  <c r="J51" i="36"/>
  <c r="J55" i="36" s="1"/>
  <c r="J57" i="36" s="1"/>
  <c r="J59" i="36" s="1"/>
  <c r="H51" i="36"/>
  <c r="H55" i="36" s="1"/>
  <c r="H57" i="36" s="1"/>
  <c r="H59" i="36" s="1"/>
  <c r="D49" i="36"/>
  <c r="I107" i="17"/>
  <c r="J107" i="17" s="1"/>
  <c r="D50" i="36"/>
  <c r="CX51" i="36"/>
  <c r="CX55" i="36" s="1"/>
  <c r="CX57" i="36" s="1"/>
  <c r="CX59" i="36" s="1"/>
  <c r="C51" i="36"/>
  <c r="C55" i="36" s="1"/>
  <c r="C57" i="36" s="1"/>
  <c r="C59" i="36" s="1"/>
  <c r="I109" i="17" l="1"/>
  <c r="J109" i="17" s="1"/>
  <c r="D51" i="36"/>
  <c r="D55" i="36" s="1"/>
  <c r="D57" i="36" s="1"/>
  <c r="D59" i="36" s="1"/>
  <c r="I111" i="17" l="1"/>
  <c r="J111" i="17" s="1"/>
</calcChain>
</file>

<file path=xl/sharedStrings.xml><?xml version="1.0" encoding="utf-8"?>
<sst xmlns="http://schemas.openxmlformats.org/spreadsheetml/2006/main" count="4090" uniqueCount="167">
  <si>
    <t>Projektnamn</t>
  </si>
  <si>
    <t>Projektnummer</t>
  </si>
  <si>
    <t>Projektledare</t>
  </si>
  <si>
    <t>Belopp</t>
  </si>
  <si>
    <t xml:space="preserve">Namn eller titel </t>
  </si>
  <si>
    <t>Månadslön</t>
  </si>
  <si>
    <t>Antal mån</t>
  </si>
  <si>
    <t>%</t>
  </si>
  <si>
    <t>Summa löner</t>
  </si>
  <si>
    <t>Kategori eller namn</t>
  </si>
  <si>
    <t>Summa arvoden</t>
  </si>
  <si>
    <t>Övriga personalkostnader</t>
  </si>
  <si>
    <t>Summa personalkostnader</t>
  </si>
  <si>
    <t>Övriga driftskostnader exkl moms</t>
  </si>
  <si>
    <t>Reparation o underhåll</t>
  </si>
  <si>
    <t>Resor, representation o info</t>
  </si>
  <si>
    <t>Inköp av varor</t>
  </si>
  <si>
    <t>Köp av tjänster</t>
  </si>
  <si>
    <t>Summa driftskostnader</t>
  </si>
  <si>
    <t>Påslag</t>
  </si>
  <si>
    <t>OH %</t>
  </si>
  <si>
    <t>Indirekta kostnader</t>
  </si>
  <si>
    <t>Fyll i antingen belopp eller %</t>
  </si>
  <si>
    <t>Summa påslag</t>
  </si>
  <si>
    <t>Stipendier</t>
  </si>
  <si>
    <t>Beskrivning</t>
  </si>
  <si>
    <t>Inköpsmånad</t>
  </si>
  <si>
    <t>SUMMA INKÖP AV UTRUSTNING</t>
  </si>
  <si>
    <t>Projekt</t>
  </si>
  <si>
    <t>Projekt 1</t>
  </si>
  <si>
    <t>Projekt 2</t>
  </si>
  <si>
    <t>Projekt 3</t>
  </si>
  <si>
    <t>Projekt 4</t>
  </si>
  <si>
    <t>Projekt 5</t>
  </si>
  <si>
    <t>Projekt 6</t>
  </si>
  <si>
    <t>Projekt 7</t>
  </si>
  <si>
    <t>Projekt 8</t>
  </si>
  <si>
    <t>Projekt 9</t>
  </si>
  <si>
    <t>Projekt 10</t>
  </si>
  <si>
    <t>Projekt 11</t>
  </si>
  <si>
    <t>Projekt 12</t>
  </si>
  <si>
    <t>Projekt 13</t>
  </si>
  <si>
    <t>Projekt 14</t>
  </si>
  <si>
    <t>Projekt 15</t>
  </si>
  <si>
    <t>Projekt 16</t>
  </si>
  <si>
    <t>Projekt 17</t>
  </si>
  <si>
    <t>Projekt 18</t>
  </si>
  <si>
    <t>Projekt 19</t>
  </si>
  <si>
    <t>Projekt 20</t>
  </si>
  <si>
    <t>Projekt 21</t>
  </si>
  <si>
    <t>Projekt 22</t>
  </si>
  <si>
    <t>Projekt 23</t>
  </si>
  <si>
    <t>Projekt 24</t>
  </si>
  <si>
    <t>Projekt 25</t>
  </si>
  <si>
    <t>Statsanslag</t>
  </si>
  <si>
    <t>Projekt 30</t>
  </si>
  <si>
    <t>Projekt 29</t>
  </si>
  <si>
    <t>Projekt 28</t>
  </si>
  <si>
    <t>Projekt 27</t>
  </si>
  <si>
    <t>Projekt 26</t>
  </si>
  <si>
    <t>PROJEKTBUDGET</t>
  </si>
  <si>
    <t>År:</t>
  </si>
  <si>
    <t>Uppdragsutbildning</t>
  </si>
  <si>
    <t>Forskning</t>
  </si>
  <si>
    <t>Lokalkostnader</t>
  </si>
  <si>
    <t>För:</t>
  </si>
  <si>
    <t>SAMMANSTÄLLNING LÖNER</t>
  </si>
  <si>
    <t>BUDGETERADE DIREKTA KOSTNADER</t>
  </si>
  <si>
    <t>Mån-/Timlön</t>
  </si>
  <si>
    <t>SUMMA BUDGETERADE DIREKTA KOSTNADER</t>
  </si>
  <si>
    <t>TOTALT BUDGETERADE KOSTNADER</t>
  </si>
  <si>
    <t>BUDGETERAT VERKSAMHETSUTFALL</t>
  </si>
  <si>
    <t>Avskrivningstid</t>
  </si>
  <si>
    <t>INKÖP AV UTRUSTNING</t>
  </si>
  <si>
    <t>KVAR FRÅN FÖREGÅENDE ÅR</t>
  </si>
  <si>
    <t>KVAR VID ÅRETS SLUT</t>
  </si>
  <si>
    <t>OBS! Fyll endast i gula fält.     OBS! Procent anges enligt följande, ex 37,5 för 37,5% i kolumnen %</t>
  </si>
  <si>
    <t>Utbildning</t>
  </si>
  <si>
    <t>Traktamenten och bilersättningar</t>
  </si>
  <si>
    <t>Utbildning, konferenser</t>
  </si>
  <si>
    <t>Övriga ersättningar, t ex sjukvård</t>
  </si>
  <si>
    <t>Fakturor från universitet och högskolor</t>
  </si>
  <si>
    <t>Lämnade bidrag</t>
  </si>
  <si>
    <t>Antal mån/timmar</t>
  </si>
  <si>
    <t>Avgifter och andra ersättningar</t>
  </si>
  <si>
    <t>Intäkter av bidrag</t>
  </si>
  <si>
    <t>Personalkostnader</t>
  </si>
  <si>
    <t>Finansiär</t>
  </si>
  <si>
    <t>OH procent</t>
  </si>
  <si>
    <t>Projekt 31</t>
  </si>
  <si>
    <t>Projekt 32</t>
  </si>
  <si>
    <t>Projekt 33</t>
  </si>
  <si>
    <t>Projekt 34</t>
  </si>
  <si>
    <t>Projekt 35</t>
  </si>
  <si>
    <t>Projekt 36</t>
  </si>
  <si>
    <t>Projekt 37</t>
  </si>
  <si>
    <t>Projekt 38</t>
  </si>
  <si>
    <t>Projekt 39</t>
  </si>
  <si>
    <t>Projekt 40</t>
  </si>
  <si>
    <t>Projekt 41</t>
  </si>
  <si>
    <t>Projekt 42</t>
  </si>
  <si>
    <t>Projekt 43</t>
  </si>
  <si>
    <t>Projekt 44</t>
  </si>
  <si>
    <t>Projekt 45</t>
  </si>
  <si>
    <t>Projekt 46</t>
  </si>
  <si>
    <t>Projekt 47</t>
  </si>
  <si>
    <t>Projekt 48</t>
  </si>
  <si>
    <t>Projekt 49</t>
  </si>
  <si>
    <t>Projekt 50</t>
  </si>
  <si>
    <t>Sammanställning budget:</t>
  </si>
  <si>
    <t>Projektgruppens namn länkas från denna sida.</t>
  </si>
  <si>
    <t>Projektens namn och värden länkas från respektive projektblad.</t>
  </si>
  <si>
    <t>Sammanställning löner:</t>
  </si>
  <si>
    <t>Visar alla projektbudgetars rader avseende löner, 12 rader per projekt</t>
  </si>
  <si>
    <t>Vill man inte se rader utan data kan man använda filtret på rubrikraden:
klicka på pilen på rubrikrad Belopp &gt; markera (Anpasssa) &gt; välj är inte lika med i Belopp &gt; noll i rutan bredvid</t>
  </si>
  <si>
    <t>Projekt 1-50</t>
  </si>
  <si>
    <t>En projektbudget per flik.</t>
  </si>
  <si>
    <t>Året länkas från denna sida.</t>
  </si>
  <si>
    <t>OH-procent länkas från denna sida.</t>
  </si>
  <si>
    <t>Om man inte använder alla 50 projekt kan dölja oanvända kolumner genom att:
markera önskade kolumner &gt; Format &gt; Kolumner &gt; Dölj eller markera önskade kolumner och högerklicka &gt; Dölj</t>
  </si>
  <si>
    <t>Budget för projektgrupp:</t>
  </si>
  <si>
    <t>Visar alla projektbudgetar, en per kolumn samt en summering av dessa i kolumn C</t>
  </si>
  <si>
    <t>Bladet är anpassat för utskrift</t>
  </si>
  <si>
    <t>INSTRUKTION</t>
  </si>
  <si>
    <t>Föreslagen arbetsgång:</t>
  </si>
  <si>
    <t>Lokaltjänstkostnader</t>
  </si>
  <si>
    <t>Övriga interna lokalkostnader</t>
  </si>
  <si>
    <t>Extrena lokalkostnader</t>
  </si>
  <si>
    <t>Summa lokalkostnader</t>
  </si>
  <si>
    <t>Det finns ett beräkningsområde till vänster om budgeten.</t>
  </si>
  <si>
    <t>Ingen beräkning görs av avskrivningar på nya anläggningar, därav orange.</t>
  </si>
  <si>
    <t>Externa lokalkostnader</t>
  </si>
  <si>
    <t>Budget</t>
  </si>
  <si>
    <t>Utfall</t>
  </si>
  <si>
    <t>Gemensamma intäkter</t>
  </si>
  <si>
    <t>INTÄKTER</t>
  </si>
  <si>
    <t>SUMMA BUDGETERADE INTÄKTER</t>
  </si>
  <si>
    <t>Fakturor från andra universitet och högskolor</t>
  </si>
  <si>
    <t>Övriga personalkostnader, inkl intern representation</t>
  </si>
  <si>
    <t>Resor och representation</t>
  </si>
  <si>
    <t>Löneökning</t>
  </si>
  <si>
    <t>Löneökningsprocent:</t>
  </si>
  <si>
    <t>Beräknad livslängd, år genomsnitt</t>
  </si>
  <si>
    <t>Direkta kostnader, lön + drift</t>
  </si>
  <si>
    <t>Återstående kostnader innevarande år</t>
  </si>
  <si>
    <t>Summa direkta kostnader</t>
  </si>
  <si>
    <t>Avskrivningar</t>
  </si>
  <si>
    <t>Återstående intäkter innevarande år</t>
  </si>
  <si>
    <t>Summa kostnader</t>
  </si>
  <si>
    <t>Projektgrupp</t>
  </si>
  <si>
    <t>Lönekostnader</t>
  </si>
  <si>
    <t>Arvoden</t>
  </si>
  <si>
    <t>Denna fil består av ett antal flikar där gula/oranga områden är skrivbara:</t>
  </si>
  <si>
    <t>Prognos för utrustning &gt; 25 tkr</t>
  </si>
  <si>
    <t>INKÖP AV UTRUSTNING (investeringsbelopp &gt; 25 000 kr, avskrivningstid &gt; 3 år)</t>
  </si>
  <si>
    <t>Avskrivningar på utrustning &gt; 25 000 kr</t>
  </si>
  <si>
    <t>Verksamhet</t>
  </si>
  <si>
    <t>Verksamhet (VSH):</t>
  </si>
  <si>
    <r>
      <t xml:space="preserve">Indirekta procentsats, fyll i </t>
    </r>
    <r>
      <rPr>
        <b/>
        <u/>
        <sz val="14"/>
        <color rgb="FFFF0000"/>
        <rFont val="Arial"/>
        <family val="2"/>
      </rPr>
      <t>en</t>
    </r>
    <r>
      <rPr>
        <b/>
        <sz val="11"/>
        <rFont val="Arial"/>
        <family val="2"/>
      </rPr>
      <t xml:space="preserve"> av rutorna för varje år. Procent anges enligt följande, ex 37,5 för 37,5%</t>
    </r>
  </si>
  <si>
    <t>OBS! Helårs procent länkas från cell B51.</t>
  </si>
  <si>
    <t>Forskare/projektledare fyller i filen för sina projekt och skickar tillbaka ifylld fil till ekonom/ekonomiadministratör.</t>
  </si>
  <si>
    <t>Ekonom/ekonomiadministratör skickar filen till forskaren/projektledaren.</t>
  </si>
  <si>
    <t>När samtliga uppgifter från projektflikarna är inlagda kan budgeten kontrolleras och analyseras.</t>
  </si>
  <si>
    <t>Om prognos från föregående år ska fyllas i påbörjas arbetet med att ekonom/ekonomiadministratör fyller i grunduppgifterna i flik 1 samt värden för innevarande år i prognosrutorna på varje projektfilk för att få en prognos för ingående balanser för budgetåret.</t>
  </si>
  <si>
    <t>Ekonom/ekonomiadministratör kontrollerar att värden är korrekt ifyllda. Om flera projektgrupper ska ingå i budgeten kan ekonom/ekonomiadministratör ha en egen fil där ekonomen/ekonomiadministratören fyller i gula rutor på varje projekt enligt det forskaren/projektledaren rapporterat.</t>
  </si>
  <si>
    <t>Denna fil kan användas för valfritt år. Filen kan endast användas för en verksamhet (VSH) åt gången.</t>
  </si>
  <si>
    <t>Lönebikostnader (LBK) ink sem.ers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</si>
</sst>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37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Century Schoolbook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41"/>
      <name val="Arial"/>
      <family val="2"/>
    </font>
    <font>
      <b/>
      <sz val="11"/>
      <name val="Arial"/>
      <family val="2"/>
    </font>
    <font>
      <b/>
      <u/>
      <sz val="14"/>
      <color rgb="FFFF0000"/>
      <name val="Arial"/>
      <family val="2"/>
    </font>
    <font>
      <u/>
      <sz val="11"/>
      <name val="Arial"/>
      <family val="2"/>
    </font>
    <font>
      <b/>
      <sz val="14"/>
      <color theme="5" tint="-0.249977111117893"/>
      <name val="Arial"/>
      <family val="2"/>
    </font>
    <font>
      <b/>
      <sz val="10"/>
      <color theme="5" tint="-0.249977111117893"/>
      <name val="Arial"/>
      <family val="2"/>
    </font>
    <font>
      <sz val="10"/>
      <color theme="5" tint="-0.249977111117893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15" fillId="4" borderId="7" applyNumberFormat="0" applyFont="0" applyAlignment="0" applyProtection="0"/>
    <xf numFmtId="0" fontId="16" fillId="16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95">
    <xf numFmtId="0" fontId="0" fillId="0" borderId="0" xfId="0"/>
    <xf numFmtId="0" fontId="0" fillId="0" borderId="0" xfId="0" applyBorder="1"/>
    <xf numFmtId="3" fontId="0" fillId="0" borderId="0" xfId="0" applyNumberFormat="1" applyBorder="1" applyAlignment="1">
      <alignment horizontal="right"/>
    </xf>
    <xf numFmtId="3" fontId="0" fillId="0" borderId="0" xfId="0" applyNumberFormat="1" applyBorder="1"/>
    <xf numFmtId="0" fontId="0" fillId="0" borderId="10" xfId="0" applyBorder="1"/>
    <xf numFmtId="0" fontId="0" fillId="0" borderId="11" xfId="0" applyBorder="1"/>
    <xf numFmtId="3" fontId="0" fillId="0" borderId="11" xfId="0" applyNumberFormat="1" applyBorder="1" applyAlignment="1">
      <alignment horizontal="right"/>
    </xf>
    <xf numFmtId="3" fontId="0" fillId="0" borderId="11" xfId="0" applyNumberFormat="1" applyBorder="1"/>
    <xf numFmtId="0" fontId="0" fillId="0" borderId="13" xfId="0" applyBorder="1"/>
    <xf numFmtId="0" fontId="21" fillId="0" borderId="15" xfId="0" applyFont="1" applyBorder="1"/>
    <xf numFmtId="0" fontId="21" fillId="0" borderId="16" xfId="0" applyFont="1" applyBorder="1"/>
    <xf numFmtId="0" fontId="21" fillId="0" borderId="0" xfId="0" applyFont="1" applyBorder="1"/>
    <xf numFmtId="0" fontId="22" fillId="0" borderId="13" xfId="0" applyFont="1" applyBorder="1"/>
    <xf numFmtId="0" fontId="23" fillId="0" borderId="0" xfId="0" applyFont="1" applyBorder="1"/>
    <xf numFmtId="0" fontId="22" fillId="0" borderId="0" xfId="0" applyFont="1" applyBorder="1"/>
    <xf numFmtId="3" fontId="22" fillId="0" borderId="0" xfId="0" applyNumberFormat="1" applyFont="1" applyBorder="1" applyAlignment="1">
      <alignment horizontal="right"/>
    </xf>
    <xf numFmtId="0" fontId="21" fillId="0" borderId="13" xfId="0" applyFont="1" applyBorder="1"/>
    <xf numFmtId="3" fontId="21" fillId="0" borderId="0" xfId="0" applyNumberFormat="1" applyFont="1" applyBorder="1" applyAlignment="1">
      <alignment horizontal="right"/>
    </xf>
    <xf numFmtId="0" fontId="24" fillId="0" borderId="13" xfId="0" applyFont="1" applyBorder="1"/>
    <xf numFmtId="0" fontId="24" fillId="0" borderId="0" xfId="0" applyFont="1" applyBorder="1"/>
    <xf numFmtId="3" fontId="24" fillId="0" borderId="0" xfId="0" applyNumberFormat="1" applyFont="1" applyBorder="1" applyAlignment="1">
      <alignment horizontal="right"/>
    </xf>
    <xf numFmtId="3" fontId="0" fillId="0" borderId="15" xfId="0" applyNumberFormat="1" applyBorder="1"/>
    <xf numFmtId="0" fontId="25" fillId="0" borderId="13" xfId="0" applyFont="1" applyBorder="1"/>
    <xf numFmtId="0" fontId="25" fillId="0" borderId="0" xfId="0" applyFont="1" applyBorder="1"/>
    <xf numFmtId="0" fontId="25" fillId="0" borderId="0" xfId="0" applyFont="1" applyFill="1" applyBorder="1"/>
    <xf numFmtId="3" fontId="25" fillId="0" borderId="0" xfId="0" applyNumberFormat="1" applyFont="1" applyBorder="1" applyAlignment="1">
      <alignment horizontal="right"/>
    </xf>
    <xf numFmtId="3" fontId="25" fillId="0" borderId="15" xfId="0" applyNumberFormat="1" applyFont="1" applyFill="1" applyBorder="1"/>
    <xf numFmtId="0" fontId="21" fillId="0" borderId="0" xfId="0" applyFont="1" applyFill="1" applyBorder="1"/>
    <xf numFmtId="0" fontId="26" fillId="0" borderId="13" xfId="0" applyFont="1" applyBorder="1"/>
    <xf numFmtId="0" fontId="26" fillId="0" borderId="0" xfId="0" applyFont="1" applyFill="1" applyBorder="1"/>
    <xf numFmtId="0" fontId="26" fillId="0" borderId="0" xfId="0" applyFont="1" applyBorder="1"/>
    <xf numFmtId="3" fontId="26" fillId="0" borderId="0" xfId="0" applyNumberFormat="1" applyFont="1" applyBorder="1" applyAlignment="1">
      <alignment horizontal="right"/>
    </xf>
    <xf numFmtId="3" fontId="0" fillId="0" borderId="15" xfId="0" applyNumberFormat="1" applyFill="1" applyBorder="1"/>
    <xf numFmtId="3" fontId="24" fillId="0" borderId="0" xfId="0" applyNumberFormat="1" applyFont="1" applyBorder="1" applyAlignment="1">
      <alignment horizontal="left"/>
    </xf>
    <xf numFmtId="0" fontId="27" fillId="0" borderId="13" xfId="0" applyFont="1" applyBorder="1"/>
    <xf numFmtId="0" fontId="27" fillId="0" borderId="0" xfId="0" applyFont="1" applyFill="1" applyBorder="1"/>
    <xf numFmtId="3" fontId="27" fillId="0" borderId="0" xfId="0" applyNumberFormat="1" applyFont="1" applyBorder="1" applyAlignment="1">
      <alignment horizontal="right"/>
    </xf>
    <xf numFmtId="0" fontId="28" fillId="0" borderId="0" xfId="0" applyFont="1" applyBorder="1"/>
    <xf numFmtId="0" fontId="24" fillId="0" borderId="0" xfId="0" applyFont="1" applyFill="1" applyBorder="1"/>
    <xf numFmtId="0" fontId="25" fillId="0" borderId="17" xfId="0" applyFont="1" applyBorder="1"/>
    <xf numFmtId="0" fontId="25" fillId="0" borderId="18" xfId="0" applyFont="1" applyBorder="1"/>
    <xf numFmtId="3" fontId="25" fillId="0" borderId="18" xfId="0" applyNumberFormat="1" applyFont="1" applyBorder="1" applyAlignment="1">
      <alignment horizontal="right"/>
    </xf>
    <xf numFmtId="3" fontId="25" fillId="0" borderId="18" xfId="0" applyNumberFormat="1" applyFont="1" applyBorder="1"/>
    <xf numFmtId="3" fontId="0" fillId="0" borderId="0" xfId="0" applyNumberForma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3" fontId="0" fillId="0" borderId="0" xfId="0" applyNumberFormat="1"/>
    <xf numFmtId="0" fontId="20" fillId="0" borderId="0" xfId="0" applyFont="1" applyBorder="1" applyAlignment="1">
      <alignment horizontal="right"/>
    </xf>
    <xf numFmtId="0" fontId="21" fillId="0" borderId="0" xfId="0" applyFont="1"/>
    <xf numFmtId="1" fontId="26" fillId="0" borderId="0" xfId="0" applyNumberFormat="1" applyFont="1" applyBorder="1" applyAlignment="1">
      <alignment horizontal="right"/>
    </xf>
    <xf numFmtId="0" fontId="26" fillId="0" borderId="18" xfId="0" applyFont="1" applyFill="1" applyBorder="1"/>
    <xf numFmtId="0" fontId="29" fillId="0" borderId="0" xfId="0" applyFont="1" applyFill="1" applyBorder="1"/>
    <xf numFmtId="3" fontId="23" fillId="0" borderId="20" xfId="0" applyNumberFormat="1" applyFont="1" applyBorder="1" applyAlignment="1">
      <alignment horizontal="right"/>
    </xf>
    <xf numFmtId="3" fontId="0" fillId="0" borderId="21" xfId="0" applyNumberFormat="1" applyBorder="1"/>
    <xf numFmtId="3" fontId="24" fillId="0" borderId="21" xfId="0" applyNumberFormat="1" applyFont="1" applyBorder="1"/>
    <xf numFmtId="3" fontId="0" fillId="0" borderId="22" xfId="0" applyNumberFormat="1" applyBorder="1"/>
    <xf numFmtId="3" fontId="21" fillId="0" borderId="21" xfId="0" applyNumberFormat="1" applyFont="1" applyBorder="1"/>
    <xf numFmtId="3" fontId="25" fillId="0" borderId="21" xfId="0" applyNumberFormat="1" applyFont="1" applyBorder="1"/>
    <xf numFmtId="3" fontId="26" fillId="0" borderId="21" xfId="0" applyNumberFormat="1" applyFont="1" applyBorder="1"/>
    <xf numFmtId="3" fontId="25" fillId="0" borderId="22" xfId="0" applyNumberFormat="1" applyFont="1" applyFill="1" applyBorder="1"/>
    <xf numFmtId="3" fontId="27" fillId="0" borderId="21" xfId="0" applyNumberFormat="1" applyFont="1" applyBorder="1"/>
    <xf numFmtId="3" fontId="21" fillId="0" borderId="22" xfId="0" applyNumberFormat="1" applyFont="1" applyBorder="1"/>
    <xf numFmtId="3" fontId="21" fillId="0" borderId="0" xfId="0" applyNumberFormat="1" applyFont="1" applyFill="1" applyBorder="1" applyAlignment="1">
      <alignment horizontal="left"/>
    </xf>
    <xf numFmtId="3" fontId="21" fillId="0" borderId="0" xfId="0" applyNumberFormat="1" applyFont="1" applyBorder="1" applyAlignment="1">
      <alignment horizontal="left"/>
    </xf>
    <xf numFmtId="3" fontId="21" fillId="0" borderId="0" xfId="0" applyNumberFormat="1" applyFont="1" applyBorder="1"/>
    <xf numFmtId="3" fontId="21" fillId="0" borderId="16" xfId="0" applyNumberFormat="1" applyFont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164" fontId="21" fillId="0" borderId="0" xfId="0" applyNumberFormat="1" applyFont="1" applyBorder="1" applyAlignment="1">
      <alignment horizontal="right"/>
    </xf>
    <xf numFmtId="164" fontId="25" fillId="0" borderId="0" xfId="0" applyNumberFormat="1" applyFont="1" applyBorder="1" applyAlignment="1">
      <alignment horizontal="right"/>
    </xf>
    <xf numFmtId="0" fontId="21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3" fontId="21" fillId="0" borderId="21" xfId="0" applyNumberFormat="1" applyFont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3" fontId="21" fillId="0" borderId="21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3" fontId="21" fillId="0" borderId="22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1" fillId="18" borderId="15" xfId="0" applyFont="1" applyFill="1" applyBorder="1" applyProtection="1">
      <protection locked="0"/>
    </xf>
    <xf numFmtId="3" fontId="0" fillId="18" borderId="15" xfId="0" applyNumberFormat="1" applyFill="1" applyBorder="1" applyAlignment="1" applyProtection="1">
      <alignment horizontal="right"/>
      <protection locked="0"/>
    </xf>
    <xf numFmtId="3" fontId="0" fillId="18" borderId="16" xfId="0" applyNumberFormat="1" applyFill="1" applyBorder="1" applyAlignment="1" applyProtection="1">
      <protection locked="0"/>
    </xf>
    <xf numFmtId="3" fontId="25" fillId="18" borderId="22" xfId="0" applyNumberFormat="1" applyFont="1" applyFill="1" applyBorder="1" applyProtection="1">
      <protection locked="0"/>
    </xf>
    <xf numFmtId="0" fontId="25" fillId="18" borderId="15" xfId="0" applyFont="1" applyFill="1" applyBorder="1" applyProtection="1">
      <protection locked="0"/>
    </xf>
    <xf numFmtId="3" fontId="25" fillId="18" borderId="15" xfId="0" applyNumberFormat="1" applyFont="1" applyFill="1" applyBorder="1" applyProtection="1">
      <protection locked="0"/>
    </xf>
    <xf numFmtId="3" fontId="0" fillId="18" borderId="15" xfId="0" applyNumberFormat="1" applyFill="1" applyBorder="1" applyProtection="1">
      <protection locked="0"/>
    </xf>
    <xf numFmtId="3" fontId="25" fillId="19" borderId="15" xfId="0" applyNumberFormat="1" applyFont="1" applyFill="1" applyBorder="1" applyProtection="1">
      <protection locked="0"/>
    </xf>
    <xf numFmtId="3" fontId="25" fillId="19" borderId="22" xfId="0" applyNumberFormat="1" applyFont="1" applyFill="1" applyBorder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18" borderId="23" xfId="0" applyFill="1" applyBorder="1" applyProtection="1">
      <protection locked="0"/>
    </xf>
    <xf numFmtId="165" fontId="25" fillId="18" borderId="15" xfId="39" applyNumberFormat="1" applyFont="1" applyFill="1" applyBorder="1" applyProtection="1">
      <protection locked="0"/>
    </xf>
    <xf numFmtId="165" fontId="0" fillId="0" borderId="15" xfId="39" applyNumberFormat="1" applyFont="1" applyFill="1" applyBorder="1"/>
    <xf numFmtId="165" fontId="0" fillId="18" borderId="15" xfId="39" applyNumberFormat="1" applyFont="1" applyFill="1" applyBorder="1" applyProtection="1">
      <protection locked="0"/>
    </xf>
    <xf numFmtId="165" fontId="0" fillId="18" borderId="23" xfId="39" applyNumberFormat="1" applyFont="1" applyFill="1" applyBorder="1" applyProtection="1">
      <protection locked="0"/>
    </xf>
    <xf numFmtId="3" fontId="30" fillId="19" borderId="15" xfId="0" applyNumberFormat="1" applyFont="1" applyFill="1" applyBorder="1" applyProtection="1">
      <protection locked="0"/>
    </xf>
    <xf numFmtId="3" fontId="21" fillId="18" borderId="21" xfId="0" applyNumberFormat="1" applyFont="1" applyFill="1" applyBorder="1" applyProtection="1">
      <protection locked="0"/>
    </xf>
    <xf numFmtId="3" fontId="21" fillId="0" borderId="21" xfId="0" applyNumberFormat="1" applyFont="1" applyFill="1" applyBorder="1" applyProtection="1">
      <protection locked="0"/>
    </xf>
    <xf numFmtId="3" fontId="21" fillId="0" borderId="24" xfId="0" applyNumberFormat="1" applyFont="1" applyFill="1" applyBorder="1" applyAlignment="1">
      <alignment horizontal="center"/>
    </xf>
    <xf numFmtId="0" fontId="21" fillId="18" borderId="16" xfId="0" applyFont="1" applyFill="1" applyBorder="1" applyAlignment="1" applyProtection="1">
      <alignment horizontal="left"/>
      <protection locked="0"/>
    </xf>
    <xf numFmtId="3" fontId="1" fillId="0" borderId="15" xfId="0" applyNumberFormat="1" applyFont="1" applyBorder="1"/>
    <xf numFmtId="0" fontId="1" fillId="0" borderId="0" xfId="0" applyFont="1" applyFill="1" applyBorder="1"/>
    <xf numFmtId="3" fontId="1" fillId="0" borderId="21" xfId="0" applyNumberFormat="1" applyFont="1" applyBorder="1" applyAlignment="1">
      <alignment horizontal="center"/>
    </xf>
    <xf numFmtId="0" fontId="25" fillId="18" borderId="22" xfId="0" applyFont="1" applyFill="1" applyBorder="1" applyProtection="1">
      <protection locked="0"/>
    </xf>
    <xf numFmtId="0" fontId="1" fillId="18" borderId="15" xfId="0" applyFont="1" applyFill="1" applyBorder="1" applyProtection="1">
      <protection locked="0"/>
    </xf>
    <xf numFmtId="3" fontId="0" fillId="0" borderId="15" xfId="0" applyNumberFormat="1" applyFill="1" applyBorder="1" applyAlignment="1" applyProtection="1">
      <alignment horizontal="right"/>
    </xf>
    <xf numFmtId="165" fontId="0" fillId="0" borderId="15" xfId="0" applyNumberFormat="1" applyFill="1" applyBorder="1" applyAlignment="1" applyProtection="1">
      <alignment horizontal="right"/>
    </xf>
    <xf numFmtId="3" fontId="0" fillId="0" borderId="11" xfId="0" applyNumberFormat="1" applyBorder="1" applyAlignment="1" applyProtection="1">
      <alignment horizontal="right"/>
    </xf>
    <xf numFmtId="3" fontId="0" fillId="0" borderId="11" xfId="0" applyNumberFormat="1" applyBorder="1" applyProtection="1"/>
    <xf numFmtId="0" fontId="0" fillId="0" borderId="13" xfId="0" applyBorder="1" applyProtection="1"/>
    <xf numFmtId="0" fontId="0" fillId="0" borderId="0" xfId="0" applyBorder="1" applyProtection="1"/>
    <xf numFmtId="3" fontId="0" fillId="0" borderId="0" xfId="0" applyNumberFormat="1" applyBorder="1" applyAlignment="1" applyProtection="1">
      <alignment horizontal="right"/>
    </xf>
    <xf numFmtId="3" fontId="0" fillId="0" borderId="0" xfId="0" applyNumberFormat="1" applyBorder="1" applyProtection="1"/>
    <xf numFmtId="0" fontId="21" fillId="0" borderId="15" xfId="0" applyFont="1" applyBorder="1" applyProtection="1"/>
    <xf numFmtId="0" fontId="1" fillId="0" borderId="0" xfId="0" applyFont="1" applyBorder="1" applyProtection="1"/>
    <xf numFmtId="0" fontId="21" fillId="0" borderId="13" xfId="0" applyFont="1" applyBorder="1" applyProtection="1"/>
    <xf numFmtId="0" fontId="1" fillId="0" borderId="13" xfId="0" applyFont="1" applyBorder="1" applyProtection="1"/>
    <xf numFmtId="3" fontId="1" fillId="18" borderId="22" xfId="0" applyNumberFormat="1" applyFont="1" applyFill="1" applyBorder="1" applyProtection="1">
      <protection locked="0"/>
    </xf>
    <xf numFmtId="3" fontId="1" fillId="18" borderId="23" xfId="0" applyNumberFormat="1" applyFont="1" applyFill="1" applyBorder="1" applyProtection="1">
      <protection locked="0"/>
    </xf>
    <xf numFmtId="0" fontId="1" fillId="0" borderId="0" xfId="0" applyFont="1" applyFill="1" applyBorder="1" applyProtection="1"/>
    <xf numFmtId="0" fontId="21" fillId="0" borderId="0" xfId="0" applyFont="1" applyBorder="1" applyProtection="1"/>
    <xf numFmtId="3" fontId="0" fillId="0" borderId="0" xfId="0" applyNumberFormat="1" applyBorder="1" applyAlignment="1" applyProtection="1">
      <alignment horizontal="left"/>
    </xf>
    <xf numFmtId="0" fontId="23" fillId="0" borderId="10" xfId="0" applyFont="1" applyBorder="1" applyProtection="1"/>
    <xf numFmtId="0" fontId="21" fillId="0" borderId="11" xfId="0" applyFont="1" applyBorder="1" applyProtection="1"/>
    <xf numFmtId="3" fontId="0" fillId="0" borderId="11" xfId="0" applyNumberFormat="1" applyBorder="1" applyAlignment="1" applyProtection="1">
      <alignment horizontal="left"/>
    </xf>
    <xf numFmtId="3" fontId="0" fillId="0" borderId="12" xfId="0" applyNumberFormat="1" applyBorder="1" applyProtection="1"/>
    <xf numFmtId="3" fontId="0" fillId="0" borderId="14" xfId="0" applyNumberFormat="1" applyBorder="1" applyProtection="1"/>
    <xf numFmtId="3" fontId="21" fillId="0" borderId="0" xfId="0" applyNumberFormat="1" applyFont="1" applyBorder="1" applyProtection="1"/>
    <xf numFmtId="3" fontId="1" fillId="18" borderId="25" xfId="0" applyNumberFormat="1" applyFont="1" applyFill="1" applyBorder="1" applyProtection="1">
      <protection locked="0"/>
    </xf>
    <xf numFmtId="3" fontId="1" fillId="0" borderId="0" xfId="0" applyNumberFormat="1" applyFont="1" applyBorder="1" applyAlignment="1" applyProtection="1">
      <alignment horizontal="left"/>
    </xf>
    <xf numFmtId="3" fontId="1" fillId="0" borderId="25" xfId="0" applyNumberFormat="1" applyFont="1" applyFill="1" applyBorder="1" applyProtection="1"/>
    <xf numFmtId="3" fontId="21" fillId="0" borderId="14" xfId="0" applyNumberFormat="1" applyFont="1" applyBorder="1" applyProtection="1"/>
    <xf numFmtId="0" fontId="0" fillId="0" borderId="17" xfId="0" applyBorder="1" applyProtection="1"/>
    <xf numFmtId="0" fontId="21" fillId="0" borderId="18" xfId="0" applyFont="1" applyBorder="1" applyProtection="1"/>
    <xf numFmtId="3" fontId="21" fillId="0" borderId="18" xfId="0" applyNumberFormat="1" applyFont="1" applyBorder="1" applyProtection="1"/>
    <xf numFmtId="3" fontId="0" fillId="0" borderId="18" xfId="0" applyNumberFormat="1" applyBorder="1" applyAlignment="1" applyProtection="1">
      <alignment horizontal="left"/>
    </xf>
    <xf numFmtId="3" fontId="21" fillId="0" borderId="18" xfId="0" applyNumberFormat="1" applyFont="1" applyBorder="1" applyAlignment="1" applyProtection="1">
      <alignment horizontal="right"/>
    </xf>
    <xf numFmtId="3" fontId="21" fillId="0" borderId="19" xfId="0" applyNumberFormat="1" applyFont="1" applyBorder="1" applyProtection="1"/>
    <xf numFmtId="0" fontId="1" fillId="0" borderId="0" xfId="0" applyFont="1"/>
    <xf numFmtId="3" fontId="19" fillId="0" borderId="0" xfId="0" applyNumberFormat="1" applyFont="1" applyBorder="1" applyProtection="1"/>
    <xf numFmtId="10" fontId="0" fillId="0" borderId="0" xfId="39" applyNumberFormat="1" applyFont="1" applyBorder="1"/>
    <xf numFmtId="0" fontId="1" fillId="0" borderId="0" xfId="0" applyFont="1" applyBorder="1"/>
    <xf numFmtId="3" fontId="0" fillId="0" borderId="12" xfId="0" applyNumberFormat="1" applyBorder="1"/>
    <xf numFmtId="3" fontId="0" fillId="0" borderId="14" xfId="0" applyNumberFormat="1" applyBorder="1"/>
    <xf numFmtId="3" fontId="23" fillId="0" borderId="14" xfId="0" applyNumberFormat="1" applyFont="1" applyBorder="1" applyAlignment="1">
      <alignment horizontal="right"/>
    </xf>
    <xf numFmtId="3" fontId="21" fillId="0" borderId="14" xfId="0" applyNumberFormat="1" applyFont="1" applyFill="1" applyBorder="1" applyProtection="1">
      <protection locked="0"/>
    </xf>
    <xf numFmtId="3" fontId="0" fillId="0" borderId="14" xfId="0" applyNumberFormat="1" applyFill="1" applyBorder="1"/>
    <xf numFmtId="3" fontId="21" fillId="0" borderId="14" xfId="0" applyNumberFormat="1" applyFont="1" applyFill="1" applyBorder="1"/>
    <xf numFmtId="3" fontId="25" fillId="0" borderId="14" xfId="0" applyNumberFormat="1" applyFont="1" applyFill="1" applyBorder="1"/>
    <xf numFmtId="3" fontId="24" fillId="0" borderId="14" xfId="0" applyNumberFormat="1" applyFont="1" applyFill="1" applyBorder="1"/>
    <xf numFmtId="0" fontId="25" fillId="0" borderId="14" xfId="0" applyFont="1" applyFill="1" applyBorder="1" applyProtection="1">
      <protection locked="0"/>
    </xf>
    <xf numFmtId="3" fontId="26" fillId="0" borderId="14" xfId="0" applyNumberFormat="1" applyFont="1" applyFill="1" applyBorder="1"/>
    <xf numFmtId="3" fontId="27" fillId="0" borderId="14" xfId="0" applyNumberFormat="1" applyFont="1" applyFill="1" applyBorder="1"/>
    <xf numFmtId="3" fontId="25" fillId="0" borderId="14" xfId="0" applyNumberFormat="1" applyFont="1" applyFill="1" applyBorder="1" applyProtection="1">
      <protection locked="0"/>
    </xf>
    <xf numFmtId="3" fontId="25" fillId="0" borderId="19" xfId="0" applyNumberFormat="1" applyFont="1" applyFill="1" applyBorder="1"/>
    <xf numFmtId="4" fontId="25" fillId="18" borderId="15" xfId="0" applyNumberFormat="1" applyFont="1" applyFill="1" applyBorder="1" applyProtection="1">
      <protection locked="0"/>
    </xf>
    <xf numFmtId="4" fontId="21" fillId="0" borderId="0" xfId="0" applyNumberFormat="1" applyFont="1" applyBorder="1" applyAlignment="1">
      <alignment horizontal="right"/>
    </xf>
    <xf numFmtId="4" fontId="25" fillId="0" borderId="0" xfId="0" applyNumberFormat="1" applyFont="1" applyBorder="1" applyAlignment="1">
      <alignment horizontal="right"/>
    </xf>
    <xf numFmtId="4" fontId="24" fillId="0" borderId="0" xfId="0" applyNumberFormat="1" applyFont="1" applyBorder="1" applyAlignment="1">
      <alignment horizontal="left"/>
    </xf>
    <xf numFmtId="3" fontId="0" fillId="0" borderId="26" xfId="0" applyNumberFormat="1" applyBorder="1" applyAlignment="1">
      <alignment horizontal="right"/>
    </xf>
    <xf numFmtId="3" fontId="1" fillId="18" borderId="27" xfId="0" applyNumberFormat="1" applyFont="1" applyFill="1" applyBorder="1" applyProtection="1">
      <protection locked="0"/>
    </xf>
    <xf numFmtId="1" fontId="0" fillId="18" borderId="27" xfId="0" applyNumberFormat="1" applyFill="1" applyBorder="1" applyAlignment="1" applyProtection="1">
      <alignment horizontal="right"/>
      <protection locked="0"/>
    </xf>
    <xf numFmtId="0" fontId="21" fillId="0" borderId="0" xfId="0" applyFont="1" applyBorder="1" applyAlignment="1">
      <alignment wrapText="1"/>
    </xf>
    <xf numFmtId="10" fontId="0" fillId="18" borderId="23" xfId="39" applyNumberFormat="1" applyFont="1" applyFill="1" applyBorder="1" applyProtection="1">
      <protection locked="0"/>
    </xf>
    <xf numFmtId="10" fontId="0" fillId="0" borderId="15" xfId="0" applyNumberFormat="1" applyFill="1" applyBorder="1" applyAlignment="1" applyProtection="1">
      <alignment horizontal="right"/>
    </xf>
    <xf numFmtId="0" fontId="31" fillId="0" borderId="0" xfId="0" applyFont="1"/>
    <xf numFmtId="0" fontId="21" fillId="0" borderId="0" xfId="0" applyFont="1" applyAlignment="1">
      <alignment vertical="top"/>
    </xf>
    <xf numFmtId="0" fontId="33" fillId="0" borderId="0" xfId="0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left"/>
    </xf>
    <xf numFmtId="3" fontId="28" fillId="20" borderId="0" xfId="0" applyNumberFormat="1" applyFont="1" applyFill="1" applyBorder="1" applyAlignment="1">
      <alignment horizontal="center"/>
    </xf>
    <xf numFmtId="3" fontId="0" fillId="0" borderId="29" xfId="0" applyNumberFormat="1" applyBorder="1"/>
    <xf numFmtId="3" fontId="0" fillId="0" borderId="28" xfId="0" applyNumberFormat="1" applyBorder="1"/>
    <xf numFmtId="3" fontId="35" fillId="0" borderId="0" xfId="0" applyNumberFormat="1" applyFont="1"/>
    <xf numFmtId="3" fontId="36" fillId="0" borderId="0" xfId="0" applyNumberFormat="1" applyFont="1"/>
    <xf numFmtId="49" fontId="35" fillId="0" borderId="0" xfId="0" applyNumberFormat="1" applyFont="1"/>
    <xf numFmtId="3" fontId="0" fillId="0" borderId="0" xfId="0" applyNumberFormat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9" fontId="0" fillId="0" borderId="0" xfId="39" applyFont="1"/>
    <xf numFmtId="9" fontId="28" fillId="20" borderId="0" xfId="39" applyFont="1" applyFill="1" applyBorder="1" applyAlignment="1">
      <alignment horizontal="center"/>
    </xf>
    <xf numFmtId="9" fontId="0" fillId="0" borderId="29" xfId="39" applyFont="1" applyBorder="1"/>
    <xf numFmtId="9" fontId="0" fillId="0" borderId="28" xfId="39" applyFont="1" applyBorder="1"/>
    <xf numFmtId="3" fontId="21" fillId="0" borderId="26" xfId="0" applyNumberFormat="1" applyFont="1" applyBorder="1" applyAlignment="1">
      <alignment horizontal="left"/>
    </xf>
    <xf numFmtId="0" fontId="21" fillId="0" borderId="15" xfId="0" applyFont="1" applyBorder="1" applyAlignment="1" applyProtection="1">
      <alignment horizontal="left"/>
    </xf>
    <xf numFmtId="10" fontId="21" fillId="0" borderId="0" xfId="0" applyNumberFormat="1" applyFont="1" applyBorder="1" applyProtection="1"/>
    <xf numFmtId="165" fontId="0" fillId="0" borderId="15" xfId="39" applyNumberFormat="1" applyFont="1" applyFill="1" applyBorder="1" applyAlignment="1" applyProtection="1">
      <alignment horizontal="right"/>
    </xf>
    <xf numFmtId="3" fontId="1" fillId="18" borderId="15" xfId="0" applyNumberFormat="1" applyFont="1" applyFill="1" applyBorder="1" applyProtection="1">
      <protection locked="0"/>
    </xf>
    <xf numFmtId="4" fontId="1" fillId="18" borderId="15" xfId="0" applyNumberFormat="1" applyFont="1" applyFill="1" applyBorder="1" applyProtection="1">
      <protection locked="0"/>
    </xf>
  </cellXfs>
  <cellStyles count="4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builtinId="28" customBuiltin="1"/>
    <cellStyle name="Normal" xfId="0" builtinId="0"/>
    <cellStyle name="Note" xfId="37" xr:uid="{00000000-0005-0000-0000-000025000000}"/>
    <cellStyle name="Output" xfId="38" xr:uid="{00000000-0005-0000-0000-000026000000}"/>
    <cellStyle name="Procent" xfId="39" builtinId="5"/>
    <cellStyle name="Title" xfId="40" xr:uid="{00000000-0005-0000-0000-000028000000}"/>
    <cellStyle name="Total" xfId="41" xr:uid="{00000000-0005-0000-0000-000029000000}"/>
    <cellStyle name="Warning Text" xfId="42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52"/>
  <sheetViews>
    <sheetView showGridLines="0" tabSelected="1" topLeftCell="A20" zoomScale="90" zoomScaleNormal="90" workbookViewId="0">
      <selection activeCell="B33" sqref="B33"/>
    </sheetView>
  </sheetViews>
  <sheetFormatPr defaultRowHeight="12.5" x14ac:dyDescent="0.25"/>
  <cols>
    <col min="1" max="1" width="40" customWidth="1"/>
    <col min="2" max="2" width="24" customWidth="1"/>
    <col min="3" max="3" width="70.26953125" customWidth="1"/>
    <col min="5" max="5" width="16.7265625" customWidth="1"/>
    <col min="6" max="6" width="24.453125" bestFit="1" customWidth="1"/>
  </cols>
  <sheetData>
    <row r="2" spans="2:3" ht="13" x14ac:dyDescent="0.3">
      <c r="B2" s="54" t="s">
        <v>123</v>
      </c>
    </row>
    <row r="4" spans="2:3" x14ac:dyDescent="0.25">
      <c r="B4" t="s">
        <v>152</v>
      </c>
    </row>
    <row r="6" spans="2:3" ht="13" x14ac:dyDescent="0.3">
      <c r="B6" s="54" t="s">
        <v>109</v>
      </c>
      <c r="C6" t="s">
        <v>121</v>
      </c>
    </row>
    <row r="7" spans="2:3" x14ac:dyDescent="0.25">
      <c r="C7" t="s">
        <v>110</v>
      </c>
    </row>
    <row r="8" spans="2:3" x14ac:dyDescent="0.25">
      <c r="C8" t="s">
        <v>111</v>
      </c>
    </row>
    <row r="9" spans="2:3" ht="37.5" x14ac:dyDescent="0.25">
      <c r="C9" s="85" t="s">
        <v>119</v>
      </c>
    </row>
    <row r="10" spans="2:3" x14ac:dyDescent="0.25">
      <c r="C10" s="85" t="s">
        <v>122</v>
      </c>
    </row>
    <row r="12" spans="2:3" ht="13" x14ac:dyDescent="0.3">
      <c r="B12" s="54" t="s">
        <v>112</v>
      </c>
      <c r="C12" t="s">
        <v>113</v>
      </c>
    </row>
    <row r="13" spans="2:3" x14ac:dyDescent="0.25">
      <c r="C13" t="s">
        <v>110</v>
      </c>
    </row>
    <row r="14" spans="2:3" ht="37.5" x14ac:dyDescent="0.25">
      <c r="C14" s="85" t="s">
        <v>114</v>
      </c>
    </row>
    <row r="15" spans="2:3" x14ac:dyDescent="0.25">
      <c r="C15" s="85" t="s">
        <v>122</v>
      </c>
    </row>
    <row r="18" spans="2:7" ht="13" x14ac:dyDescent="0.3">
      <c r="B18" s="54" t="s">
        <v>115</v>
      </c>
      <c r="C18" t="s">
        <v>116</v>
      </c>
    </row>
    <row r="19" spans="2:7" x14ac:dyDescent="0.25">
      <c r="C19" t="s">
        <v>117</v>
      </c>
    </row>
    <row r="20" spans="2:7" x14ac:dyDescent="0.25">
      <c r="C20" t="s">
        <v>118</v>
      </c>
    </row>
    <row r="21" spans="2:7" x14ac:dyDescent="0.25">
      <c r="C21" t="s">
        <v>130</v>
      </c>
    </row>
    <row r="22" spans="2:7" x14ac:dyDescent="0.25">
      <c r="C22" t="s">
        <v>129</v>
      </c>
    </row>
    <row r="23" spans="2:7" x14ac:dyDescent="0.25">
      <c r="C23" s="85" t="s">
        <v>122</v>
      </c>
    </row>
    <row r="24" spans="2:7" x14ac:dyDescent="0.25">
      <c r="C24" s="85"/>
    </row>
    <row r="25" spans="2:7" ht="50" x14ac:dyDescent="0.25">
      <c r="B25" s="172" t="s">
        <v>124</v>
      </c>
      <c r="C25" s="85" t="s">
        <v>163</v>
      </c>
    </row>
    <row r="26" spans="2:7" x14ac:dyDescent="0.25">
      <c r="B26" s="85"/>
      <c r="C26" s="85" t="s">
        <v>161</v>
      </c>
    </row>
    <row r="27" spans="2:7" ht="25" x14ac:dyDescent="0.25">
      <c r="C27" s="85" t="s">
        <v>160</v>
      </c>
    </row>
    <row r="28" spans="2:7" ht="50" x14ac:dyDescent="0.25">
      <c r="C28" s="85" t="s">
        <v>164</v>
      </c>
    </row>
    <row r="29" spans="2:7" ht="25" x14ac:dyDescent="0.25">
      <c r="C29" s="85" t="s">
        <v>162</v>
      </c>
    </row>
    <row r="30" spans="2:7" ht="25" x14ac:dyDescent="0.25">
      <c r="C30" s="85" t="s">
        <v>165</v>
      </c>
    </row>
    <row r="32" spans="2:7" ht="13" x14ac:dyDescent="0.3">
      <c r="D32" s="1"/>
      <c r="E32" s="168"/>
      <c r="F32" s="1"/>
      <c r="G32" s="1"/>
    </row>
    <row r="33" spans="1:7" ht="14" x14ac:dyDescent="0.3">
      <c r="A33" s="171" t="s">
        <v>120</v>
      </c>
      <c r="B33" s="96"/>
      <c r="D33" s="1"/>
      <c r="E33" s="11"/>
      <c r="F33" s="147"/>
      <c r="G33" s="1"/>
    </row>
    <row r="34" spans="1:7" x14ac:dyDescent="0.25">
      <c r="D34" s="1"/>
      <c r="E34" s="146"/>
      <c r="F34" s="1"/>
      <c r="G34" s="1"/>
    </row>
    <row r="35" spans="1:7" ht="14" x14ac:dyDescent="0.3">
      <c r="A35" s="171" t="s">
        <v>61</v>
      </c>
      <c r="B35" s="96"/>
      <c r="D35" s="1"/>
      <c r="E35" s="146"/>
      <c r="F35" s="1"/>
      <c r="G35" s="1"/>
    </row>
    <row r="36" spans="1:7" ht="13" x14ac:dyDescent="0.3">
      <c r="A36" s="54"/>
      <c r="B36" s="95"/>
      <c r="D36" s="1"/>
      <c r="E36" s="146"/>
      <c r="F36" s="1"/>
      <c r="G36" s="1"/>
    </row>
    <row r="37" spans="1:7" ht="14" x14ac:dyDescent="0.3">
      <c r="A37" s="171" t="s">
        <v>157</v>
      </c>
      <c r="B37" s="96"/>
      <c r="D37" s="1"/>
      <c r="E37" s="146"/>
      <c r="F37" s="1"/>
      <c r="G37" s="1"/>
    </row>
    <row r="38" spans="1:7" x14ac:dyDescent="0.25">
      <c r="D38" s="1"/>
      <c r="E38" s="146"/>
      <c r="F38" s="1"/>
      <c r="G38" s="1"/>
    </row>
    <row r="39" spans="1:7" ht="18" x14ac:dyDescent="0.4">
      <c r="A39" s="171" t="s">
        <v>158</v>
      </c>
      <c r="D39" s="1"/>
      <c r="E39" s="146"/>
      <c r="F39" s="1"/>
      <c r="G39" s="1"/>
    </row>
    <row r="40" spans="1:7" ht="14" x14ac:dyDescent="0.3">
      <c r="A40" s="173" t="str">
        <f>CONCATENATE("Avser OH % ",B35-1," för beräkning av prognos")</f>
        <v>Avser OH % -1 för beräkning av prognos</v>
      </c>
      <c r="D40" s="1"/>
      <c r="E40" s="146"/>
      <c r="F40" s="1"/>
      <c r="G40" s="1"/>
    </row>
    <row r="41" spans="1:7" x14ac:dyDescent="0.25">
      <c r="A41" s="144" t="s">
        <v>77</v>
      </c>
      <c r="B41" s="100"/>
      <c r="D41" s="1"/>
      <c r="E41" s="146"/>
      <c r="F41" s="1"/>
      <c r="G41" s="1"/>
    </row>
    <row r="42" spans="1:7" x14ac:dyDescent="0.25">
      <c r="A42" s="144" t="s">
        <v>62</v>
      </c>
      <c r="B42" s="100"/>
      <c r="D42" s="1"/>
      <c r="E42" s="146"/>
      <c r="F42" s="1"/>
      <c r="G42" s="1"/>
    </row>
    <row r="43" spans="1:7" x14ac:dyDescent="0.25">
      <c r="A43" s="144" t="s">
        <v>63</v>
      </c>
      <c r="B43" s="100"/>
      <c r="D43" s="1"/>
      <c r="E43" s="146"/>
      <c r="F43" s="1"/>
      <c r="G43" s="1"/>
    </row>
    <row r="44" spans="1:7" x14ac:dyDescent="0.25">
      <c r="D44" s="1"/>
      <c r="E44" s="146"/>
      <c r="F44" s="1"/>
      <c r="G44" s="1"/>
    </row>
    <row r="45" spans="1:7" ht="14" x14ac:dyDescent="0.3">
      <c r="A45" s="173" t="str">
        <f>CONCATENATE("Avser OH % ",B35," för beräkning av prognos")</f>
        <v>Avser OH %  för beräkning av prognos</v>
      </c>
      <c r="D45" s="1"/>
      <c r="E45" s="146"/>
      <c r="F45" s="1"/>
      <c r="G45" s="1"/>
    </row>
    <row r="46" spans="1:7" x14ac:dyDescent="0.25">
      <c r="A46" s="144" t="s">
        <v>77</v>
      </c>
      <c r="B46" s="100"/>
      <c r="D46" s="1"/>
      <c r="E46" s="146"/>
      <c r="F46" s="1"/>
      <c r="G46" s="1"/>
    </row>
    <row r="47" spans="1:7" x14ac:dyDescent="0.25">
      <c r="A47" s="144" t="s">
        <v>62</v>
      </c>
      <c r="B47" s="100"/>
      <c r="D47" s="1"/>
      <c r="E47" s="146"/>
      <c r="F47" s="1"/>
      <c r="G47" s="1"/>
    </row>
    <row r="48" spans="1:7" x14ac:dyDescent="0.25">
      <c r="A48" s="144" t="s">
        <v>63</v>
      </c>
      <c r="B48" s="100"/>
      <c r="D48" s="1"/>
      <c r="E48" s="146"/>
      <c r="F48" s="1"/>
      <c r="G48" s="1"/>
    </row>
    <row r="49" spans="1:7" x14ac:dyDescent="0.25">
      <c r="D49" s="1"/>
      <c r="E49" s="146"/>
      <c r="F49" s="1"/>
      <c r="G49" s="1"/>
    </row>
    <row r="50" spans="1:7" x14ac:dyDescent="0.25">
      <c r="D50" s="1"/>
      <c r="E50" s="1"/>
      <c r="F50" s="1"/>
      <c r="G50" s="1"/>
    </row>
    <row r="51" spans="1:7" ht="14" x14ac:dyDescent="0.3">
      <c r="A51" s="171" t="s">
        <v>141</v>
      </c>
      <c r="B51" s="169"/>
      <c r="C51" s="145" t="s">
        <v>159</v>
      </c>
      <c r="D51" s="1"/>
      <c r="E51" s="1"/>
      <c r="F51" s="1"/>
      <c r="G51" s="1"/>
    </row>
    <row r="52" spans="1:7" ht="14" x14ac:dyDescent="0.3">
      <c r="A52" s="171" t="s">
        <v>166</v>
      </c>
      <c r="B52" s="169"/>
      <c r="D52" s="1"/>
      <c r="E52" s="1"/>
      <c r="F52" s="1"/>
      <c r="G52" s="1"/>
    </row>
  </sheetData>
  <sheetProtection algorithmName="SHA-512" hashValue="ks7lxdmL9bh3j0AQKoLBDMW2aOk01XMG9433legf3Ls0GS21UmbcugiZf0JpEAltJuIgEGqgcZs7AnnJsYMQIQ==" saltValue="Wjn25XQ4J4xLZp7z8/n0Ow==" spinCount="100000" sheet="1" objects="1" scenarios="1"/>
  <phoneticPr fontId="19" type="noConversion"/>
  <pageMargins left="0.75" right="0.75" top="1" bottom="1" header="0.5" footer="0.5"/>
  <pageSetup paperSize="9" orientation="portrait" r:id="rId1"/>
  <headerFooter alignWithMargins="0">
    <oddFooter>&amp;LVer. 2012 1.0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20"/>
  <sheetViews>
    <sheetView showGridLines="0" topLeftCell="A33" zoomScaleNormal="100" workbookViewId="0">
      <selection activeCell="B65" sqref="B65"/>
    </sheetView>
  </sheetViews>
  <sheetFormatPr defaultColWidth="9.1796875" defaultRowHeight="12" customHeight="1" x14ac:dyDescent="0.25"/>
  <cols>
    <col min="1" max="1" width="2.7265625" style="1" customWidth="1"/>
    <col min="2" max="2" width="2.54296875" style="1" customWidth="1"/>
    <col min="3" max="3" width="24.54296875" style="1" customWidth="1"/>
    <col min="4" max="4" width="24.81640625" style="1" customWidth="1"/>
    <col min="5" max="5" width="10.453125" style="2" bestFit="1" customWidth="1"/>
    <col min="6" max="6" width="15.26953125" style="2" bestFit="1" customWidth="1"/>
    <col min="7" max="7" width="15" style="2" customWidth="1"/>
    <col min="8" max="8" width="12.7265625" style="3" customWidth="1"/>
    <col min="9" max="9" width="12.453125" style="3" customWidth="1"/>
    <col min="10" max="10" width="4.81640625" style="3" customWidth="1"/>
    <col min="11" max="16384" width="9.1796875" style="1"/>
  </cols>
  <sheetData>
    <row r="1" spans="1:10" ht="12" customHeight="1" thickBot="1" x14ac:dyDescent="0.3"/>
    <row r="2" spans="1:10" ht="12" customHeight="1" x14ac:dyDescent="0.3">
      <c r="A2" s="4"/>
      <c r="B2" s="5"/>
      <c r="C2" s="5"/>
      <c r="D2" s="5"/>
      <c r="E2" s="6"/>
      <c r="F2" s="6"/>
      <c r="G2" s="189" t="s">
        <v>149</v>
      </c>
      <c r="H2" s="165">
        <f>+'Instruktion grunduppgifter'!B33</f>
        <v>0</v>
      </c>
      <c r="I2" s="7"/>
      <c r="J2" s="148"/>
    </row>
    <row r="3" spans="1:10" ht="17.5" x14ac:dyDescent="0.35">
      <c r="A3" s="8"/>
      <c r="D3" s="53" t="s">
        <v>60</v>
      </c>
      <c r="E3" s="55">
        <f>+'Instruktion grunduppgifter'!B35</f>
        <v>0</v>
      </c>
      <c r="G3" s="190" t="s">
        <v>156</v>
      </c>
      <c r="H3" s="111">
        <f>+'Instruktion grunduppgifter'!B37</f>
        <v>0</v>
      </c>
      <c r="J3" s="149"/>
    </row>
    <row r="4" spans="1:10" ht="17.5" x14ac:dyDescent="0.35">
      <c r="A4" s="8"/>
      <c r="D4" s="53"/>
      <c r="E4" s="55"/>
      <c r="G4" s="119" t="s">
        <v>28</v>
      </c>
      <c r="H4" s="111" t="str">
        <f>+D6</f>
        <v>Projekt 7</v>
      </c>
      <c r="J4" s="149"/>
    </row>
    <row r="5" spans="1:10" ht="12" customHeight="1" x14ac:dyDescent="0.25">
      <c r="A5" s="8"/>
      <c r="J5" s="149"/>
    </row>
    <row r="6" spans="1:10" ht="12" customHeight="1" x14ac:dyDescent="0.3">
      <c r="A6" s="8"/>
      <c r="C6" s="9" t="s">
        <v>0</v>
      </c>
      <c r="D6" s="86" t="s">
        <v>35</v>
      </c>
      <c r="E6" s="87"/>
      <c r="F6" s="9" t="s">
        <v>156</v>
      </c>
      <c r="G6" s="111">
        <f>+'Instruktion grunduppgifter'!B37</f>
        <v>0</v>
      </c>
      <c r="J6" s="149"/>
    </row>
    <row r="7" spans="1:10" ht="12" customHeight="1" x14ac:dyDescent="0.3">
      <c r="A7" s="8"/>
      <c r="C7" s="10" t="s">
        <v>1</v>
      </c>
      <c r="D7" s="105">
        <v>7</v>
      </c>
      <c r="E7" s="88"/>
      <c r="F7" s="71" t="s">
        <v>88</v>
      </c>
      <c r="G7" s="112">
        <f>+'Instruktion grunduppgifter'!B46+'Instruktion grunduppgifter'!B47+'Instruktion grunduppgifter'!B48</f>
        <v>0</v>
      </c>
      <c r="J7" s="149"/>
    </row>
    <row r="8" spans="1:10" ht="13" x14ac:dyDescent="0.3">
      <c r="A8" s="8"/>
      <c r="C8" s="9" t="s">
        <v>2</v>
      </c>
      <c r="D8" s="86"/>
      <c r="E8" s="87"/>
      <c r="F8" s="71" t="s">
        <v>140</v>
      </c>
      <c r="G8" s="170">
        <f>+'Instruktion grunduppgifter'!B51</f>
        <v>0</v>
      </c>
      <c r="J8" s="149"/>
    </row>
    <row r="9" spans="1:10" ht="12" customHeight="1" x14ac:dyDescent="0.3">
      <c r="A9" s="8"/>
      <c r="C9" s="11"/>
      <c r="D9" s="11"/>
      <c r="J9" s="149"/>
    </row>
    <row r="10" spans="1:10" ht="12" customHeight="1" x14ac:dyDescent="0.3">
      <c r="A10" s="8"/>
      <c r="C10" s="11" t="s">
        <v>76</v>
      </c>
      <c r="D10" s="11"/>
      <c r="J10" s="149"/>
    </row>
    <row r="11" spans="1:10" s="116" customFormat="1" ht="9" customHeight="1" thickBot="1" x14ac:dyDescent="0.35">
      <c r="A11" s="115"/>
      <c r="C11" s="126"/>
      <c r="D11" s="126"/>
      <c r="E11" s="127"/>
      <c r="F11" s="117"/>
      <c r="G11" s="117"/>
      <c r="H11" s="118"/>
      <c r="I11" s="118"/>
      <c r="J11" s="132"/>
    </row>
    <row r="12" spans="1:10" s="116" customFormat="1" ht="15.5" x14ac:dyDescent="0.35">
      <c r="A12" s="115"/>
      <c r="B12" s="128" t="str">
        <f>CONCATENATE("PROGNOS OKT-DEC ",'Instruktion grunduppgifter'!B35-1)</f>
        <v>PROGNOS OKT-DEC -1</v>
      </c>
      <c r="C12" s="129"/>
      <c r="D12" s="129"/>
      <c r="E12" s="130"/>
      <c r="F12" s="113"/>
      <c r="G12" s="113"/>
      <c r="H12" s="114"/>
      <c r="I12" s="131"/>
      <c r="J12" s="149"/>
    </row>
    <row r="13" spans="1:10" s="116" customFormat="1" ht="7.5" customHeight="1" x14ac:dyDescent="0.25">
      <c r="A13" s="115"/>
      <c r="B13" s="115"/>
      <c r="E13" s="127"/>
      <c r="F13" s="117"/>
      <c r="G13" s="117"/>
      <c r="H13" s="118"/>
      <c r="I13" s="132"/>
      <c r="J13" s="149"/>
    </row>
    <row r="14" spans="1:10" s="116" customFormat="1" ht="13" x14ac:dyDescent="0.3">
      <c r="A14" s="115"/>
      <c r="B14" s="115"/>
      <c r="C14" s="126" t="str">
        <f>CONCATENATE("OH procent ",'Instruktion grunduppgifter'!B35-1)</f>
        <v>OH procent -1</v>
      </c>
      <c r="D14" s="192">
        <f>+'Instruktion grunduppgifter'!B41+'Instruktion grunduppgifter'!B42+'Instruktion grunduppgifter'!B43</f>
        <v>0</v>
      </c>
      <c r="E14" s="127"/>
      <c r="F14" s="133" t="s">
        <v>142</v>
      </c>
      <c r="G14" s="117"/>
      <c r="H14" s="118"/>
      <c r="I14" s="167">
        <v>1</v>
      </c>
      <c r="J14" s="149"/>
    </row>
    <row r="15" spans="1:10" s="116" customFormat="1" ht="7.5" customHeight="1" x14ac:dyDescent="0.25">
      <c r="A15" s="115"/>
      <c r="B15" s="115"/>
      <c r="E15" s="127"/>
      <c r="F15" s="117"/>
      <c r="G15" s="117"/>
      <c r="H15" s="118"/>
      <c r="I15" s="132"/>
      <c r="J15" s="149"/>
    </row>
    <row r="16" spans="1:10" s="116" customFormat="1" ht="13" x14ac:dyDescent="0.3">
      <c r="A16" s="115"/>
      <c r="B16" s="121" t="s">
        <v>143</v>
      </c>
      <c r="C16" s="118"/>
      <c r="D16" s="126"/>
      <c r="E16" s="127"/>
      <c r="F16" s="126" t="str">
        <f>CONCATENATE("Kvar ",'Instruktion grunduppgifter'!B35-1,", enl Probok")</f>
        <v>Kvar -1, enl Probok</v>
      </c>
      <c r="G16" s="117"/>
      <c r="H16" s="118"/>
      <c r="I16" s="166"/>
      <c r="J16" s="149"/>
    </row>
    <row r="17" spans="1:11" s="116" customFormat="1" ht="12.5" x14ac:dyDescent="0.25">
      <c r="A17" s="115"/>
      <c r="B17" s="115"/>
      <c r="C17" s="124"/>
      <c r="D17" s="124"/>
      <c r="E17" s="127"/>
      <c r="F17" s="135" t="str">
        <f>CONCATENATE("Oavskrivet belopp på utrustning ",'Instruktion grunduppgifter'!B35-1)</f>
        <v>Oavskrivet belopp på utrustning -1</v>
      </c>
      <c r="G17" s="117"/>
      <c r="H17" s="118"/>
      <c r="I17" s="136">
        <f>+I22</f>
        <v>0</v>
      </c>
      <c r="J17" s="149"/>
    </row>
    <row r="18" spans="1:11" s="116" customFormat="1" ht="12.5" x14ac:dyDescent="0.25">
      <c r="A18" s="115"/>
      <c r="B18" s="115"/>
      <c r="C18" s="123"/>
      <c r="D18" s="123"/>
      <c r="E18" s="127"/>
      <c r="F18" s="120" t="s">
        <v>144</v>
      </c>
      <c r="G18" s="117"/>
      <c r="H18" s="118"/>
      <c r="I18" s="136">
        <f>-D32</f>
        <v>0</v>
      </c>
      <c r="J18" s="149"/>
    </row>
    <row r="19" spans="1:11" s="116" customFormat="1" ht="13" x14ac:dyDescent="0.3">
      <c r="A19" s="115"/>
      <c r="B19" s="115"/>
      <c r="C19" s="123"/>
      <c r="D19" s="123"/>
      <c r="E19" s="127"/>
      <c r="F19" s="126" t="str">
        <f>CONCATENATE("Utgående balans ",'Instruktion grunduppgifter'!B35-1,"-12-31")</f>
        <v>Utgående balans -1-12-31</v>
      </c>
      <c r="G19" s="117"/>
      <c r="H19" s="118"/>
      <c r="I19" s="137">
        <f>SUM(I16:I18)</f>
        <v>0</v>
      </c>
      <c r="J19" s="149"/>
    </row>
    <row r="20" spans="1:11" s="116" customFormat="1" ht="12.5" x14ac:dyDescent="0.25">
      <c r="A20" s="115"/>
      <c r="B20" s="115"/>
      <c r="C20" s="123"/>
      <c r="D20" s="123"/>
      <c r="E20" s="127"/>
      <c r="F20" s="118"/>
      <c r="G20" s="117"/>
      <c r="H20" s="118"/>
      <c r="I20" s="132"/>
      <c r="J20" s="149"/>
    </row>
    <row r="21" spans="1:11" s="116" customFormat="1" ht="13" x14ac:dyDescent="0.3">
      <c r="A21" s="115"/>
      <c r="B21" s="115"/>
      <c r="C21" s="123"/>
      <c r="D21" s="123"/>
      <c r="E21" s="127"/>
      <c r="F21" s="126" t="s">
        <v>153</v>
      </c>
      <c r="G21" s="117"/>
      <c r="H21" s="118"/>
      <c r="I21" s="132"/>
      <c r="J21" s="149"/>
    </row>
    <row r="22" spans="1:11" s="116" customFormat="1" ht="12.5" x14ac:dyDescent="0.25">
      <c r="A22" s="115"/>
      <c r="B22" s="115"/>
      <c r="C22" s="123"/>
      <c r="D22" s="123"/>
      <c r="E22" s="127"/>
      <c r="F22" s="118" t="str">
        <f>+F17</f>
        <v>Oavskrivet belopp på utrustning -1</v>
      </c>
      <c r="G22" s="117"/>
      <c r="H22" s="118"/>
      <c r="I22" s="166"/>
      <c r="J22" s="149"/>
    </row>
    <row r="23" spans="1:11" s="116" customFormat="1" ht="12.5" x14ac:dyDescent="0.25">
      <c r="A23" s="115"/>
      <c r="B23" s="115"/>
      <c r="C23" s="123"/>
      <c r="D23" s="123"/>
      <c r="E23" s="127"/>
      <c r="F23" s="118" t="str">
        <f>CONCATENATE("Nyinköp av utrustning &gt; 25 tkr ht ",'Instruktion grunduppgifter'!B35-1)</f>
        <v>Nyinköp av utrustning &gt; 25 tkr ht -1</v>
      </c>
      <c r="G23" s="117"/>
      <c r="H23" s="118"/>
      <c r="I23" s="134"/>
      <c r="J23" s="149"/>
    </row>
    <row r="24" spans="1:11" s="116" customFormat="1" ht="13" x14ac:dyDescent="0.3">
      <c r="A24" s="115"/>
      <c r="B24" s="115"/>
      <c r="C24" s="126" t="s">
        <v>145</v>
      </c>
      <c r="D24" s="133">
        <f>SUM(D17:D23)</f>
        <v>0</v>
      </c>
      <c r="E24" s="127"/>
      <c r="F24" s="133" t="str">
        <f>CONCATENATE("Oavskrivet belopp på utrustning ",'Instruktion grunduppgifter'!B35-1,"-12-31")</f>
        <v>Oavskrivet belopp på utrustning -1-12-31</v>
      </c>
      <c r="G24" s="117"/>
      <c r="H24" s="118"/>
      <c r="I24" s="137">
        <f>SUM(I22:I23)</f>
        <v>0</v>
      </c>
      <c r="J24" s="149"/>
    </row>
    <row r="25" spans="1:11" s="126" customFormat="1" ht="6" customHeight="1" x14ac:dyDescent="0.3">
      <c r="A25" s="122"/>
      <c r="B25" s="122"/>
      <c r="C25" s="125"/>
      <c r="D25" s="125"/>
      <c r="E25" s="127"/>
      <c r="F25" s="117"/>
      <c r="G25" s="117"/>
      <c r="H25" s="118"/>
      <c r="I25" s="132"/>
      <c r="J25" s="149"/>
    </row>
    <row r="26" spans="1:11" s="116" customFormat="1" ht="13" x14ac:dyDescent="0.3">
      <c r="A26" s="115"/>
      <c r="B26" s="115"/>
      <c r="C26" s="126" t="s">
        <v>21</v>
      </c>
      <c r="D26" s="133">
        <f>+D24*D14</f>
        <v>0</v>
      </c>
      <c r="E26" s="127"/>
      <c r="F26" s="120"/>
      <c r="G26" s="117"/>
      <c r="H26" s="118"/>
      <c r="I26" s="132"/>
      <c r="J26" s="149"/>
    </row>
    <row r="27" spans="1:11" s="126" customFormat="1" ht="6" customHeight="1" x14ac:dyDescent="0.3">
      <c r="A27" s="122"/>
      <c r="B27" s="122"/>
      <c r="C27" s="125"/>
      <c r="D27" s="125"/>
      <c r="E27" s="127"/>
      <c r="F27" s="117"/>
      <c r="G27" s="117"/>
      <c r="H27" s="118"/>
      <c r="I27" s="132"/>
      <c r="J27" s="149"/>
      <c r="K27" s="116"/>
    </row>
    <row r="28" spans="1:11" s="116" customFormat="1" ht="13" x14ac:dyDescent="0.3">
      <c r="A28" s="115"/>
      <c r="B28" s="115"/>
      <c r="C28" s="126" t="s">
        <v>64</v>
      </c>
      <c r="D28" s="124"/>
      <c r="E28" s="127"/>
      <c r="F28" s="120"/>
      <c r="G28" s="117"/>
      <c r="H28" s="118"/>
      <c r="I28" s="132"/>
      <c r="J28" s="149"/>
    </row>
    <row r="29" spans="1:11" s="126" customFormat="1" ht="6" customHeight="1" x14ac:dyDescent="0.3">
      <c r="A29" s="122"/>
      <c r="B29" s="122"/>
      <c r="C29" s="125"/>
      <c r="D29" s="125"/>
      <c r="E29" s="127"/>
      <c r="F29" s="117"/>
      <c r="G29" s="117"/>
      <c r="H29" s="118"/>
      <c r="I29" s="132"/>
      <c r="J29" s="149"/>
      <c r="K29" s="116"/>
    </row>
    <row r="30" spans="1:11" s="116" customFormat="1" ht="13" x14ac:dyDescent="0.3">
      <c r="A30" s="115"/>
      <c r="B30" s="115"/>
      <c r="C30" s="126" t="s">
        <v>146</v>
      </c>
      <c r="D30" s="133">
        <f>+I24/I14/12*3</f>
        <v>0</v>
      </c>
      <c r="E30" s="127"/>
      <c r="F30" s="126" t="s">
        <v>147</v>
      </c>
      <c r="I30" s="166"/>
      <c r="J30" s="149"/>
    </row>
    <row r="31" spans="1:11" s="126" customFormat="1" ht="6" customHeight="1" x14ac:dyDescent="0.3">
      <c r="A31" s="122"/>
      <c r="B31" s="122"/>
      <c r="C31" s="125"/>
      <c r="D31" s="125"/>
      <c r="E31" s="127"/>
      <c r="F31" s="117"/>
      <c r="G31" s="117"/>
      <c r="H31" s="118"/>
      <c r="I31" s="132"/>
      <c r="J31" s="149"/>
    </row>
    <row r="32" spans="1:11" s="116" customFormat="1" ht="13.5" thickBot="1" x14ac:dyDescent="0.35">
      <c r="A32" s="115"/>
      <c r="B32" s="138"/>
      <c r="C32" s="139" t="s">
        <v>148</v>
      </c>
      <c r="D32" s="140">
        <f>SUM(D24:D31)</f>
        <v>0</v>
      </c>
      <c r="E32" s="141"/>
      <c r="F32" s="139" t="str">
        <f>CONCATENATE("KVAR ATT DISPONERA ",'Instruktion grunduppgifter'!B35-1,"-12-31")</f>
        <v>KVAR ATT DISPONERA -1-12-31</v>
      </c>
      <c r="G32" s="142"/>
      <c r="H32" s="140"/>
      <c r="I32" s="143">
        <f>+I19-I24+I30</f>
        <v>0</v>
      </c>
      <c r="J32" s="149"/>
    </row>
    <row r="33" spans="1:10" s="116" customFormat="1" ht="7.15" customHeight="1" x14ac:dyDescent="0.3">
      <c r="A33" s="115"/>
      <c r="C33" s="126"/>
      <c r="D33" s="126"/>
      <c r="E33" s="127"/>
      <c r="F33" s="117"/>
      <c r="G33" s="117"/>
      <c r="H33" s="118"/>
      <c r="I33" s="118"/>
      <c r="J33" s="132"/>
    </row>
    <row r="34" spans="1:10" ht="15.5" x14ac:dyDescent="0.35">
      <c r="A34" s="8"/>
      <c r="C34" s="11"/>
      <c r="D34" s="11"/>
      <c r="H34" s="58" t="s">
        <v>132</v>
      </c>
      <c r="I34" s="58" t="s">
        <v>133</v>
      </c>
      <c r="J34" s="150" t="s">
        <v>7</v>
      </c>
    </row>
    <row r="35" spans="1:10" ht="12" customHeight="1" x14ac:dyDescent="0.25">
      <c r="A35" s="8"/>
      <c r="H35" s="59"/>
      <c r="I35" s="59"/>
      <c r="J35" s="149"/>
    </row>
    <row r="36" spans="1:10" ht="13" x14ac:dyDescent="0.3">
      <c r="A36" s="8"/>
      <c r="C36" s="11"/>
      <c r="D36" s="11"/>
      <c r="G36" s="17" t="s">
        <v>74</v>
      </c>
      <c r="H36" s="62">
        <f>+I32</f>
        <v>0</v>
      </c>
      <c r="I36" s="102"/>
      <c r="J36" s="151" t="str">
        <f>IFERROR(+I36/H36*100,"")</f>
        <v/>
      </c>
    </row>
    <row r="37" spans="1:10" ht="7.15" customHeight="1" x14ac:dyDescent="0.25">
      <c r="A37" s="8"/>
      <c r="H37" s="59"/>
      <c r="I37" s="59"/>
      <c r="J37" s="152"/>
    </row>
    <row r="38" spans="1:10" s="11" customFormat="1" ht="15.5" x14ac:dyDescent="0.35">
      <c r="A38" s="16"/>
      <c r="B38" s="13" t="s">
        <v>135</v>
      </c>
      <c r="D38" s="33" t="s">
        <v>87</v>
      </c>
      <c r="E38" s="20"/>
      <c r="F38" s="2"/>
      <c r="G38" s="20"/>
      <c r="H38" s="62"/>
      <c r="I38" s="62"/>
      <c r="J38" s="153"/>
    </row>
    <row r="39" spans="1:10" ht="12" customHeight="1" x14ac:dyDescent="0.3">
      <c r="A39" s="8"/>
      <c r="C39" s="21" t="s">
        <v>54</v>
      </c>
      <c r="D39" s="32"/>
      <c r="E39" s="32"/>
      <c r="F39" s="32"/>
      <c r="G39" s="32"/>
      <c r="H39" s="89"/>
      <c r="I39" s="89"/>
      <c r="J39" s="151" t="str">
        <f t="shared" ref="J39:J44" si="0">IFERROR(+I39/H39*100,"")</f>
        <v/>
      </c>
    </row>
    <row r="40" spans="1:10" ht="12" customHeight="1" x14ac:dyDescent="0.3">
      <c r="A40" s="8"/>
      <c r="C40" s="21" t="s">
        <v>84</v>
      </c>
      <c r="D40" s="32"/>
      <c r="E40" s="32"/>
      <c r="F40" s="32"/>
      <c r="G40" s="32"/>
      <c r="H40" s="89"/>
      <c r="I40" s="123"/>
      <c r="J40" s="151" t="str">
        <f t="shared" si="0"/>
        <v/>
      </c>
    </row>
    <row r="41" spans="1:10" ht="12" customHeight="1" x14ac:dyDescent="0.3">
      <c r="A41" s="8"/>
      <c r="C41" s="21" t="s">
        <v>85</v>
      </c>
      <c r="D41" s="32"/>
      <c r="E41" s="32"/>
      <c r="F41" s="32"/>
      <c r="G41" s="32"/>
      <c r="H41" s="89"/>
      <c r="I41" s="89"/>
      <c r="J41" s="151" t="str">
        <f t="shared" si="0"/>
        <v/>
      </c>
    </row>
    <row r="42" spans="1:10" ht="12" customHeight="1" x14ac:dyDescent="0.3">
      <c r="A42" s="8"/>
      <c r="C42" s="106" t="s">
        <v>134</v>
      </c>
      <c r="D42" s="32"/>
      <c r="E42" s="32"/>
      <c r="F42" s="32"/>
      <c r="G42" s="32"/>
      <c r="H42" s="89"/>
      <c r="I42" s="89"/>
      <c r="J42" s="151" t="str">
        <f t="shared" si="0"/>
        <v/>
      </c>
    </row>
    <row r="43" spans="1:10" s="11" customFormat="1" ht="5.5" customHeight="1" x14ac:dyDescent="0.3">
      <c r="A43" s="22"/>
      <c r="B43" s="23"/>
      <c r="C43" s="24"/>
      <c r="D43" s="24"/>
      <c r="E43" s="25"/>
      <c r="F43" s="25"/>
      <c r="G43" s="25"/>
      <c r="H43" s="63"/>
      <c r="I43" s="63"/>
      <c r="J43" s="154" t="str">
        <f t="shared" si="0"/>
        <v/>
      </c>
    </row>
    <row r="44" spans="1:10" s="30" customFormat="1" ht="15.5" x14ac:dyDescent="0.35">
      <c r="A44" s="28"/>
      <c r="B44" s="13" t="s">
        <v>136</v>
      </c>
      <c r="C44" s="29"/>
      <c r="D44" s="29"/>
      <c r="E44" s="31"/>
      <c r="F44" s="31"/>
      <c r="G44" s="31"/>
      <c r="H44" s="64">
        <f>SUM(H39:H43)</f>
        <v>0</v>
      </c>
      <c r="I44" s="64">
        <f>SUM(I39:I42)</f>
        <v>0</v>
      </c>
      <c r="J44" s="151" t="str">
        <f t="shared" si="0"/>
        <v/>
      </c>
    </row>
    <row r="45" spans="1:10" ht="12" customHeight="1" x14ac:dyDescent="0.3">
      <c r="A45" s="8"/>
      <c r="C45" s="11"/>
      <c r="D45" s="11"/>
      <c r="G45" s="17"/>
      <c r="H45" s="62"/>
      <c r="I45" s="62"/>
      <c r="J45" s="153"/>
    </row>
    <row r="46" spans="1:10" s="14" customFormat="1" ht="15.5" x14ac:dyDescent="0.35">
      <c r="A46" s="12"/>
      <c r="B46" s="13" t="s">
        <v>67</v>
      </c>
      <c r="E46" s="15"/>
      <c r="F46" s="15"/>
      <c r="G46" s="15"/>
      <c r="H46" s="62"/>
      <c r="I46" s="62"/>
      <c r="J46" s="153"/>
    </row>
    <row r="47" spans="1:10" ht="12" customHeight="1" x14ac:dyDescent="0.25">
      <c r="A47" s="8"/>
      <c r="H47" s="59"/>
      <c r="I47" s="59"/>
      <c r="J47" s="152"/>
    </row>
    <row r="48" spans="1:10" s="11" customFormat="1" ht="12" customHeight="1" x14ac:dyDescent="0.3">
      <c r="A48" s="16"/>
      <c r="B48" s="191" t="str">
        <f>CONCATENATE("Lönekostnader (inkl LBK + sem.tillägg, tot ",'Instruktion grunduppgifter'!B52*100,"%) inkl. löneökning om angivet ovan")</f>
        <v>Lönekostnader (inkl LBK + sem.tillägg, tot 0%) inkl. löneökning om angivet ovan</v>
      </c>
      <c r="E48" s="17"/>
      <c r="F48" s="17"/>
      <c r="G48" s="17"/>
      <c r="H48" s="62"/>
      <c r="I48" s="62"/>
      <c r="J48" s="153"/>
    </row>
    <row r="49" spans="1:10" s="19" customFormat="1" ht="12" customHeight="1" x14ac:dyDescent="0.3">
      <c r="A49" s="18"/>
      <c r="C49" s="19" t="s">
        <v>4</v>
      </c>
      <c r="E49" s="20" t="s">
        <v>5</v>
      </c>
      <c r="F49" s="20" t="s">
        <v>6</v>
      </c>
      <c r="G49" s="20" t="s">
        <v>7</v>
      </c>
      <c r="H49" s="60"/>
      <c r="I49" s="60"/>
      <c r="J49" s="155"/>
    </row>
    <row r="50" spans="1:10" ht="12" customHeight="1" x14ac:dyDescent="0.25">
      <c r="A50" s="8"/>
      <c r="C50" s="110"/>
      <c r="D50" s="90"/>
      <c r="E50" s="91"/>
      <c r="F50" s="161"/>
      <c r="G50" s="97"/>
      <c r="H50" s="61">
        <f>+E50*F50*G50*(1+'Instruktion grunduppgifter'!$B$52)*(1+$G$8)</f>
        <v>0</v>
      </c>
      <c r="I50" s="109"/>
      <c r="J50" s="156"/>
    </row>
    <row r="51" spans="1:10" ht="12" customHeight="1" x14ac:dyDescent="0.25">
      <c r="A51" s="8"/>
      <c r="C51" s="90"/>
      <c r="D51" s="90"/>
      <c r="E51" s="91"/>
      <c r="F51" s="161"/>
      <c r="G51" s="97"/>
      <c r="H51" s="61">
        <f>+E51*F51*G51*(1+'Instruktion grunduppgifter'!$B$52)*(1+$G$8)</f>
        <v>0</v>
      </c>
      <c r="I51" s="109"/>
      <c r="J51" s="156"/>
    </row>
    <row r="52" spans="1:10" ht="12" customHeight="1" x14ac:dyDescent="0.25">
      <c r="A52" s="8"/>
      <c r="C52" s="90"/>
      <c r="D52" s="90"/>
      <c r="E52" s="91"/>
      <c r="F52" s="161"/>
      <c r="G52" s="97"/>
      <c r="H52" s="61">
        <f>+E52*F52*G52*(1+'Instruktion grunduppgifter'!$B$52)*(1+$G$8)</f>
        <v>0</v>
      </c>
      <c r="I52" s="109"/>
      <c r="J52" s="156"/>
    </row>
    <row r="53" spans="1:10" ht="12" customHeight="1" x14ac:dyDescent="0.25">
      <c r="A53" s="8"/>
      <c r="C53" s="90"/>
      <c r="D53" s="90"/>
      <c r="E53" s="91"/>
      <c r="F53" s="161"/>
      <c r="G53" s="97"/>
      <c r="H53" s="61">
        <f>+E53*F53*G53*(1+'Instruktion grunduppgifter'!$B$52)*(1+$G$8)</f>
        <v>0</v>
      </c>
      <c r="I53" s="109"/>
      <c r="J53" s="156"/>
    </row>
    <row r="54" spans="1:10" ht="12" customHeight="1" x14ac:dyDescent="0.25">
      <c r="A54" s="8"/>
      <c r="C54" s="90"/>
      <c r="D54" s="110"/>
      <c r="E54" s="91"/>
      <c r="F54" s="161"/>
      <c r="G54" s="97"/>
      <c r="H54" s="61">
        <f>+E54*F54*G54*(1+'Instruktion grunduppgifter'!$B$52)*(1+$G$8)</f>
        <v>0</v>
      </c>
      <c r="I54" s="109"/>
      <c r="J54" s="156"/>
    </row>
    <row r="55" spans="1:10" ht="12" customHeight="1" x14ac:dyDescent="0.25">
      <c r="A55" s="8"/>
      <c r="C55" s="90"/>
      <c r="D55" s="90"/>
      <c r="E55" s="91"/>
      <c r="F55" s="161"/>
      <c r="G55" s="97"/>
      <c r="H55" s="61">
        <f>+E55*F55*G55*(1+'Instruktion grunduppgifter'!$B$52)*(1+$G$8)</f>
        <v>0</v>
      </c>
      <c r="I55" s="109"/>
      <c r="J55" s="156"/>
    </row>
    <row r="56" spans="1:10" ht="12" customHeight="1" x14ac:dyDescent="0.25">
      <c r="A56" s="8"/>
      <c r="C56" s="90"/>
      <c r="D56" s="90"/>
      <c r="E56" s="91"/>
      <c r="F56" s="161"/>
      <c r="G56" s="97"/>
      <c r="H56" s="61">
        <f>+E56*F56*G56*(1+'Instruktion grunduppgifter'!$B$52)*(1+$G$8)</f>
        <v>0</v>
      </c>
      <c r="I56" s="109"/>
      <c r="J56" s="156"/>
    </row>
    <row r="57" spans="1:10" ht="12" customHeight="1" x14ac:dyDescent="0.25">
      <c r="A57" s="8"/>
      <c r="C57" s="90"/>
      <c r="D57" s="90"/>
      <c r="E57" s="91"/>
      <c r="F57" s="161"/>
      <c r="G57" s="97"/>
      <c r="H57" s="61">
        <f>+E57*F57*G57*(1+'Instruktion grunduppgifter'!$B$52)*(1+$G$8)</f>
        <v>0</v>
      </c>
      <c r="I57" s="109"/>
      <c r="J57" s="156"/>
    </row>
    <row r="58" spans="1:10" ht="12" customHeight="1" x14ac:dyDescent="0.25">
      <c r="A58" s="8"/>
      <c r="C58" s="90"/>
      <c r="D58" s="90"/>
      <c r="E58" s="91"/>
      <c r="F58" s="161"/>
      <c r="G58" s="97"/>
      <c r="H58" s="61">
        <f>+E58*F58*G58*(1+'Instruktion grunduppgifter'!$B$52)*(1+$G$8)</f>
        <v>0</v>
      </c>
      <c r="I58" s="109"/>
      <c r="J58" s="156"/>
    </row>
    <row r="59" spans="1:10" ht="12" customHeight="1" x14ac:dyDescent="0.25">
      <c r="A59" s="8"/>
      <c r="C59" s="90"/>
      <c r="D59" s="90"/>
      <c r="E59" s="91"/>
      <c r="F59" s="161"/>
      <c r="G59" s="97"/>
      <c r="H59" s="61">
        <f>+E59*F59*G59*(1+'Instruktion grunduppgifter'!$B$52)*(1+$G$8)</f>
        <v>0</v>
      </c>
      <c r="I59" s="109"/>
      <c r="J59" s="156"/>
    </row>
    <row r="60" spans="1:10" ht="12" customHeight="1" x14ac:dyDescent="0.25">
      <c r="A60" s="8"/>
      <c r="C60" s="90"/>
      <c r="D60" s="90"/>
      <c r="E60" s="91"/>
      <c r="F60" s="161"/>
      <c r="G60" s="97"/>
      <c r="H60" s="61">
        <f>+E60*F60*G60*(1+'Instruktion grunduppgifter'!$B$52)*(1+$G$8)</f>
        <v>0</v>
      </c>
      <c r="I60" s="109"/>
      <c r="J60" s="156"/>
    </row>
    <row r="61" spans="1:10" ht="12" customHeight="1" x14ac:dyDescent="0.25">
      <c r="A61" s="8"/>
      <c r="C61" s="90"/>
      <c r="D61" s="90"/>
      <c r="E61" s="91"/>
      <c r="F61" s="161"/>
      <c r="G61" s="97"/>
      <c r="H61" s="61">
        <f>+E61*F61*G61*(1+'Instruktion grunduppgifter'!$B$52)*(1+$G$8)</f>
        <v>0</v>
      </c>
      <c r="I61" s="109"/>
      <c r="J61" s="156"/>
    </row>
    <row r="62" spans="1:10" s="11" customFormat="1" ht="12" customHeight="1" x14ac:dyDescent="0.3">
      <c r="A62" s="16"/>
      <c r="C62" s="11" t="s">
        <v>8</v>
      </c>
      <c r="E62" s="17"/>
      <c r="F62" s="162"/>
      <c r="G62" s="74"/>
      <c r="H62" s="62">
        <f>SUM(H50:H61)</f>
        <v>0</v>
      </c>
      <c r="I62" s="62">
        <f>SUM(I50:I61)</f>
        <v>0</v>
      </c>
      <c r="J62" s="151" t="str">
        <f t="shared" ref="J62" si="1">IFERROR(+I62/H62*100,"")</f>
        <v/>
      </c>
    </row>
    <row r="63" spans="1:10" s="11" customFormat="1" ht="12" customHeight="1" x14ac:dyDescent="0.3">
      <c r="A63" s="22"/>
      <c r="B63" s="23"/>
      <c r="C63" s="24"/>
      <c r="D63" s="24"/>
      <c r="E63" s="25"/>
      <c r="F63" s="163"/>
      <c r="G63" s="75"/>
      <c r="H63" s="63"/>
      <c r="I63" s="63"/>
      <c r="J63" s="154"/>
    </row>
    <row r="64" spans="1:10" s="11" customFormat="1" ht="12" customHeight="1" x14ac:dyDescent="0.3">
      <c r="A64" s="22"/>
      <c r="B64" s="23"/>
      <c r="C64" s="24"/>
      <c r="D64" s="24"/>
      <c r="E64" s="25"/>
      <c r="F64" s="163"/>
      <c r="G64" s="25"/>
      <c r="H64" s="63"/>
      <c r="I64" s="63"/>
      <c r="J64" s="154"/>
    </row>
    <row r="65" spans="1:10" s="11" customFormat="1" ht="12" customHeight="1" x14ac:dyDescent="0.3">
      <c r="A65" s="16"/>
      <c r="B65" s="11" t="str">
        <f>CONCATENATE("Lönekostnader (inkl LBK ",'Instruktion grunduppgifter'!B52*100-2,"%)")</f>
        <v>Lönekostnader (inkl LBK -2%)</v>
      </c>
      <c r="E65" s="17"/>
      <c r="F65" s="162"/>
      <c r="G65" s="17"/>
      <c r="H65" s="62"/>
      <c r="I65" s="62"/>
      <c r="J65" s="153"/>
    </row>
    <row r="66" spans="1:10" s="19" customFormat="1" ht="12" customHeight="1" x14ac:dyDescent="0.3">
      <c r="A66" s="18"/>
      <c r="C66" s="19" t="s">
        <v>9</v>
      </c>
      <c r="E66" s="20" t="s">
        <v>68</v>
      </c>
      <c r="F66" s="164" t="s">
        <v>83</v>
      </c>
      <c r="G66" s="20"/>
      <c r="H66" s="60"/>
      <c r="I66" s="60"/>
      <c r="J66" s="155"/>
    </row>
    <row r="67" spans="1:10" ht="12" customHeight="1" x14ac:dyDescent="0.25">
      <c r="A67" s="8"/>
      <c r="C67" s="90"/>
      <c r="D67" s="90"/>
      <c r="E67" s="91"/>
      <c r="F67" s="161"/>
      <c r="G67" s="26"/>
      <c r="H67" s="61">
        <f>+E67*F67*(1+'Instruktion grunduppgifter'!$B$52-2%)</f>
        <v>0</v>
      </c>
      <c r="I67" s="109"/>
      <c r="J67" s="156"/>
    </row>
    <row r="68" spans="1:10" ht="12" customHeight="1" x14ac:dyDescent="0.25">
      <c r="A68" s="8"/>
      <c r="C68" s="90"/>
      <c r="D68" s="90"/>
      <c r="E68" s="91"/>
      <c r="F68" s="161"/>
      <c r="G68" s="26"/>
      <c r="H68" s="61">
        <f>+E68*F68*(1+'Instruktion grunduppgifter'!$B$52-2%)</f>
        <v>0</v>
      </c>
      <c r="I68" s="109"/>
      <c r="J68" s="156"/>
    </row>
    <row r="69" spans="1:10" ht="12" customHeight="1" x14ac:dyDescent="0.25">
      <c r="A69" s="8"/>
      <c r="C69" s="90"/>
      <c r="D69" s="90"/>
      <c r="E69" s="91"/>
      <c r="F69" s="161"/>
      <c r="G69" s="26"/>
      <c r="H69" s="61">
        <f>+E69*F69*(1+'Instruktion grunduppgifter'!$B$52-2%)</f>
        <v>0</v>
      </c>
      <c r="I69" s="109"/>
      <c r="J69" s="156"/>
    </row>
    <row r="70" spans="1:10" ht="12" customHeight="1" x14ac:dyDescent="0.25">
      <c r="A70" s="8"/>
      <c r="C70" s="90"/>
      <c r="D70" s="90"/>
      <c r="E70" s="91"/>
      <c r="F70" s="161"/>
      <c r="G70" s="26"/>
      <c r="H70" s="61">
        <f>+E70*F70*(1+'Instruktion grunduppgifter'!$B$52-2%)</f>
        <v>0</v>
      </c>
      <c r="I70" s="109"/>
      <c r="J70" s="156"/>
    </row>
    <row r="71" spans="1:10" s="11" customFormat="1" ht="12" customHeight="1" x14ac:dyDescent="0.3">
      <c r="A71" s="16"/>
      <c r="C71" s="11" t="s">
        <v>10</v>
      </c>
      <c r="E71" s="17"/>
      <c r="F71" s="17"/>
      <c r="G71" s="17"/>
      <c r="H71" s="62">
        <f>SUM(H67:H70)</f>
        <v>0</v>
      </c>
      <c r="I71" s="62">
        <f>SUM(I67:I70)</f>
        <v>0</v>
      </c>
      <c r="J71" s="151" t="str">
        <f t="shared" ref="J71" si="2">IFERROR(+I71/H71*100,"")</f>
        <v/>
      </c>
    </row>
    <row r="72" spans="1:10" s="11" customFormat="1" ht="12" customHeight="1" x14ac:dyDescent="0.3">
      <c r="A72" s="22"/>
      <c r="B72" s="23"/>
      <c r="C72" s="24"/>
      <c r="D72" s="24"/>
      <c r="E72" s="25"/>
      <c r="F72" s="25"/>
      <c r="G72" s="25"/>
      <c r="H72" s="63"/>
      <c r="I72" s="63"/>
      <c r="J72" s="154"/>
    </row>
    <row r="73" spans="1:10" s="11" customFormat="1" ht="12" customHeight="1" x14ac:dyDescent="0.3">
      <c r="A73" s="16"/>
      <c r="B73" s="11" t="s">
        <v>86</v>
      </c>
      <c r="E73" s="17"/>
      <c r="F73" s="17"/>
      <c r="G73" s="17"/>
      <c r="H73" s="62"/>
      <c r="I73" s="62"/>
      <c r="J73" s="153"/>
    </row>
    <row r="74" spans="1:10" ht="12" customHeight="1" x14ac:dyDescent="0.3">
      <c r="A74" s="8"/>
      <c r="C74" s="21" t="s">
        <v>78</v>
      </c>
      <c r="D74" s="21"/>
      <c r="E74" s="21"/>
      <c r="F74" s="21"/>
      <c r="G74" s="21"/>
      <c r="H74" s="89"/>
      <c r="I74" s="89"/>
      <c r="J74" s="151" t="str">
        <f t="shared" ref="J74:J78" si="3">IFERROR(+I74/H74*100,"")</f>
        <v/>
      </c>
    </row>
    <row r="75" spans="1:10" ht="12" customHeight="1" x14ac:dyDescent="0.3">
      <c r="A75" s="8"/>
      <c r="C75" s="21" t="s">
        <v>80</v>
      </c>
      <c r="D75" s="21"/>
      <c r="E75" s="21"/>
      <c r="F75" s="21"/>
      <c r="G75" s="21"/>
      <c r="H75" s="89"/>
      <c r="I75" s="89"/>
      <c r="J75" s="151" t="str">
        <f t="shared" si="3"/>
        <v/>
      </c>
    </row>
    <row r="76" spans="1:10" ht="12" customHeight="1" x14ac:dyDescent="0.3">
      <c r="A76" s="8"/>
      <c r="C76" s="106" t="s">
        <v>138</v>
      </c>
      <c r="D76" s="21"/>
      <c r="E76" s="21"/>
      <c r="F76" s="21"/>
      <c r="G76" s="21"/>
      <c r="H76" s="89"/>
      <c r="I76" s="89"/>
      <c r="J76" s="151" t="str">
        <f t="shared" si="3"/>
        <v/>
      </c>
    </row>
    <row r="77" spans="1:10" ht="12" customHeight="1" x14ac:dyDescent="0.3">
      <c r="A77" s="8"/>
      <c r="C77" s="21" t="s">
        <v>79</v>
      </c>
      <c r="D77" s="21"/>
      <c r="E77" s="21"/>
      <c r="F77" s="21"/>
      <c r="G77" s="21"/>
      <c r="H77" s="89"/>
      <c r="I77" s="89"/>
      <c r="J77" s="151" t="str">
        <f t="shared" si="3"/>
        <v/>
      </c>
    </row>
    <row r="78" spans="1:10" s="11" customFormat="1" ht="12" customHeight="1" x14ac:dyDescent="0.3">
      <c r="A78" s="16"/>
      <c r="C78" s="11" t="s">
        <v>12</v>
      </c>
      <c r="E78" s="17"/>
      <c r="F78" s="17"/>
      <c r="G78" s="17"/>
      <c r="H78" s="62">
        <f>SUM(H74:H77)</f>
        <v>0</v>
      </c>
      <c r="I78" s="62">
        <f>SUM(I74:I77)</f>
        <v>0</v>
      </c>
      <c r="J78" s="151" t="str">
        <f t="shared" si="3"/>
        <v/>
      </c>
    </row>
    <row r="79" spans="1:10" s="11" customFormat="1" ht="12" customHeight="1" x14ac:dyDescent="0.3">
      <c r="A79" s="22"/>
      <c r="B79" s="23"/>
      <c r="C79" s="24"/>
      <c r="D79" s="24"/>
      <c r="E79" s="25"/>
      <c r="F79" s="25"/>
      <c r="G79" s="25"/>
      <c r="H79" s="63"/>
      <c r="I79" s="63"/>
      <c r="J79" s="154"/>
    </row>
    <row r="80" spans="1:10" s="11" customFormat="1" ht="12" customHeight="1" x14ac:dyDescent="0.3">
      <c r="A80" s="16"/>
      <c r="B80" s="11" t="s">
        <v>13</v>
      </c>
      <c r="E80" s="17"/>
      <c r="F80" s="17"/>
      <c r="G80" s="17"/>
      <c r="H80" s="62"/>
      <c r="I80" s="62"/>
      <c r="J80" s="153"/>
    </row>
    <row r="81" spans="1:12" ht="12" customHeight="1" x14ac:dyDescent="0.3">
      <c r="A81" s="8"/>
      <c r="C81" s="21" t="s">
        <v>14</v>
      </c>
      <c r="D81" s="21"/>
      <c r="E81" s="21"/>
      <c r="F81" s="21"/>
      <c r="G81" s="21"/>
      <c r="H81" s="89"/>
      <c r="I81" s="89"/>
      <c r="J81" s="151" t="str">
        <f t="shared" ref="J81:J86" si="4">IFERROR(+I81/H81*100,"")</f>
        <v/>
      </c>
    </row>
    <row r="82" spans="1:12" ht="12" customHeight="1" x14ac:dyDescent="0.3">
      <c r="A82" s="8"/>
      <c r="C82" s="21" t="s">
        <v>139</v>
      </c>
      <c r="D82" s="21"/>
      <c r="E82" s="21"/>
      <c r="F82" s="21"/>
      <c r="G82" s="21"/>
      <c r="H82" s="89"/>
      <c r="I82" s="89"/>
      <c r="J82" s="151" t="str">
        <f t="shared" si="4"/>
        <v/>
      </c>
    </row>
    <row r="83" spans="1:12" ht="12" customHeight="1" x14ac:dyDescent="0.3">
      <c r="A83" s="8"/>
      <c r="C83" s="21" t="s">
        <v>16</v>
      </c>
      <c r="D83" s="21"/>
      <c r="E83" s="21"/>
      <c r="F83" s="21"/>
      <c r="G83" s="21"/>
      <c r="H83" s="89"/>
      <c r="I83" s="89"/>
      <c r="J83" s="151" t="str">
        <f t="shared" si="4"/>
        <v/>
      </c>
    </row>
    <row r="84" spans="1:12" ht="12" customHeight="1" x14ac:dyDescent="0.3">
      <c r="A84" s="8"/>
      <c r="C84" s="21" t="s">
        <v>17</v>
      </c>
      <c r="D84" s="21"/>
      <c r="E84" s="21"/>
      <c r="F84" s="21"/>
      <c r="G84" s="21"/>
      <c r="H84" s="89"/>
      <c r="I84" s="89"/>
      <c r="J84" s="151" t="str">
        <f t="shared" si="4"/>
        <v/>
      </c>
    </row>
    <row r="85" spans="1:12" ht="12" customHeight="1" x14ac:dyDescent="0.3">
      <c r="A85" s="8"/>
      <c r="C85" s="106" t="s">
        <v>137</v>
      </c>
      <c r="D85" s="21"/>
      <c r="E85" s="21"/>
      <c r="F85" s="21"/>
      <c r="G85" s="21"/>
      <c r="H85" s="89"/>
      <c r="I85" s="89"/>
      <c r="J85" s="151" t="str">
        <f t="shared" si="4"/>
        <v/>
      </c>
    </row>
    <row r="86" spans="1:12" s="11" customFormat="1" ht="12" customHeight="1" x14ac:dyDescent="0.3">
      <c r="A86" s="16"/>
      <c r="C86" s="27" t="s">
        <v>18</v>
      </c>
      <c r="D86" s="27"/>
      <c r="E86" s="17"/>
      <c r="F86" s="17"/>
      <c r="G86" s="17"/>
      <c r="H86" s="62">
        <f>SUM(H81:H85)</f>
        <v>0</v>
      </c>
      <c r="I86" s="62">
        <f>SUM(I81:I85)</f>
        <v>0</v>
      </c>
      <c r="J86" s="151" t="str">
        <f t="shared" si="4"/>
        <v/>
      </c>
    </row>
    <row r="87" spans="1:12" s="11" customFormat="1" ht="7.15" customHeight="1" x14ac:dyDescent="0.3">
      <c r="A87" s="22"/>
      <c r="B87" s="23"/>
      <c r="C87" s="24"/>
      <c r="D87" s="24"/>
      <c r="E87" s="25"/>
      <c r="F87" s="25"/>
      <c r="G87" s="25"/>
      <c r="H87" s="63"/>
      <c r="I87" s="63"/>
      <c r="J87" s="154"/>
    </row>
    <row r="88" spans="1:12" s="30" customFormat="1" ht="15.5" x14ac:dyDescent="0.35">
      <c r="A88" s="28"/>
      <c r="B88" s="29" t="s">
        <v>69</v>
      </c>
      <c r="E88" s="31"/>
      <c r="F88" s="31"/>
      <c r="G88" s="31"/>
      <c r="H88" s="64">
        <f>+H62+H71+H78+H86</f>
        <v>0</v>
      </c>
      <c r="I88" s="64">
        <f>+I62+I71+I78+I86</f>
        <v>0</v>
      </c>
      <c r="J88" s="151" t="str">
        <f t="shared" ref="J88" si="5">IFERROR(+I88/H88*100,"")</f>
        <v/>
      </c>
      <c r="L88" s="11"/>
    </row>
    <row r="89" spans="1:12" s="11" customFormat="1" ht="6" customHeight="1" x14ac:dyDescent="0.3">
      <c r="A89" s="22"/>
      <c r="B89" s="23"/>
      <c r="C89" s="24"/>
      <c r="D89" s="24"/>
      <c r="E89" s="25"/>
      <c r="F89" s="25"/>
      <c r="G89" s="25"/>
      <c r="H89" s="63"/>
      <c r="I89" s="63"/>
      <c r="J89" s="154"/>
    </row>
    <row r="90" spans="1:12" s="11" customFormat="1" ht="12" customHeight="1" x14ac:dyDescent="0.3">
      <c r="A90" s="22"/>
      <c r="B90" s="11" t="s">
        <v>64</v>
      </c>
      <c r="E90" s="17"/>
      <c r="F90" s="17"/>
      <c r="G90" s="17"/>
      <c r="H90" s="62"/>
      <c r="I90" s="62"/>
      <c r="J90" s="153"/>
    </row>
    <row r="91" spans="1:12" s="11" customFormat="1" ht="12" customHeight="1" x14ac:dyDescent="0.3">
      <c r="A91" s="22"/>
      <c r="B91" s="1"/>
      <c r="C91" s="21" t="s">
        <v>125</v>
      </c>
      <c r="D91" s="21"/>
      <c r="E91" s="21"/>
      <c r="F91" s="21"/>
      <c r="G91" s="21"/>
      <c r="H91" s="89"/>
      <c r="I91" s="89"/>
      <c r="J91" s="151" t="str">
        <f t="shared" ref="J91:J94" si="6">IFERROR(+I91/H91*100,"")</f>
        <v/>
      </c>
    </row>
    <row r="92" spans="1:12" s="11" customFormat="1" ht="12" customHeight="1" x14ac:dyDescent="0.3">
      <c r="A92" s="22"/>
      <c r="B92" s="23"/>
      <c r="C92" s="21" t="s">
        <v>126</v>
      </c>
      <c r="D92" s="21"/>
      <c r="E92" s="21"/>
      <c r="F92" s="21"/>
      <c r="G92" s="21"/>
      <c r="H92" s="89"/>
      <c r="I92" s="89"/>
      <c r="J92" s="151" t="str">
        <f t="shared" si="6"/>
        <v/>
      </c>
    </row>
    <row r="93" spans="1:12" s="11" customFormat="1" ht="12" customHeight="1" x14ac:dyDescent="0.3">
      <c r="A93" s="22"/>
      <c r="B93" s="27"/>
      <c r="C93" s="21" t="s">
        <v>131</v>
      </c>
      <c r="D93" s="21"/>
      <c r="E93" s="21"/>
      <c r="F93" s="21"/>
      <c r="G93" s="21"/>
      <c r="H93" s="89"/>
      <c r="I93" s="89"/>
      <c r="J93" s="151" t="str">
        <f t="shared" si="6"/>
        <v/>
      </c>
    </row>
    <row r="94" spans="1:12" s="11" customFormat="1" ht="12" customHeight="1" x14ac:dyDescent="0.3">
      <c r="A94" s="22"/>
      <c r="B94" s="27"/>
      <c r="C94" s="70" t="s">
        <v>128</v>
      </c>
      <c r="D94" s="3"/>
      <c r="E94" s="3"/>
      <c r="F94" s="3"/>
      <c r="G94" s="3"/>
      <c r="H94" s="103">
        <f>SUM(H91:H93)</f>
        <v>0</v>
      </c>
      <c r="I94" s="103">
        <f>SUM(I91:I93)</f>
        <v>0</v>
      </c>
      <c r="J94" s="151" t="str">
        <f t="shared" si="6"/>
        <v/>
      </c>
    </row>
    <row r="95" spans="1:12" s="11" customFormat="1" ht="6" customHeight="1" x14ac:dyDescent="0.3">
      <c r="A95" s="22"/>
      <c r="B95" s="23"/>
      <c r="C95" s="24"/>
      <c r="D95" s="24"/>
      <c r="E95" s="25"/>
      <c r="F95" s="25"/>
      <c r="G95" s="25"/>
      <c r="H95" s="63"/>
      <c r="I95" s="63"/>
      <c r="J95" s="154"/>
    </row>
    <row r="96" spans="1:12" s="11" customFormat="1" ht="12" customHeight="1" x14ac:dyDescent="0.3">
      <c r="A96" s="16"/>
      <c r="B96" s="27" t="s">
        <v>82</v>
      </c>
      <c r="C96" s="21"/>
      <c r="D96" s="21"/>
      <c r="E96" s="21"/>
      <c r="F96" s="21"/>
      <c r="G96" s="21"/>
      <c r="H96" s="89"/>
      <c r="I96" s="89"/>
      <c r="J96" s="151" t="str">
        <f t="shared" ref="J96" si="7">IFERROR(+I96/H96*100,"")</f>
        <v/>
      </c>
    </row>
    <row r="97" spans="1:10" s="11" customFormat="1" ht="6" customHeight="1" x14ac:dyDescent="0.3">
      <c r="A97" s="22"/>
      <c r="B97" s="23"/>
      <c r="C97" s="24"/>
      <c r="D97" s="24"/>
      <c r="E97" s="25"/>
      <c r="F97" s="25"/>
      <c r="G97" s="25"/>
      <c r="H97" s="63"/>
      <c r="I97" s="63"/>
      <c r="J97" s="154"/>
    </row>
    <row r="98" spans="1:10" s="11" customFormat="1" ht="12" customHeight="1" x14ac:dyDescent="0.3">
      <c r="A98" s="16"/>
      <c r="B98" s="27" t="s">
        <v>24</v>
      </c>
      <c r="C98" s="21"/>
      <c r="D98" s="21"/>
      <c r="E98" s="21"/>
      <c r="F98" s="21"/>
      <c r="G98" s="21"/>
      <c r="H98" s="89"/>
      <c r="I98" s="89"/>
      <c r="J98" s="151" t="str">
        <f t="shared" ref="J98" si="8">IFERROR(+I98/H98*100,"")</f>
        <v/>
      </c>
    </row>
    <row r="99" spans="1:10" s="11" customFormat="1" ht="6" customHeight="1" x14ac:dyDescent="0.3">
      <c r="A99" s="22"/>
      <c r="B99" s="23"/>
      <c r="C99" s="24"/>
      <c r="D99" s="24"/>
      <c r="E99" s="25"/>
      <c r="F99" s="25"/>
      <c r="G99" s="25"/>
      <c r="H99" s="63"/>
      <c r="I99" s="63"/>
      <c r="J99" s="154"/>
    </row>
    <row r="100" spans="1:10" s="11" customFormat="1" ht="12" customHeight="1" x14ac:dyDescent="0.3">
      <c r="A100" s="16"/>
      <c r="B100" s="11" t="s">
        <v>19</v>
      </c>
      <c r="E100" s="20" t="s">
        <v>3</v>
      </c>
      <c r="G100" s="20" t="s">
        <v>20</v>
      </c>
      <c r="H100" s="62"/>
      <c r="I100" s="62"/>
      <c r="J100" s="153"/>
    </row>
    <row r="101" spans="1:10" ht="12" customHeight="1" x14ac:dyDescent="0.3">
      <c r="A101" s="8"/>
      <c r="C101" s="21" t="s">
        <v>21</v>
      </c>
      <c r="D101" s="21"/>
      <c r="E101" s="32"/>
      <c r="F101" s="32"/>
      <c r="G101" s="98">
        <f>+G7</f>
        <v>0</v>
      </c>
      <c r="H101" s="65">
        <f>+(H88-H85)*G101</f>
        <v>0</v>
      </c>
      <c r="I101" s="65">
        <f>+(I88-I85)*H101</f>
        <v>0</v>
      </c>
      <c r="J101" s="151" t="str">
        <f t="shared" ref="J101:J103" si="9">IFERROR(+I101/H101*100,"")</f>
        <v/>
      </c>
    </row>
    <row r="102" spans="1:10" ht="15" customHeight="1" x14ac:dyDescent="0.3">
      <c r="A102" s="8"/>
      <c r="C102" s="21" t="s">
        <v>64</v>
      </c>
      <c r="D102" s="21" t="s">
        <v>22</v>
      </c>
      <c r="E102" s="92"/>
      <c r="F102" s="32"/>
      <c r="G102" s="99"/>
      <c r="H102" s="65">
        <f>IF(E102=0,G102*(H88-H85+H98),E102)</f>
        <v>0</v>
      </c>
      <c r="I102" s="65">
        <f>IF(F102=0,H102*(I88-I85+I98),F102)</f>
        <v>0</v>
      </c>
      <c r="J102" s="151" t="str">
        <f t="shared" si="9"/>
        <v/>
      </c>
    </row>
    <row r="103" spans="1:10" s="11" customFormat="1" ht="12" customHeight="1" x14ac:dyDescent="0.3">
      <c r="A103" s="16"/>
      <c r="C103" s="11" t="s">
        <v>23</v>
      </c>
      <c r="E103" s="17"/>
      <c r="F103" s="17"/>
      <c r="G103" s="17"/>
      <c r="H103" s="62">
        <f>SUM(H101:H102)</f>
        <v>0</v>
      </c>
      <c r="I103" s="62">
        <f>SUM(I101:I102)</f>
        <v>0</v>
      </c>
      <c r="J103" s="151" t="str">
        <f t="shared" si="9"/>
        <v/>
      </c>
    </row>
    <row r="104" spans="1:10" s="11" customFormat="1" ht="6" customHeight="1" x14ac:dyDescent="0.3">
      <c r="A104" s="22"/>
      <c r="B104" s="23"/>
      <c r="C104" s="24"/>
      <c r="D104" s="24"/>
      <c r="E104" s="25"/>
      <c r="F104" s="25"/>
      <c r="G104" s="25"/>
      <c r="H104" s="63"/>
      <c r="I104" s="63"/>
      <c r="J104" s="154"/>
    </row>
    <row r="105" spans="1:10" s="11" customFormat="1" ht="12" customHeight="1" x14ac:dyDescent="0.3">
      <c r="A105" s="16"/>
      <c r="B105" s="27" t="s">
        <v>155</v>
      </c>
      <c r="C105" s="21"/>
      <c r="D105" s="21"/>
      <c r="E105" s="21"/>
      <c r="F105" s="21"/>
      <c r="G105" s="21"/>
      <c r="H105" s="89"/>
      <c r="I105" s="89"/>
      <c r="J105" s="151" t="str">
        <f t="shared" ref="J105" si="10">IFERROR(+I105/H105*100,"")</f>
        <v/>
      </c>
    </row>
    <row r="106" spans="1:10" s="11" customFormat="1" ht="6" customHeight="1" x14ac:dyDescent="0.3">
      <c r="A106" s="22"/>
      <c r="B106" s="23"/>
      <c r="C106" s="24"/>
      <c r="D106" s="24"/>
      <c r="E106" s="25"/>
      <c r="F106" s="25"/>
      <c r="G106" s="25"/>
      <c r="H106" s="63"/>
      <c r="I106" s="63"/>
      <c r="J106" s="154"/>
    </row>
    <row r="107" spans="1:10" s="30" customFormat="1" ht="15.5" x14ac:dyDescent="0.35">
      <c r="A107" s="28"/>
      <c r="B107" s="30" t="s">
        <v>70</v>
      </c>
      <c r="E107" s="31"/>
      <c r="F107" s="31"/>
      <c r="G107" s="31"/>
      <c r="H107" s="64">
        <f>+H88+H94+H96+H98+H103+H105</f>
        <v>0</v>
      </c>
      <c r="I107" s="64">
        <f>+I88+I94+I96+I98+I103+I105</f>
        <v>0</v>
      </c>
      <c r="J107" s="151" t="str">
        <f t="shared" ref="J107" si="11">IFERROR(+I107/H107*100,"")</f>
        <v/>
      </c>
    </row>
    <row r="108" spans="1:10" s="30" customFormat="1" ht="8.25" customHeight="1" x14ac:dyDescent="0.35">
      <c r="A108" s="28"/>
      <c r="C108" s="29"/>
      <c r="D108" s="29"/>
      <c r="E108" s="31"/>
      <c r="F108" s="31"/>
      <c r="G108" s="31"/>
      <c r="H108" s="64"/>
      <c r="I108" s="64"/>
      <c r="J108" s="157"/>
    </row>
    <row r="109" spans="1:10" s="30" customFormat="1" ht="15.5" x14ac:dyDescent="0.35">
      <c r="A109" s="28"/>
      <c r="B109" s="30" t="s">
        <v>71</v>
      </c>
      <c r="C109" s="29"/>
      <c r="D109" s="29"/>
      <c r="E109" s="31"/>
      <c r="F109" s="31"/>
      <c r="G109" s="31"/>
      <c r="H109" s="64">
        <f>+H44-H107</f>
        <v>0</v>
      </c>
      <c r="I109" s="64">
        <f>+I44-I107</f>
        <v>0</v>
      </c>
      <c r="J109" s="151" t="str">
        <f t="shared" ref="J109" si="12">IFERROR(+I109/H109*100,"")</f>
        <v/>
      </c>
    </row>
    <row r="110" spans="1:10" s="30" customFormat="1" ht="8.25" customHeight="1" x14ac:dyDescent="0.35">
      <c r="A110" s="28"/>
      <c r="C110" s="29"/>
      <c r="D110" s="29"/>
      <c r="E110" s="31"/>
      <c r="F110" s="31"/>
      <c r="G110" s="31"/>
      <c r="H110" s="64"/>
      <c r="I110" s="64"/>
      <c r="J110" s="157"/>
    </row>
    <row r="111" spans="1:10" s="30" customFormat="1" ht="15.5" x14ac:dyDescent="0.35">
      <c r="A111" s="28"/>
      <c r="C111" s="29"/>
      <c r="D111" s="29"/>
      <c r="E111" s="31"/>
      <c r="F111" s="31"/>
      <c r="G111" s="17" t="s">
        <v>75</v>
      </c>
      <c r="H111" s="62">
        <f>+H36+H109</f>
        <v>0</v>
      </c>
      <c r="I111" s="62">
        <f>+I36+I109</f>
        <v>0</v>
      </c>
      <c r="J111" s="151" t="str">
        <f t="shared" ref="J111" si="13">IFERROR(+I111/H111*100,"")</f>
        <v/>
      </c>
    </row>
    <row r="112" spans="1:10" s="30" customFormat="1" ht="12" customHeight="1" x14ac:dyDescent="0.35">
      <c r="A112" s="28"/>
      <c r="C112" s="29"/>
      <c r="D112" s="29"/>
      <c r="E112" s="31"/>
      <c r="F112" s="31"/>
      <c r="G112" s="31"/>
      <c r="H112" s="64"/>
      <c r="I112" s="64"/>
      <c r="J112" s="157"/>
    </row>
    <row r="113" spans="1:10" s="30" customFormat="1" ht="15.5" x14ac:dyDescent="0.35">
      <c r="A113" s="34"/>
      <c r="B113" s="13" t="s">
        <v>154</v>
      </c>
      <c r="C113" s="35"/>
      <c r="D113" s="35"/>
      <c r="E113" s="36"/>
      <c r="F113" s="36"/>
      <c r="G113" s="36"/>
      <c r="H113" s="66"/>
      <c r="I113" s="66"/>
      <c r="J113" s="158"/>
    </row>
    <row r="114" spans="1:10" s="37" customFormat="1" ht="12" customHeight="1" x14ac:dyDescent="0.3">
      <c r="A114" s="18"/>
      <c r="C114" s="38" t="s">
        <v>25</v>
      </c>
      <c r="D114" s="38"/>
      <c r="E114" s="20" t="s">
        <v>72</v>
      </c>
      <c r="F114" s="20"/>
      <c r="G114" s="20" t="s">
        <v>26</v>
      </c>
      <c r="H114" s="60"/>
      <c r="I114" s="60"/>
      <c r="J114" s="155"/>
    </row>
    <row r="115" spans="1:10" s="11" customFormat="1" ht="12" customHeight="1" x14ac:dyDescent="0.3">
      <c r="A115" s="22"/>
      <c r="B115" s="23"/>
      <c r="C115" s="101"/>
      <c r="D115" s="101"/>
      <c r="E115" s="101"/>
      <c r="F115" s="26"/>
      <c r="G115" s="93"/>
      <c r="H115" s="94"/>
      <c r="I115" s="94"/>
      <c r="J115" s="159"/>
    </row>
    <row r="116" spans="1:10" s="11" customFormat="1" ht="12" customHeight="1" x14ac:dyDescent="0.3">
      <c r="A116" s="22"/>
      <c r="B116" s="23"/>
      <c r="C116" s="101"/>
      <c r="D116" s="101"/>
      <c r="E116" s="101"/>
      <c r="F116" s="26"/>
      <c r="G116" s="93"/>
      <c r="H116" s="94"/>
      <c r="I116" s="94"/>
      <c r="J116" s="159"/>
    </row>
    <row r="117" spans="1:10" s="11" customFormat="1" ht="12" customHeight="1" x14ac:dyDescent="0.3">
      <c r="A117" s="22"/>
      <c r="B117" s="23"/>
      <c r="C117" s="101"/>
      <c r="D117" s="101"/>
      <c r="E117" s="101"/>
      <c r="F117" s="26"/>
      <c r="G117" s="93"/>
      <c r="H117" s="94"/>
      <c r="I117" s="94"/>
      <c r="J117" s="159"/>
    </row>
    <row r="118" spans="1:10" s="11" customFormat="1" ht="12" customHeight="1" x14ac:dyDescent="0.3">
      <c r="A118" s="22"/>
      <c r="B118" s="23"/>
      <c r="C118" s="24"/>
      <c r="D118" s="24"/>
      <c r="E118" s="25"/>
      <c r="F118" s="25"/>
      <c r="G118" s="25"/>
      <c r="H118" s="63"/>
      <c r="I118" s="63"/>
      <c r="J118" s="154"/>
    </row>
    <row r="119" spans="1:10" s="11" customFormat="1" ht="15.5" x14ac:dyDescent="0.35">
      <c r="A119" s="22"/>
      <c r="B119" s="30" t="s">
        <v>27</v>
      </c>
      <c r="C119" s="24"/>
      <c r="D119" s="24"/>
      <c r="E119" s="25"/>
      <c r="F119" s="25"/>
      <c r="G119" s="25"/>
      <c r="H119" s="67">
        <f>SUM(H115:H117)</f>
        <v>0</v>
      </c>
      <c r="I119" s="67">
        <f>SUM(I115:I117)</f>
        <v>0</v>
      </c>
      <c r="J119" s="153"/>
    </row>
    <row r="120" spans="1:10" s="23" customFormat="1" ht="12" customHeight="1" thickBot="1" x14ac:dyDescent="0.3">
      <c r="A120" s="39"/>
      <c r="B120" s="40"/>
      <c r="C120" s="40"/>
      <c r="D120" s="40"/>
      <c r="E120" s="41"/>
      <c r="F120" s="41"/>
      <c r="G120" s="41"/>
      <c r="H120" s="42"/>
      <c r="I120" s="42"/>
      <c r="J120" s="160"/>
    </row>
  </sheetData>
  <sheetProtection algorithmName="SHA-512" hashValue="PhTQ4t+W6TPYSfbboocbEDHbiKCQMPEDffHWnsxTkmzwTyAIZp3gHzy/qsv22WwTZS2o1tPTdIKnDl01xuD2UA==" saltValue="EoSCFIhDhN0KnPwxu7YIGA==" spinCount="100000" sheet="1" objects="1" scenarios="1"/>
  <protectedRanges>
    <protectedRange password="B142" sqref="H94:I94" name="Insamling budget_3"/>
    <protectedRange password="B142" sqref="H3:H4" name="Insamling budget_1_2"/>
  </protectedRanges>
  <phoneticPr fontId="19" type="noConversion"/>
  <pageMargins left="0.74803149606299213" right="0.74803149606299213" top="0.51181102362204722" bottom="0.74803149606299213" header="0.51181102362204722" footer="0.51181102362204722"/>
  <pageSetup paperSize="9" scale="54" fitToHeight="2" orientation="portrait" r:id="rId1"/>
  <headerFooter alignWithMargins="0">
    <oddFooter>&amp;L&amp;9Version 2021.1&amp;C&amp;F &amp;A</oddFooter>
  </headerFooter>
  <rowBreaks count="1" manualBreakCount="1">
    <brk id="120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20"/>
  <sheetViews>
    <sheetView showGridLines="0" topLeftCell="A33" zoomScaleNormal="100" workbookViewId="0">
      <selection activeCell="B65" sqref="B65"/>
    </sheetView>
  </sheetViews>
  <sheetFormatPr defaultColWidth="9.1796875" defaultRowHeight="12" customHeight="1" x14ac:dyDescent="0.25"/>
  <cols>
    <col min="1" max="1" width="2.7265625" style="1" customWidth="1"/>
    <col min="2" max="2" width="2.54296875" style="1" customWidth="1"/>
    <col min="3" max="3" width="24.54296875" style="1" customWidth="1"/>
    <col min="4" max="4" width="24.81640625" style="1" customWidth="1"/>
    <col min="5" max="5" width="10.453125" style="2" bestFit="1" customWidth="1"/>
    <col min="6" max="6" width="15.26953125" style="2" bestFit="1" customWidth="1"/>
    <col min="7" max="7" width="15" style="2" customWidth="1"/>
    <col min="8" max="8" width="12.7265625" style="3" customWidth="1"/>
    <col min="9" max="9" width="12.453125" style="3" customWidth="1"/>
    <col min="10" max="10" width="4.81640625" style="3" customWidth="1"/>
    <col min="11" max="16384" width="9.1796875" style="1"/>
  </cols>
  <sheetData>
    <row r="1" spans="1:10" ht="12" customHeight="1" thickBot="1" x14ac:dyDescent="0.3"/>
    <row r="2" spans="1:10" ht="12" customHeight="1" x14ac:dyDescent="0.3">
      <c r="A2" s="4"/>
      <c r="B2" s="5"/>
      <c r="C2" s="5"/>
      <c r="D2" s="5"/>
      <c r="E2" s="6"/>
      <c r="F2" s="6"/>
      <c r="G2" s="189" t="s">
        <v>149</v>
      </c>
      <c r="H2" s="165">
        <f>+'Instruktion grunduppgifter'!B33</f>
        <v>0</v>
      </c>
      <c r="I2" s="7"/>
      <c r="J2" s="148"/>
    </row>
    <row r="3" spans="1:10" ht="17.5" x14ac:dyDescent="0.35">
      <c r="A3" s="8"/>
      <c r="D3" s="53" t="s">
        <v>60</v>
      </c>
      <c r="E3" s="55">
        <f>+'Instruktion grunduppgifter'!B35</f>
        <v>0</v>
      </c>
      <c r="G3" s="190" t="s">
        <v>156</v>
      </c>
      <c r="H3" s="111">
        <f>+'Instruktion grunduppgifter'!B37</f>
        <v>0</v>
      </c>
      <c r="J3" s="149"/>
    </row>
    <row r="4" spans="1:10" ht="17.5" x14ac:dyDescent="0.35">
      <c r="A4" s="8"/>
      <c r="D4" s="53"/>
      <c r="E4" s="55"/>
      <c r="G4" s="119" t="s">
        <v>28</v>
      </c>
      <c r="H4" s="111" t="str">
        <f>+D6</f>
        <v>Projekt 8</v>
      </c>
      <c r="J4" s="149"/>
    </row>
    <row r="5" spans="1:10" ht="12" customHeight="1" x14ac:dyDescent="0.25">
      <c r="A5" s="8"/>
      <c r="J5" s="149"/>
    </row>
    <row r="6" spans="1:10" ht="12" customHeight="1" x14ac:dyDescent="0.3">
      <c r="A6" s="8"/>
      <c r="C6" s="9" t="s">
        <v>0</v>
      </c>
      <c r="D6" s="86" t="s">
        <v>36</v>
      </c>
      <c r="E6" s="87"/>
      <c r="F6" s="9" t="s">
        <v>156</v>
      </c>
      <c r="G6" s="111">
        <f>+'Instruktion grunduppgifter'!B37</f>
        <v>0</v>
      </c>
      <c r="J6" s="149"/>
    </row>
    <row r="7" spans="1:10" ht="12" customHeight="1" x14ac:dyDescent="0.3">
      <c r="A7" s="8"/>
      <c r="C7" s="10" t="s">
        <v>1</v>
      </c>
      <c r="D7" s="105">
        <v>8</v>
      </c>
      <c r="E7" s="88"/>
      <c r="F7" s="71" t="s">
        <v>88</v>
      </c>
      <c r="G7" s="112">
        <f>+'Instruktion grunduppgifter'!B46+'Instruktion grunduppgifter'!B47+'Instruktion grunduppgifter'!B48</f>
        <v>0</v>
      </c>
      <c r="J7" s="149"/>
    </row>
    <row r="8" spans="1:10" ht="13" x14ac:dyDescent="0.3">
      <c r="A8" s="8"/>
      <c r="C8" s="9" t="s">
        <v>2</v>
      </c>
      <c r="D8" s="86"/>
      <c r="E8" s="87"/>
      <c r="F8" s="71" t="s">
        <v>140</v>
      </c>
      <c r="G8" s="170">
        <f>+'Instruktion grunduppgifter'!B51</f>
        <v>0</v>
      </c>
      <c r="J8" s="149"/>
    </row>
    <row r="9" spans="1:10" ht="12" customHeight="1" x14ac:dyDescent="0.3">
      <c r="A9" s="8"/>
      <c r="C9" s="11"/>
      <c r="D9" s="11"/>
      <c r="J9" s="149"/>
    </row>
    <row r="10" spans="1:10" ht="12" customHeight="1" x14ac:dyDescent="0.3">
      <c r="A10" s="8"/>
      <c r="C10" s="11" t="s">
        <v>76</v>
      </c>
      <c r="D10" s="11"/>
      <c r="J10" s="149"/>
    </row>
    <row r="11" spans="1:10" s="116" customFormat="1" ht="9" customHeight="1" thickBot="1" x14ac:dyDescent="0.35">
      <c r="A11" s="115"/>
      <c r="C11" s="126"/>
      <c r="D11" s="126"/>
      <c r="E11" s="127"/>
      <c r="F11" s="117"/>
      <c r="G11" s="117"/>
      <c r="H11" s="118"/>
      <c r="I11" s="118"/>
      <c r="J11" s="132"/>
    </row>
    <row r="12" spans="1:10" s="116" customFormat="1" ht="15.5" x14ac:dyDescent="0.35">
      <c r="A12" s="115"/>
      <c r="B12" s="128" t="str">
        <f>CONCATENATE("PROGNOS OKT-DEC ",'Instruktion grunduppgifter'!B35-1)</f>
        <v>PROGNOS OKT-DEC -1</v>
      </c>
      <c r="C12" s="129"/>
      <c r="D12" s="129"/>
      <c r="E12" s="130"/>
      <c r="F12" s="113"/>
      <c r="G12" s="113"/>
      <c r="H12" s="114"/>
      <c r="I12" s="131"/>
      <c r="J12" s="149"/>
    </row>
    <row r="13" spans="1:10" s="116" customFormat="1" ht="7.5" customHeight="1" x14ac:dyDescent="0.25">
      <c r="A13" s="115"/>
      <c r="B13" s="115"/>
      <c r="E13" s="127"/>
      <c r="F13" s="117"/>
      <c r="G13" s="117"/>
      <c r="H13" s="118"/>
      <c r="I13" s="132"/>
      <c r="J13" s="149"/>
    </row>
    <row r="14" spans="1:10" s="116" customFormat="1" ht="13" x14ac:dyDescent="0.3">
      <c r="A14" s="115"/>
      <c r="B14" s="115"/>
      <c r="C14" s="126" t="str">
        <f>CONCATENATE("OH procent ",'Instruktion grunduppgifter'!B35-1)</f>
        <v>OH procent -1</v>
      </c>
      <c r="D14" s="192">
        <f>+'Instruktion grunduppgifter'!B41+'Instruktion grunduppgifter'!B42+'Instruktion grunduppgifter'!B43</f>
        <v>0</v>
      </c>
      <c r="E14" s="127"/>
      <c r="F14" s="133" t="s">
        <v>142</v>
      </c>
      <c r="G14" s="117"/>
      <c r="H14" s="118"/>
      <c r="I14" s="167">
        <v>1</v>
      </c>
      <c r="J14" s="149"/>
    </row>
    <row r="15" spans="1:10" s="116" customFormat="1" ht="7.5" customHeight="1" x14ac:dyDescent="0.25">
      <c r="A15" s="115"/>
      <c r="B15" s="115"/>
      <c r="E15" s="127"/>
      <c r="F15" s="117"/>
      <c r="G15" s="117"/>
      <c r="H15" s="118"/>
      <c r="I15" s="132"/>
      <c r="J15" s="149"/>
    </row>
    <row r="16" spans="1:10" s="116" customFormat="1" ht="13" x14ac:dyDescent="0.3">
      <c r="A16" s="115"/>
      <c r="B16" s="121" t="s">
        <v>143</v>
      </c>
      <c r="C16" s="118"/>
      <c r="D16" s="126"/>
      <c r="E16" s="127"/>
      <c r="F16" s="126" t="str">
        <f>CONCATENATE("Kvar ",'Instruktion grunduppgifter'!B35-1,", enl Probok")</f>
        <v>Kvar -1, enl Probok</v>
      </c>
      <c r="G16" s="117"/>
      <c r="H16" s="118"/>
      <c r="I16" s="166"/>
      <c r="J16" s="149"/>
    </row>
    <row r="17" spans="1:11" s="116" customFormat="1" ht="12.5" x14ac:dyDescent="0.25">
      <c r="A17" s="115"/>
      <c r="B17" s="115"/>
      <c r="C17" s="124"/>
      <c r="D17" s="124"/>
      <c r="E17" s="127"/>
      <c r="F17" s="135" t="str">
        <f>CONCATENATE("Oavskrivet belopp på utrustning ",'Instruktion grunduppgifter'!B35-1)</f>
        <v>Oavskrivet belopp på utrustning -1</v>
      </c>
      <c r="G17" s="117"/>
      <c r="H17" s="118"/>
      <c r="I17" s="136">
        <f>+I22</f>
        <v>0</v>
      </c>
      <c r="J17" s="149"/>
    </row>
    <row r="18" spans="1:11" s="116" customFormat="1" ht="12.5" x14ac:dyDescent="0.25">
      <c r="A18" s="115"/>
      <c r="B18" s="115"/>
      <c r="C18" s="123"/>
      <c r="D18" s="123"/>
      <c r="E18" s="127"/>
      <c r="F18" s="120" t="s">
        <v>144</v>
      </c>
      <c r="G18" s="117"/>
      <c r="H18" s="118"/>
      <c r="I18" s="136">
        <f>-D32</f>
        <v>0</v>
      </c>
      <c r="J18" s="149"/>
    </row>
    <row r="19" spans="1:11" s="116" customFormat="1" ht="13" x14ac:dyDescent="0.3">
      <c r="A19" s="115"/>
      <c r="B19" s="115"/>
      <c r="C19" s="123"/>
      <c r="D19" s="123"/>
      <c r="E19" s="127"/>
      <c r="F19" s="126" t="str">
        <f>CONCATENATE("Utgående balans ",'Instruktion grunduppgifter'!B35-1,"-12-31")</f>
        <v>Utgående balans -1-12-31</v>
      </c>
      <c r="G19" s="117"/>
      <c r="H19" s="118"/>
      <c r="I19" s="137">
        <f>SUM(I16:I18)</f>
        <v>0</v>
      </c>
      <c r="J19" s="149"/>
    </row>
    <row r="20" spans="1:11" s="116" customFormat="1" ht="12.5" x14ac:dyDescent="0.25">
      <c r="A20" s="115"/>
      <c r="B20" s="115"/>
      <c r="C20" s="123"/>
      <c r="D20" s="123"/>
      <c r="E20" s="127"/>
      <c r="F20" s="118"/>
      <c r="G20" s="117"/>
      <c r="H20" s="118"/>
      <c r="I20" s="132"/>
      <c r="J20" s="149"/>
    </row>
    <row r="21" spans="1:11" s="116" customFormat="1" ht="13" x14ac:dyDescent="0.3">
      <c r="A21" s="115"/>
      <c r="B21" s="115"/>
      <c r="C21" s="123"/>
      <c r="D21" s="123"/>
      <c r="E21" s="127"/>
      <c r="F21" s="126" t="s">
        <v>153</v>
      </c>
      <c r="G21" s="117"/>
      <c r="H21" s="118"/>
      <c r="I21" s="132"/>
      <c r="J21" s="149"/>
    </row>
    <row r="22" spans="1:11" s="116" customFormat="1" ht="12.5" x14ac:dyDescent="0.25">
      <c r="A22" s="115"/>
      <c r="B22" s="115"/>
      <c r="C22" s="123"/>
      <c r="D22" s="123"/>
      <c r="E22" s="127"/>
      <c r="F22" s="118" t="str">
        <f>+F17</f>
        <v>Oavskrivet belopp på utrustning -1</v>
      </c>
      <c r="G22" s="117"/>
      <c r="H22" s="118"/>
      <c r="I22" s="166"/>
      <c r="J22" s="149"/>
    </row>
    <row r="23" spans="1:11" s="116" customFormat="1" ht="12.5" x14ac:dyDescent="0.25">
      <c r="A23" s="115"/>
      <c r="B23" s="115"/>
      <c r="C23" s="123"/>
      <c r="D23" s="123"/>
      <c r="E23" s="127"/>
      <c r="F23" s="118" t="str">
        <f>CONCATENATE("Nyinköp av utrustning &gt; 25 tkr ht ",'Instruktion grunduppgifter'!B35-1)</f>
        <v>Nyinköp av utrustning &gt; 25 tkr ht -1</v>
      </c>
      <c r="G23" s="117"/>
      <c r="H23" s="118"/>
      <c r="I23" s="134"/>
      <c r="J23" s="149"/>
    </row>
    <row r="24" spans="1:11" s="116" customFormat="1" ht="13" x14ac:dyDescent="0.3">
      <c r="A24" s="115"/>
      <c r="B24" s="115"/>
      <c r="C24" s="126" t="s">
        <v>145</v>
      </c>
      <c r="D24" s="133">
        <f>SUM(D17:D23)</f>
        <v>0</v>
      </c>
      <c r="E24" s="127"/>
      <c r="F24" s="133" t="str">
        <f>CONCATENATE("Oavskrivet belopp på utrustning ",'Instruktion grunduppgifter'!B35-1,"-12-31")</f>
        <v>Oavskrivet belopp på utrustning -1-12-31</v>
      </c>
      <c r="G24" s="117"/>
      <c r="H24" s="118"/>
      <c r="I24" s="137">
        <f>SUM(I22:I23)</f>
        <v>0</v>
      </c>
      <c r="J24" s="149"/>
    </row>
    <row r="25" spans="1:11" s="126" customFormat="1" ht="6" customHeight="1" x14ac:dyDescent="0.3">
      <c r="A25" s="122"/>
      <c r="B25" s="122"/>
      <c r="C25" s="125"/>
      <c r="D25" s="125"/>
      <c r="E25" s="127"/>
      <c r="F25" s="117"/>
      <c r="G25" s="117"/>
      <c r="H25" s="118"/>
      <c r="I25" s="132"/>
      <c r="J25" s="149"/>
    </row>
    <row r="26" spans="1:11" s="116" customFormat="1" ht="13" x14ac:dyDescent="0.3">
      <c r="A26" s="115"/>
      <c r="B26" s="115"/>
      <c r="C26" s="126" t="s">
        <v>21</v>
      </c>
      <c r="D26" s="133">
        <f>+D24*D14</f>
        <v>0</v>
      </c>
      <c r="E26" s="127"/>
      <c r="F26" s="120"/>
      <c r="G26" s="117"/>
      <c r="H26" s="118"/>
      <c r="I26" s="132"/>
      <c r="J26" s="149"/>
    </row>
    <row r="27" spans="1:11" s="126" customFormat="1" ht="6" customHeight="1" x14ac:dyDescent="0.3">
      <c r="A27" s="122"/>
      <c r="B27" s="122"/>
      <c r="C27" s="125"/>
      <c r="D27" s="125"/>
      <c r="E27" s="127"/>
      <c r="F27" s="117"/>
      <c r="G27" s="117"/>
      <c r="H27" s="118"/>
      <c r="I27" s="132"/>
      <c r="J27" s="149"/>
      <c r="K27" s="116"/>
    </row>
    <row r="28" spans="1:11" s="116" customFormat="1" ht="13" x14ac:dyDescent="0.3">
      <c r="A28" s="115"/>
      <c r="B28" s="115"/>
      <c r="C28" s="126" t="s">
        <v>64</v>
      </c>
      <c r="D28" s="124"/>
      <c r="E28" s="127"/>
      <c r="F28" s="120"/>
      <c r="G28" s="117"/>
      <c r="H28" s="118"/>
      <c r="I28" s="132"/>
      <c r="J28" s="149"/>
    </row>
    <row r="29" spans="1:11" s="126" customFormat="1" ht="6" customHeight="1" x14ac:dyDescent="0.3">
      <c r="A29" s="122"/>
      <c r="B29" s="122"/>
      <c r="C29" s="125"/>
      <c r="D29" s="125"/>
      <c r="E29" s="127"/>
      <c r="F29" s="117"/>
      <c r="G29" s="117"/>
      <c r="H29" s="118"/>
      <c r="I29" s="132"/>
      <c r="J29" s="149"/>
      <c r="K29" s="116"/>
    </row>
    <row r="30" spans="1:11" s="116" customFormat="1" ht="13" x14ac:dyDescent="0.3">
      <c r="A30" s="115"/>
      <c r="B30" s="115"/>
      <c r="C30" s="126" t="s">
        <v>146</v>
      </c>
      <c r="D30" s="133">
        <f>+I24/I14/12*3</f>
        <v>0</v>
      </c>
      <c r="E30" s="127"/>
      <c r="F30" s="126" t="s">
        <v>147</v>
      </c>
      <c r="I30" s="166"/>
      <c r="J30" s="149"/>
    </row>
    <row r="31" spans="1:11" s="126" customFormat="1" ht="6" customHeight="1" x14ac:dyDescent="0.3">
      <c r="A31" s="122"/>
      <c r="B31" s="122"/>
      <c r="C31" s="125"/>
      <c r="D31" s="125"/>
      <c r="E31" s="127"/>
      <c r="F31" s="117"/>
      <c r="G31" s="117"/>
      <c r="H31" s="118"/>
      <c r="I31" s="132"/>
      <c r="J31" s="149"/>
    </row>
    <row r="32" spans="1:11" s="116" customFormat="1" ht="13.5" thickBot="1" x14ac:dyDescent="0.35">
      <c r="A32" s="115"/>
      <c r="B32" s="138"/>
      <c r="C32" s="139" t="s">
        <v>148</v>
      </c>
      <c r="D32" s="140">
        <f>SUM(D24:D31)</f>
        <v>0</v>
      </c>
      <c r="E32" s="141"/>
      <c r="F32" s="139" t="str">
        <f>CONCATENATE("KVAR ATT DISPONERA ",'Instruktion grunduppgifter'!B35-1,"-12-31")</f>
        <v>KVAR ATT DISPONERA -1-12-31</v>
      </c>
      <c r="G32" s="142"/>
      <c r="H32" s="140"/>
      <c r="I32" s="143">
        <f>+I19-I24+I30</f>
        <v>0</v>
      </c>
      <c r="J32" s="149"/>
    </row>
    <row r="33" spans="1:10" s="116" customFormat="1" ht="7.15" customHeight="1" x14ac:dyDescent="0.3">
      <c r="A33" s="115"/>
      <c r="C33" s="126"/>
      <c r="D33" s="126"/>
      <c r="E33" s="127"/>
      <c r="F33" s="117"/>
      <c r="G33" s="117"/>
      <c r="H33" s="118"/>
      <c r="I33" s="118"/>
      <c r="J33" s="132"/>
    </row>
    <row r="34" spans="1:10" ht="15.5" x14ac:dyDescent="0.35">
      <c r="A34" s="8"/>
      <c r="C34" s="11"/>
      <c r="D34" s="11"/>
      <c r="H34" s="58" t="s">
        <v>132</v>
      </c>
      <c r="I34" s="58" t="s">
        <v>133</v>
      </c>
      <c r="J34" s="150" t="s">
        <v>7</v>
      </c>
    </row>
    <row r="35" spans="1:10" ht="12" customHeight="1" x14ac:dyDescent="0.25">
      <c r="A35" s="8"/>
      <c r="H35" s="59"/>
      <c r="I35" s="59"/>
      <c r="J35" s="149"/>
    </row>
    <row r="36" spans="1:10" ht="13" x14ac:dyDescent="0.3">
      <c r="A36" s="8"/>
      <c r="C36" s="11"/>
      <c r="D36" s="11"/>
      <c r="G36" s="17" t="s">
        <v>74</v>
      </c>
      <c r="H36" s="62">
        <f>+I32</f>
        <v>0</v>
      </c>
      <c r="I36" s="102"/>
      <c r="J36" s="151" t="str">
        <f>IFERROR(+I36/H36*100,"")</f>
        <v/>
      </c>
    </row>
    <row r="37" spans="1:10" ht="7.15" customHeight="1" x14ac:dyDescent="0.25">
      <c r="A37" s="8"/>
      <c r="H37" s="59"/>
      <c r="I37" s="59"/>
      <c r="J37" s="152"/>
    </row>
    <row r="38" spans="1:10" s="11" customFormat="1" ht="15.5" x14ac:dyDescent="0.35">
      <c r="A38" s="16"/>
      <c r="B38" s="13" t="s">
        <v>135</v>
      </c>
      <c r="D38" s="33" t="s">
        <v>87</v>
      </c>
      <c r="E38" s="20"/>
      <c r="F38" s="2"/>
      <c r="G38" s="20"/>
      <c r="H38" s="62"/>
      <c r="I38" s="62"/>
      <c r="J38" s="153"/>
    </row>
    <row r="39" spans="1:10" ht="12" customHeight="1" x14ac:dyDescent="0.3">
      <c r="A39" s="8"/>
      <c r="C39" s="21" t="s">
        <v>54</v>
      </c>
      <c r="D39" s="32"/>
      <c r="E39" s="32"/>
      <c r="F39" s="32"/>
      <c r="G39" s="32"/>
      <c r="H39" s="89"/>
      <c r="I39" s="89"/>
      <c r="J39" s="151" t="str">
        <f t="shared" ref="J39:J44" si="0">IFERROR(+I39/H39*100,"")</f>
        <v/>
      </c>
    </row>
    <row r="40" spans="1:10" ht="12" customHeight="1" x14ac:dyDescent="0.3">
      <c r="A40" s="8"/>
      <c r="C40" s="21" t="s">
        <v>84</v>
      </c>
      <c r="D40" s="32"/>
      <c r="E40" s="32"/>
      <c r="F40" s="32"/>
      <c r="G40" s="32"/>
      <c r="H40" s="89"/>
      <c r="I40" s="89"/>
      <c r="J40" s="151" t="str">
        <f t="shared" si="0"/>
        <v/>
      </c>
    </row>
    <row r="41" spans="1:10" ht="12" customHeight="1" x14ac:dyDescent="0.3">
      <c r="A41" s="8"/>
      <c r="C41" s="21" t="s">
        <v>85</v>
      </c>
      <c r="D41" s="32"/>
      <c r="E41" s="32"/>
      <c r="F41" s="32"/>
      <c r="G41" s="32"/>
      <c r="H41" s="89"/>
      <c r="I41" s="89"/>
      <c r="J41" s="151" t="str">
        <f t="shared" si="0"/>
        <v/>
      </c>
    </row>
    <row r="42" spans="1:10" ht="12" customHeight="1" x14ac:dyDescent="0.3">
      <c r="A42" s="8"/>
      <c r="C42" s="106" t="s">
        <v>134</v>
      </c>
      <c r="D42" s="32"/>
      <c r="E42" s="32"/>
      <c r="F42" s="32"/>
      <c r="G42" s="32"/>
      <c r="H42" s="89"/>
      <c r="I42" s="89"/>
      <c r="J42" s="151" t="str">
        <f t="shared" si="0"/>
        <v/>
      </c>
    </row>
    <row r="43" spans="1:10" s="11" customFormat="1" ht="5.5" customHeight="1" x14ac:dyDescent="0.3">
      <c r="A43" s="22"/>
      <c r="B43" s="23"/>
      <c r="C43" s="24"/>
      <c r="D43" s="24"/>
      <c r="E43" s="25"/>
      <c r="F43" s="25"/>
      <c r="G43" s="25"/>
      <c r="H43" s="63"/>
      <c r="I43" s="63"/>
      <c r="J43" s="154" t="str">
        <f t="shared" si="0"/>
        <v/>
      </c>
    </row>
    <row r="44" spans="1:10" s="30" customFormat="1" ht="15.5" x14ac:dyDescent="0.35">
      <c r="A44" s="28"/>
      <c r="B44" s="13" t="s">
        <v>136</v>
      </c>
      <c r="C44" s="29"/>
      <c r="D44" s="29"/>
      <c r="E44" s="31"/>
      <c r="F44" s="31"/>
      <c r="G44" s="31"/>
      <c r="H44" s="64">
        <f>SUM(H39:H43)</f>
        <v>0</v>
      </c>
      <c r="I44" s="64">
        <f>SUM(I39:I42)</f>
        <v>0</v>
      </c>
      <c r="J44" s="151" t="str">
        <f t="shared" si="0"/>
        <v/>
      </c>
    </row>
    <row r="45" spans="1:10" ht="12" customHeight="1" x14ac:dyDescent="0.3">
      <c r="A45" s="8"/>
      <c r="C45" s="11"/>
      <c r="D45" s="11"/>
      <c r="G45" s="17"/>
      <c r="H45" s="62"/>
      <c r="I45" s="62"/>
      <c r="J45" s="153"/>
    </row>
    <row r="46" spans="1:10" s="14" customFormat="1" ht="15.5" x14ac:dyDescent="0.35">
      <c r="A46" s="12"/>
      <c r="B46" s="13" t="s">
        <v>67</v>
      </c>
      <c r="E46" s="15"/>
      <c r="F46" s="15"/>
      <c r="G46" s="15"/>
      <c r="H46" s="62"/>
      <c r="I46" s="62"/>
      <c r="J46" s="153"/>
    </row>
    <row r="47" spans="1:10" ht="12" customHeight="1" x14ac:dyDescent="0.25">
      <c r="A47" s="8"/>
      <c r="H47" s="59"/>
      <c r="I47" s="59"/>
      <c r="J47" s="152"/>
    </row>
    <row r="48" spans="1:10" s="11" customFormat="1" ht="12" customHeight="1" x14ac:dyDescent="0.3">
      <c r="A48" s="16"/>
      <c r="B48" s="191" t="str">
        <f>CONCATENATE("Lönekostnader (inkl LBK + sem.tillägg, tot ",'Instruktion grunduppgifter'!B52*100,"%) inkl. löneökning om angivet ovan")</f>
        <v>Lönekostnader (inkl LBK + sem.tillägg, tot 0%) inkl. löneökning om angivet ovan</v>
      </c>
      <c r="E48" s="17"/>
      <c r="F48" s="17"/>
      <c r="G48" s="17"/>
      <c r="H48" s="62"/>
      <c r="I48" s="62"/>
      <c r="J48" s="153"/>
    </row>
    <row r="49" spans="1:10" s="19" customFormat="1" ht="12" customHeight="1" x14ac:dyDescent="0.3">
      <c r="A49" s="18"/>
      <c r="C49" s="19" t="s">
        <v>4</v>
      </c>
      <c r="E49" s="20" t="s">
        <v>5</v>
      </c>
      <c r="F49" s="20" t="s">
        <v>6</v>
      </c>
      <c r="G49" s="20" t="s">
        <v>7</v>
      </c>
      <c r="H49" s="60"/>
      <c r="I49" s="60"/>
      <c r="J49" s="155"/>
    </row>
    <row r="50" spans="1:10" ht="12" customHeight="1" x14ac:dyDescent="0.25">
      <c r="A50" s="8"/>
      <c r="C50" s="110"/>
      <c r="D50" s="90"/>
      <c r="E50" s="91"/>
      <c r="F50" s="161"/>
      <c r="G50" s="97"/>
      <c r="H50" s="61">
        <f>+E50*F50*G50*(1+'Instruktion grunduppgifter'!$B$52)*(1+$G$8)</f>
        <v>0</v>
      </c>
      <c r="I50" s="109"/>
      <c r="J50" s="156"/>
    </row>
    <row r="51" spans="1:10" ht="12" customHeight="1" x14ac:dyDescent="0.25">
      <c r="A51" s="8"/>
      <c r="C51" s="90"/>
      <c r="D51" s="90"/>
      <c r="E51" s="91"/>
      <c r="F51" s="161"/>
      <c r="G51" s="97"/>
      <c r="H51" s="61">
        <f>+E51*F51*G51*(1+'Instruktion grunduppgifter'!$B$52)*(1+$G$8)</f>
        <v>0</v>
      </c>
      <c r="I51" s="109"/>
      <c r="J51" s="156"/>
    </row>
    <row r="52" spans="1:10" ht="12" customHeight="1" x14ac:dyDescent="0.25">
      <c r="A52" s="8"/>
      <c r="C52" s="90"/>
      <c r="D52" s="90"/>
      <c r="E52" s="91"/>
      <c r="F52" s="161"/>
      <c r="G52" s="97"/>
      <c r="H52" s="61">
        <f>+E52*F52*G52*(1+'Instruktion grunduppgifter'!$B$52)*(1+$G$8)</f>
        <v>0</v>
      </c>
      <c r="I52" s="109"/>
      <c r="J52" s="156"/>
    </row>
    <row r="53" spans="1:10" ht="12" customHeight="1" x14ac:dyDescent="0.25">
      <c r="A53" s="8"/>
      <c r="C53" s="90"/>
      <c r="D53" s="90"/>
      <c r="E53" s="91"/>
      <c r="F53" s="161"/>
      <c r="G53" s="97"/>
      <c r="H53" s="61">
        <f>+E53*F53*G53*(1+'Instruktion grunduppgifter'!$B$52)*(1+$G$8)</f>
        <v>0</v>
      </c>
      <c r="I53" s="109"/>
      <c r="J53" s="156"/>
    </row>
    <row r="54" spans="1:10" ht="12" customHeight="1" x14ac:dyDescent="0.25">
      <c r="A54" s="8"/>
      <c r="C54" s="90"/>
      <c r="D54" s="110"/>
      <c r="E54" s="91"/>
      <c r="F54" s="161"/>
      <c r="G54" s="97"/>
      <c r="H54" s="61">
        <f>+E54*F54*G54*(1+'Instruktion grunduppgifter'!$B$52)*(1+$G$8)</f>
        <v>0</v>
      </c>
      <c r="I54" s="109"/>
      <c r="J54" s="156"/>
    </row>
    <row r="55" spans="1:10" ht="12" customHeight="1" x14ac:dyDescent="0.25">
      <c r="A55" s="8"/>
      <c r="C55" s="90"/>
      <c r="D55" s="90"/>
      <c r="E55" s="91"/>
      <c r="F55" s="161"/>
      <c r="G55" s="97"/>
      <c r="H55" s="61">
        <f>+E55*F55*G55*(1+'Instruktion grunduppgifter'!$B$52)*(1+$G$8)</f>
        <v>0</v>
      </c>
      <c r="I55" s="109"/>
      <c r="J55" s="156"/>
    </row>
    <row r="56" spans="1:10" ht="12" customHeight="1" x14ac:dyDescent="0.25">
      <c r="A56" s="8"/>
      <c r="C56" s="90"/>
      <c r="D56" s="90"/>
      <c r="E56" s="91"/>
      <c r="F56" s="161"/>
      <c r="G56" s="97"/>
      <c r="H56" s="61">
        <f>+E56*F56*G56*(1+'Instruktion grunduppgifter'!$B$52)*(1+$G$8)</f>
        <v>0</v>
      </c>
      <c r="I56" s="109"/>
      <c r="J56" s="156"/>
    </row>
    <row r="57" spans="1:10" ht="12" customHeight="1" x14ac:dyDescent="0.25">
      <c r="A57" s="8"/>
      <c r="C57" s="90"/>
      <c r="D57" s="90"/>
      <c r="E57" s="91"/>
      <c r="F57" s="161"/>
      <c r="G57" s="97"/>
      <c r="H57" s="61">
        <f>+E57*F57*G57*(1+'Instruktion grunduppgifter'!$B$52)*(1+$G$8)</f>
        <v>0</v>
      </c>
      <c r="I57" s="109"/>
      <c r="J57" s="156"/>
    </row>
    <row r="58" spans="1:10" ht="12" customHeight="1" x14ac:dyDescent="0.25">
      <c r="A58" s="8"/>
      <c r="C58" s="90"/>
      <c r="D58" s="90"/>
      <c r="E58" s="91"/>
      <c r="F58" s="161"/>
      <c r="G58" s="97"/>
      <c r="H58" s="61">
        <f>+E58*F58*G58*(1+'Instruktion grunduppgifter'!$B$52)*(1+$G$8)</f>
        <v>0</v>
      </c>
      <c r="I58" s="109"/>
      <c r="J58" s="156"/>
    </row>
    <row r="59" spans="1:10" ht="12" customHeight="1" x14ac:dyDescent="0.25">
      <c r="A59" s="8"/>
      <c r="C59" s="90"/>
      <c r="D59" s="90"/>
      <c r="E59" s="91"/>
      <c r="F59" s="161"/>
      <c r="G59" s="97"/>
      <c r="H59" s="61">
        <f>+E59*F59*G59*(1+'Instruktion grunduppgifter'!$B$52)*(1+$G$8)</f>
        <v>0</v>
      </c>
      <c r="I59" s="109"/>
      <c r="J59" s="156"/>
    </row>
    <row r="60" spans="1:10" ht="12" customHeight="1" x14ac:dyDescent="0.25">
      <c r="A60" s="8"/>
      <c r="C60" s="90"/>
      <c r="D60" s="90"/>
      <c r="E60" s="91"/>
      <c r="F60" s="161"/>
      <c r="G60" s="97"/>
      <c r="H60" s="61">
        <f>+E60*F60*G60*(1+'Instruktion grunduppgifter'!$B$52)*(1+$G$8)</f>
        <v>0</v>
      </c>
      <c r="I60" s="109"/>
      <c r="J60" s="156"/>
    </row>
    <row r="61" spans="1:10" ht="12" customHeight="1" x14ac:dyDescent="0.25">
      <c r="A61" s="8"/>
      <c r="C61" s="90"/>
      <c r="D61" s="90"/>
      <c r="E61" s="91"/>
      <c r="F61" s="161"/>
      <c r="G61" s="97"/>
      <c r="H61" s="61">
        <f>+E61*F61*G61*(1+'Instruktion grunduppgifter'!$B$52)*(1+$G$8)</f>
        <v>0</v>
      </c>
      <c r="I61" s="109"/>
      <c r="J61" s="156"/>
    </row>
    <row r="62" spans="1:10" s="11" customFormat="1" ht="12" customHeight="1" x14ac:dyDescent="0.3">
      <c r="A62" s="16"/>
      <c r="C62" s="11" t="s">
        <v>8</v>
      </c>
      <c r="E62" s="17"/>
      <c r="F62" s="162"/>
      <c r="G62" s="74"/>
      <c r="H62" s="62">
        <f>SUM(H50:H61)</f>
        <v>0</v>
      </c>
      <c r="I62" s="62">
        <f>SUM(I50:I61)</f>
        <v>0</v>
      </c>
      <c r="J62" s="151" t="str">
        <f t="shared" ref="J62" si="1">IFERROR(+I62/H62*100,"")</f>
        <v/>
      </c>
    </row>
    <row r="63" spans="1:10" s="11" customFormat="1" ht="12" customHeight="1" x14ac:dyDescent="0.3">
      <c r="A63" s="22"/>
      <c r="B63" s="23"/>
      <c r="C63" s="24"/>
      <c r="D63" s="24"/>
      <c r="E63" s="25"/>
      <c r="F63" s="163"/>
      <c r="G63" s="75"/>
      <c r="H63" s="63"/>
      <c r="I63" s="63"/>
      <c r="J63" s="154"/>
    </row>
    <row r="64" spans="1:10" s="11" customFormat="1" ht="12" customHeight="1" x14ac:dyDescent="0.3">
      <c r="A64" s="22"/>
      <c r="B64" s="23"/>
      <c r="C64" s="24"/>
      <c r="D64" s="24"/>
      <c r="E64" s="25"/>
      <c r="F64" s="163"/>
      <c r="G64" s="25"/>
      <c r="H64" s="63"/>
      <c r="I64" s="63"/>
      <c r="J64" s="154"/>
    </row>
    <row r="65" spans="1:10" s="11" customFormat="1" ht="12" customHeight="1" x14ac:dyDescent="0.3">
      <c r="A65" s="16"/>
      <c r="B65" s="11" t="str">
        <f>CONCATENATE("Lönekostnader (inkl LBK ",'Instruktion grunduppgifter'!B52*100-2,"%)")</f>
        <v>Lönekostnader (inkl LBK -2%)</v>
      </c>
      <c r="E65" s="17"/>
      <c r="F65" s="162"/>
      <c r="G65" s="17"/>
      <c r="H65" s="62"/>
      <c r="I65" s="62"/>
      <c r="J65" s="153"/>
    </row>
    <row r="66" spans="1:10" s="19" customFormat="1" ht="12" customHeight="1" x14ac:dyDescent="0.3">
      <c r="A66" s="18"/>
      <c r="C66" s="19" t="s">
        <v>9</v>
      </c>
      <c r="E66" s="20" t="s">
        <v>68</v>
      </c>
      <c r="F66" s="164" t="s">
        <v>83</v>
      </c>
      <c r="G66" s="20"/>
      <c r="H66" s="60"/>
      <c r="I66" s="60"/>
      <c r="J66" s="155"/>
    </row>
    <row r="67" spans="1:10" ht="12" customHeight="1" x14ac:dyDescent="0.25">
      <c r="A67" s="8"/>
      <c r="C67" s="90"/>
      <c r="D67" s="90"/>
      <c r="E67" s="91"/>
      <c r="F67" s="161"/>
      <c r="G67" s="26"/>
      <c r="H67" s="61">
        <f>+E67*F67*(1+'Instruktion grunduppgifter'!$B$52-2%)</f>
        <v>0</v>
      </c>
      <c r="I67" s="109"/>
      <c r="J67" s="156"/>
    </row>
    <row r="68" spans="1:10" ht="12" customHeight="1" x14ac:dyDescent="0.25">
      <c r="A68" s="8"/>
      <c r="C68" s="90"/>
      <c r="D68" s="90"/>
      <c r="E68" s="91"/>
      <c r="F68" s="161"/>
      <c r="G68" s="26"/>
      <c r="H68" s="61">
        <f>+E68*F68*(1+'Instruktion grunduppgifter'!$B$52-2%)</f>
        <v>0</v>
      </c>
      <c r="I68" s="109"/>
      <c r="J68" s="156"/>
    </row>
    <row r="69" spans="1:10" ht="12" customHeight="1" x14ac:dyDescent="0.25">
      <c r="A69" s="8"/>
      <c r="C69" s="90"/>
      <c r="D69" s="90"/>
      <c r="E69" s="91"/>
      <c r="F69" s="161"/>
      <c r="G69" s="26"/>
      <c r="H69" s="61">
        <f>+E69*F69*(1+'Instruktion grunduppgifter'!$B$52-2%)</f>
        <v>0</v>
      </c>
      <c r="I69" s="109"/>
      <c r="J69" s="156"/>
    </row>
    <row r="70" spans="1:10" ht="12" customHeight="1" x14ac:dyDescent="0.25">
      <c r="A70" s="8"/>
      <c r="C70" s="90"/>
      <c r="D70" s="90"/>
      <c r="E70" s="91"/>
      <c r="F70" s="161"/>
      <c r="G70" s="26"/>
      <c r="H70" s="61">
        <f>+E70*F70*(1+'Instruktion grunduppgifter'!$B$52-2%)</f>
        <v>0</v>
      </c>
      <c r="I70" s="109"/>
      <c r="J70" s="156"/>
    </row>
    <row r="71" spans="1:10" s="11" customFormat="1" ht="12" customHeight="1" x14ac:dyDescent="0.3">
      <c r="A71" s="16"/>
      <c r="C71" s="11" t="s">
        <v>10</v>
      </c>
      <c r="E71" s="17"/>
      <c r="F71" s="17"/>
      <c r="G71" s="17"/>
      <c r="H71" s="62">
        <f>SUM(H67:H70)</f>
        <v>0</v>
      </c>
      <c r="I71" s="62">
        <f>SUM(I67:I70)</f>
        <v>0</v>
      </c>
      <c r="J71" s="151" t="str">
        <f t="shared" ref="J71" si="2">IFERROR(+I71/H71*100,"")</f>
        <v/>
      </c>
    </row>
    <row r="72" spans="1:10" s="11" customFormat="1" ht="12" customHeight="1" x14ac:dyDescent="0.3">
      <c r="A72" s="22"/>
      <c r="B72" s="23"/>
      <c r="C72" s="24"/>
      <c r="D72" s="24"/>
      <c r="E72" s="25"/>
      <c r="F72" s="25"/>
      <c r="G72" s="25"/>
      <c r="H72" s="63"/>
      <c r="I72" s="63"/>
      <c r="J72" s="154"/>
    </row>
    <row r="73" spans="1:10" s="11" customFormat="1" ht="12" customHeight="1" x14ac:dyDescent="0.3">
      <c r="A73" s="16"/>
      <c r="B73" s="11" t="s">
        <v>86</v>
      </c>
      <c r="E73" s="17"/>
      <c r="F73" s="17"/>
      <c r="G73" s="17"/>
      <c r="H73" s="62"/>
      <c r="I73" s="62"/>
      <c r="J73" s="153"/>
    </row>
    <row r="74" spans="1:10" ht="12" customHeight="1" x14ac:dyDescent="0.3">
      <c r="A74" s="8"/>
      <c r="C74" s="21" t="s">
        <v>78</v>
      </c>
      <c r="D74" s="21"/>
      <c r="E74" s="21"/>
      <c r="F74" s="21"/>
      <c r="G74" s="21"/>
      <c r="H74" s="89"/>
      <c r="I74" s="89"/>
      <c r="J74" s="151" t="str">
        <f t="shared" ref="J74:J78" si="3">IFERROR(+I74/H74*100,"")</f>
        <v/>
      </c>
    </row>
    <row r="75" spans="1:10" ht="12" customHeight="1" x14ac:dyDescent="0.3">
      <c r="A75" s="8"/>
      <c r="C75" s="21" t="s">
        <v>80</v>
      </c>
      <c r="D75" s="21"/>
      <c r="E75" s="21"/>
      <c r="F75" s="21"/>
      <c r="G75" s="21"/>
      <c r="H75" s="89"/>
      <c r="I75" s="89"/>
      <c r="J75" s="151" t="str">
        <f t="shared" si="3"/>
        <v/>
      </c>
    </row>
    <row r="76" spans="1:10" ht="12" customHeight="1" x14ac:dyDescent="0.3">
      <c r="A76" s="8"/>
      <c r="C76" s="106" t="s">
        <v>138</v>
      </c>
      <c r="D76" s="21"/>
      <c r="E76" s="21"/>
      <c r="F76" s="21"/>
      <c r="G76" s="21"/>
      <c r="H76" s="89"/>
      <c r="I76" s="89"/>
      <c r="J76" s="151" t="str">
        <f t="shared" si="3"/>
        <v/>
      </c>
    </row>
    <row r="77" spans="1:10" ht="12" customHeight="1" x14ac:dyDescent="0.3">
      <c r="A77" s="8"/>
      <c r="C77" s="21" t="s">
        <v>79</v>
      </c>
      <c r="D77" s="21"/>
      <c r="E77" s="21"/>
      <c r="F77" s="21"/>
      <c r="G77" s="21"/>
      <c r="H77" s="89"/>
      <c r="I77" s="89"/>
      <c r="J77" s="151" t="str">
        <f t="shared" si="3"/>
        <v/>
      </c>
    </row>
    <row r="78" spans="1:10" s="11" customFormat="1" ht="12" customHeight="1" x14ac:dyDescent="0.3">
      <c r="A78" s="16"/>
      <c r="C78" s="11" t="s">
        <v>12</v>
      </c>
      <c r="E78" s="17"/>
      <c r="F78" s="17"/>
      <c r="G78" s="17"/>
      <c r="H78" s="62">
        <f>SUM(H74:H77)</f>
        <v>0</v>
      </c>
      <c r="I78" s="62">
        <f>SUM(I74:I77)</f>
        <v>0</v>
      </c>
      <c r="J78" s="151" t="str">
        <f t="shared" si="3"/>
        <v/>
      </c>
    </row>
    <row r="79" spans="1:10" s="11" customFormat="1" ht="12" customHeight="1" x14ac:dyDescent="0.3">
      <c r="A79" s="22"/>
      <c r="B79" s="23"/>
      <c r="C79" s="24"/>
      <c r="D79" s="24"/>
      <c r="E79" s="25"/>
      <c r="F79" s="25"/>
      <c r="G79" s="25"/>
      <c r="H79" s="63"/>
      <c r="I79" s="63"/>
      <c r="J79" s="154"/>
    </row>
    <row r="80" spans="1:10" s="11" customFormat="1" ht="12" customHeight="1" x14ac:dyDescent="0.3">
      <c r="A80" s="16"/>
      <c r="B80" s="11" t="s">
        <v>13</v>
      </c>
      <c r="E80" s="17"/>
      <c r="F80" s="17"/>
      <c r="G80" s="17"/>
      <c r="H80" s="62"/>
      <c r="I80" s="62"/>
      <c r="J80" s="153"/>
    </row>
    <row r="81" spans="1:12" ht="12" customHeight="1" x14ac:dyDescent="0.3">
      <c r="A81" s="8"/>
      <c r="C81" s="21" t="s">
        <v>14</v>
      </c>
      <c r="D81" s="21"/>
      <c r="E81" s="21"/>
      <c r="F81" s="21"/>
      <c r="G81" s="21"/>
      <c r="H81" s="89"/>
      <c r="I81" s="89"/>
      <c r="J81" s="151" t="str">
        <f t="shared" ref="J81:J86" si="4">IFERROR(+I81/H81*100,"")</f>
        <v/>
      </c>
    </row>
    <row r="82" spans="1:12" ht="12" customHeight="1" x14ac:dyDescent="0.3">
      <c r="A82" s="8"/>
      <c r="C82" s="21" t="s">
        <v>139</v>
      </c>
      <c r="D82" s="21"/>
      <c r="E82" s="21"/>
      <c r="F82" s="21"/>
      <c r="G82" s="21"/>
      <c r="H82" s="89"/>
      <c r="I82" s="89"/>
      <c r="J82" s="151" t="str">
        <f t="shared" si="4"/>
        <v/>
      </c>
    </row>
    <row r="83" spans="1:12" ht="12" customHeight="1" x14ac:dyDescent="0.3">
      <c r="A83" s="8"/>
      <c r="C83" s="21" t="s">
        <v>16</v>
      </c>
      <c r="D83" s="21"/>
      <c r="E83" s="21"/>
      <c r="F83" s="21"/>
      <c r="G83" s="21"/>
      <c r="H83" s="89"/>
      <c r="I83" s="89"/>
      <c r="J83" s="151" t="str">
        <f t="shared" si="4"/>
        <v/>
      </c>
    </row>
    <row r="84" spans="1:12" ht="12" customHeight="1" x14ac:dyDescent="0.3">
      <c r="A84" s="8"/>
      <c r="C84" s="21" t="s">
        <v>17</v>
      </c>
      <c r="D84" s="21"/>
      <c r="E84" s="21"/>
      <c r="F84" s="21"/>
      <c r="G84" s="21"/>
      <c r="H84" s="89"/>
      <c r="I84" s="89"/>
      <c r="J84" s="151" t="str">
        <f t="shared" si="4"/>
        <v/>
      </c>
    </row>
    <row r="85" spans="1:12" ht="12" customHeight="1" x14ac:dyDescent="0.3">
      <c r="A85" s="8"/>
      <c r="C85" s="106" t="s">
        <v>137</v>
      </c>
      <c r="D85" s="21"/>
      <c r="E85" s="21"/>
      <c r="F85" s="21"/>
      <c r="G85" s="21"/>
      <c r="H85" s="89"/>
      <c r="I85" s="89"/>
      <c r="J85" s="151" t="str">
        <f t="shared" si="4"/>
        <v/>
      </c>
    </row>
    <row r="86" spans="1:12" s="11" customFormat="1" ht="12" customHeight="1" x14ac:dyDescent="0.3">
      <c r="A86" s="16"/>
      <c r="C86" s="27" t="s">
        <v>18</v>
      </c>
      <c r="D86" s="27"/>
      <c r="E86" s="17"/>
      <c r="F86" s="17"/>
      <c r="G86" s="17"/>
      <c r="H86" s="62">
        <f>SUM(H81:H85)</f>
        <v>0</v>
      </c>
      <c r="I86" s="62">
        <f>SUM(I81:I85)</f>
        <v>0</v>
      </c>
      <c r="J86" s="151" t="str">
        <f t="shared" si="4"/>
        <v/>
      </c>
    </row>
    <row r="87" spans="1:12" s="11" customFormat="1" ht="7.15" customHeight="1" x14ac:dyDescent="0.3">
      <c r="A87" s="22"/>
      <c r="B87" s="23"/>
      <c r="C87" s="24"/>
      <c r="D87" s="24"/>
      <c r="E87" s="25"/>
      <c r="F87" s="25"/>
      <c r="G87" s="25"/>
      <c r="H87" s="63"/>
      <c r="I87" s="63"/>
      <c r="J87" s="154"/>
    </row>
    <row r="88" spans="1:12" s="30" customFormat="1" ht="15.5" x14ac:dyDescent="0.35">
      <c r="A88" s="28"/>
      <c r="B88" s="29" t="s">
        <v>69</v>
      </c>
      <c r="E88" s="31"/>
      <c r="F88" s="31"/>
      <c r="G88" s="31"/>
      <c r="H88" s="64">
        <f>+H62+H71+H78+H86</f>
        <v>0</v>
      </c>
      <c r="I88" s="64">
        <f>+I62+I71+I78+I86</f>
        <v>0</v>
      </c>
      <c r="J88" s="151" t="str">
        <f t="shared" ref="J88" si="5">IFERROR(+I88/H88*100,"")</f>
        <v/>
      </c>
      <c r="L88" s="11"/>
    </row>
    <row r="89" spans="1:12" s="11" customFormat="1" ht="6" customHeight="1" x14ac:dyDescent="0.3">
      <c r="A89" s="22"/>
      <c r="B89" s="23"/>
      <c r="C89" s="24"/>
      <c r="D89" s="24"/>
      <c r="E89" s="25"/>
      <c r="F89" s="25"/>
      <c r="G89" s="25"/>
      <c r="H89" s="63"/>
      <c r="I89" s="63"/>
      <c r="J89" s="154"/>
    </row>
    <row r="90" spans="1:12" s="11" customFormat="1" ht="12" customHeight="1" x14ac:dyDescent="0.3">
      <c r="A90" s="22"/>
      <c r="B90" s="11" t="s">
        <v>64</v>
      </c>
      <c r="E90" s="17"/>
      <c r="F90" s="17"/>
      <c r="G90" s="17"/>
      <c r="H90" s="62"/>
      <c r="I90" s="62"/>
      <c r="J90" s="153"/>
    </row>
    <row r="91" spans="1:12" s="11" customFormat="1" ht="12" customHeight="1" x14ac:dyDescent="0.3">
      <c r="A91" s="22"/>
      <c r="B91" s="1"/>
      <c r="C91" s="21" t="s">
        <v>125</v>
      </c>
      <c r="D91" s="21"/>
      <c r="E91" s="21"/>
      <c r="F91" s="21"/>
      <c r="G91" s="21"/>
      <c r="H91" s="89"/>
      <c r="I91" s="89"/>
      <c r="J91" s="151" t="str">
        <f t="shared" ref="J91:J94" si="6">IFERROR(+I91/H91*100,"")</f>
        <v/>
      </c>
    </row>
    <row r="92" spans="1:12" s="11" customFormat="1" ht="12" customHeight="1" x14ac:dyDescent="0.3">
      <c r="A92" s="22"/>
      <c r="B92" s="23"/>
      <c r="C92" s="21" t="s">
        <v>126</v>
      </c>
      <c r="D92" s="21"/>
      <c r="E92" s="21"/>
      <c r="F92" s="21"/>
      <c r="G92" s="21"/>
      <c r="H92" s="89"/>
      <c r="I92" s="89"/>
      <c r="J92" s="151" t="str">
        <f t="shared" si="6"/>
        <v/>
      </c>
    </row>
    <row r="93" spans="1:12" s="11" customFormat="1" ht="12" customHeight="1" x14ac:dyDescent="0.3">
      <c r="A93" s="22"/>
      <c r="B93" s="27"/>
      <c r="C93" s="21" t="s">
        <v>131</v>
      </c>
      <c r="D93" s="21"/>
      <c r="E93" s="21"/>
      <c r="F93" s="21"/>
      <c r="G93" s="21"/>
      <c r="H93" s="89"/>
      <c r="I93" s="89"/>
      <c r="J93" s="151" t="str">
        <f t="shared" si="6"/>
        <v/>
      </c>
    </row>
    <row r="94" spans="1:12" s="11" customFormat="1" ht="12" customHeight="1" x14ac:dyDescent="0.3">
      <c r="A94" s="22"/>
      <c r="B94" s="27"/>
      <c r="C94" s="70" t="s">
        <v>128</v>
      </c>
      <c r="D94" s="3"/>
      <c r="E94" s="3"/>
      <c r="F94" s="3"/>
      <c r="G94" s="3"/>
      <c r="H94" s="103">
        <f>SUM(H91:H93)</f>
        <v>0</v>
      </c>
      <c r="I94" s="103">
        <f>SUM(I91:I93)</f>
        <v>0</v>
      </c>
      <c r="J94" s="151" t="str">
        <f t="shared" si="6"/>
        <v/>
      </c>
    </row>
    <row r="95" spans="1:12" s="11" customFormat="1" ht="6" customHeight="1" x14ac:dyDescent="0.3">
      <c r="A95" s="22"/>
      <c r="B95" s="23"/>
      <c r="C95" s="24"/>
      <c r="D95" s="24"/>
      <c r="E95" s="25"/>
      <c r="F95" s="25"/>
      <c r="G95" s="25"/>
      <c r="H95" s="63"/>
      <c r="I95" s="63"/>
      <c r="J95" s="154"/>
    </row>
    <row r="96" spans="1:12" s="11" customFormat="1" ht="12" customHeight="1" x14ac:dyDescent="0.3">
      <c r="A96" s="16"/>
      <c r="B96" s="27" t="s">
        <v>82</v>
      </c>
      <c r="C96" s="21"/>
      <c r="D96" s="21"/>
      <c r="E96" s="21"/>
      <c r="F96" s="21"/>
      <c r="G96" s="21"/>
      <c r="H96" s="89"/>
      <c r="I96" s="89"/>
      <c r="J96" s="151" t="str">
        <f t="shared" ref="J96" si="7">IFERROR(+I96/H96*100,"")</f>
        <v/>
      </c>
    </row>
    <row r="97" spans="1:10" s="11" customFormat="1" ht="6" customHeight="1" x14ac:dyDescent="0.3">
      <c r="A97" s="22"/>
      <c r="B97" s="23"/>
      <c r="C97" s="24"/>
      <c r="D97" s="24"/>
      <c r="E97" s="25"/>
      <c r="F97" s="25"/>
      <c r="G97" s="25"/>
      <c r="H97" s="63"/>
      <c r="I97" s="63"/>
      <c r="J97" s="154"/>
    </row>
    <row r="98" spans="1:10" s="11" customFormat="1" ht="12" customHeight="1" x14ac:dyDescent="0.3">
      <c r="A98" s="16"/>
      <c r="B98" s="27" t="s">
        <v>24</v>
      </c>
      <c r="C98" s="21"/>
      <c r="D98" s="21"/>
      <c r="E98" s="21"/>
      <c r="F98" s="21"/>
      <c r="G98" s="21"/>
      <c r="H98" s="89"/>
      <c r="I98" s="89"/>
      <c r="J98" s="151" t="str">
        <f t="shared" ref="J98" si="8">IFERROR(+I98/H98*100,"")</f>
        <v/>
      </c>
    </row>
    <row r="99" spans="1:10" s="11" customFormat="1" ht="6" customHeight="1" x14ac:dyDescent="0.3">
      <c r="A99" s="22"/>
      <c r="B99" s="23"/>
      <c r="C99" s="24"/>
      <c r="D99" s="24"/>
      <c r="E99" s="25"/>
      <c r="F99" s="25"/>
      <c r="G99" s="25"/>
      <c r="H99" s="63"/>
      <c r="I99" s="63"/>
      <c r="J99" s="154"/>
    </row>
    <row r="100" spans="1:10" s="11" customFormat="1" ht="12" customHeight="1" x14ac:dyDescent="0.3">
      <c r="A100" s="16"/>
      <c r="B100" s="11" t="s">
        <v>19</v>
      </c>
      <c r="E100" s="20" t="s">
        <v>3</v>
      </c>
      <c r="G100" s="20" t="s">
        <v>20</v>
      </c>
      <c r="H100" s="62"/>
      <c r="I100" s="62"/>
      <c r="J100" s="153"/>
    </row>
    <row r="101" spans="1:10" ht="12" customHeight="1" x14ac:dyDescent="0.3">
      <c r="A101" s="8"/>
      <c r="C101" s="21" t="s">
        <v>21</v>
      </c>
      <c r="D101" s="21"/>
      <c r="E101" s="32"/>
      <c r="F101" s="32"/>
      <c r="G101" s="98">
        <f>+G7</f>
        <v>0</v>
      </c>
      <c r="H101" s="65">
        <f>+(H88-H85)*G101</f>
        <v>0</v>
      </c>
      <c r="I101" s="65">
        <f>+(I88-I85)*H101</f>
        <v>0</v>
      </c>
      <c r="J101" s="151" t="str">
        <f t="shared" ref="J101:J103" si="9">IFERROR(+I101/H101*100,"")</f>
        <v/>
      </c>
    </row>
    <row r="102" spans="1:10" ht="15" customHeight="1" x14ac:dyDescent="0.3">
      <c r="A102" s="8"/>
      <c r="C102" s="21" t="s">
        <v>64</v>
      </c>
      <c r="D102" s="21" t="s">
        <v>22</v>
      </c>
      <c r="E102" s="92"/>
      <c r="F102" s="32"/>
      <c r="G102" s="99"/>
      <c r="H102" s="65">
        <f>IF(E102=0,G102*(H88-H85+H98),E102)</f>
        <v>0</v>
      </c>
      <c r="I102" s="65">
        <f>IF(F102=0,H102*(I88-I85+I98),F102)</f>
        <v>0</v>
      </c>
      <c r="J102" s="151" t="str">
        <f t="shared" si="9"/>
        <v/>
      </c>
    </row>
    <row r="103" spans="1:10" s="11" customFormat="1" ht="12" customHeight="1" x14ac:dyDescent="0.3">
      <c r="A103" s="16"/>
      <c r="C103" s="11" t="s">
        <v>23</v>
      </c>
      <c r="E103" s="17"/>
      <c r="F103" s="17"/>
      <c r="G103" s="17"/>
      <c r="H103" s="62">
        <f>SUM(H101:H102)</f>
        <v>0</v>
      </c>
      <c r="I103" s="62">
        <f>SUM(I101:I102)</f>
        <v>0</v>
      </c>
      <c r="J103" s="151" t="str">
        <f t="shared" si="9"/>
        <v/>
      </c>
    </row>
    <row r="104" spans="1:10" s="11" customFormat="1" ht="6" customHeight="1" x14ac:dyDescent="0.3">
      <c r="A104" s="22"/>
      <c r="B104" s="23"/>
      <c r="C104" s="24"/>
      <c r="D104" s="24"/>
      <c r="E104" s="25"/>
      <c r="F104" s="25"/>
      <c r="G104" s="25"/>
      <c r="H104" s="63"/>
      <c r="I104" s="63"/>
      <c r="J104" s="154"/>
    </row>
    <row r="105" spans="1:10" s="11" customFormat="1" ht="12" customHeight="1" x14ac:dyDescent="0.3">
      <c r="A105" s="16"/>
      <c r="B105" s="27" t="s">
        <v>155</v>
      </c>
      <c r="C105" s="21"/>
      <c r="D105" s="21"/>
      <c r="E105" s="21"/>
      <c r="F105" s="21"/>
      <c r="G105" s="21"/>
      <c r="H105" s="89"/>
      <c r="I105" s="89"/>
      <c r="J105" s="151" t="str">
        <f t="shared" ref="J105" si="10">IFERROR(+I105/H105*100,"")</f>
        <v/>
      </c>
    </row>
    <row r="106" spans="1:10" s="11" customFormat="1" ht="6" customHeight="1" x14ac:dyDescent="0.3">
      <c r="A106" s="22"/>
      <c r="B106" s="23"/>
      <c r="C106" s="24"/>
      <c r="D106" s="24"/>
      <c r="E106" s="25"/>
      <c r="F106" s="25"/>
      <c r="G106" s="25"/>
      <c r="H106" s="63"/>
      <c r="I106" s="63"/>
      <c r="J106" s="154"/>
    </row>
    <row r="107" spans="1:10" s="30" customFormat="1" ht="15.5" x14ac:dyDescent="0.35">
      <c r="A107" s="28"/>
      <c r="B107" s="30" t="s">
        <v>70</v>
      </c>
      <c r="E107" s="31"/>
      <c r="F107" s="31"/>
      <c r="G107" s="31"/>
      <c r="H107" s="64">
        <f>+H88+H94+H96+H98+H103+H105</f>
        <v>0</v>
      </c>
      <c r="I107" s="64">
        <f>+I88+I94+I96+I98+I103+I105</f>
        <v>0</v>
      </c>
      <c r="J107" s="151" t="str">
        <f t="shared" ref="J107" si="11">IFERROR(+I107/H107*100,"")</f>
        <v/>
      </c>
    </row>
    <row r="108" spans="1:10" s="30" customFormat="1" ht="8.25" customHeight="1" x14ac:dyDescent="0.35">
      <c r="A108" s="28"/>
      <c r="C108" s="29"/>
      <c r="D108" s="29"/>
      <c r="E108" s="31"/>
      <c r="F108" s="31"/>
      <c r="G108" s="31"/>
      <c r="H108" s="64"/>
      <c r="I108" s="64"/>
      <c r="J108" s="157"/>
    </row>
    <row r="109" spans="1:10" s="30" customFormat="1" ht="15.5" x14ac:dyDescent="0.35">
      <c r="A109" s="28"/>
      <c r="B109" s="30" t="s">
        <v>71</v>
      </c>
      <c r="C109" s="29"/>
      <c r="D109" s="29"/>
      <c r="E109" s="31"/>
      <c r="F109" s="31"/>
      <c r="G109" s="31"/>
      <c r="H109" s="64">
        <f>+H44-H107</f>
        <v>0</v>
      </c>
      <c r="I109" s="64">
        <f>+I44-I107</f>
        <v>0</v>
      </c>
      <c r="J109" s="151" t="str">
        <f t="shared" ref="J109" si="12">IFERROR(+I109/H109*100,"")</f>
        <v/>
      </c>
    </row>
    <row r="110" spans="1:10" s="30" customFormat="1" ht="8.25" customHeight="1" x14ac:dyDescent="0.35">
      <c r="A110" s="28"/>
      <c r="C110" s="29"/>
      <c r="D110" s="29"/>
      <c r="E110" s="31"/>
      <c r="F110" s="31"/>
      <c r="G110" s="31"/>
      <c r="H110" s="64"/>
      <c r="I110" s="64"/>
      <c r="J110" s="157"/>
    </row>
    <row r="111" spans="1:10" s="30" customFormat="1" ht="15.5" x14ac:dyDescent="0.35">
      <c r="A111" s="28"/>
      <c r="C111" s="29"/>
      <c r="D111" s="29"/>
      <c r="E111" s="31"/>
      <c r="F111" s="31"/>
      <c r="G111" s="17" t="s">
        <v>75</v>
      </c>
      <c r="H111" s="62">
        <f>+H36+H109</f>
        <v>0</v>
      </c>
      <c r="I111" s="62">
        <f>+I36+I109</f>
        <v>0</v>
      </c>
      <c r="J111" s="151" t="str">
        <f t="shared" ref="J111" si="13">IFERROR(+I111/H111*100,"")</f>
        <v/>
      </c>
    </row>
    <row r="112" spans="1:10" s="30" customFormat="1" ht="12" customHeight="1" x14ac:dyDescent="0.35">
      <c r="A112" s="28"/>
      <c r="C112" s="29"/>
      <c r="D112" s="29"/>
      <c r="E112" s="31"/>
      <c r="F112" s="31"/>
      <c r="G112" s="31"/>
      <c r="H112" s="64"/>
      <c r="I112" s="64"/>
      <c r="J112" s="157"/>
    </row>
    <row r="113" spans="1:10" s="30" customFormat="1" ht="15.5" x14ac:dyDescent="0.35">
      <c r="A113" s="34"/>
      <c r="B113" s="13" t="s">
        <v>154</v>
      </c>
      <c r="C113" s="35"/>
      <c r="D113" s="35"/>
      <c r="E113" s="36"/>
      <c r="F113" s="36"/>
      <c r="G113" s="36"/>
      <c r="H113" s="66"/>
      <c r="I113" s="66"/>
      <c r="J113" s="158"/>
    </row>
    <row r="114" spans="1:10" s="37" customFormat="1" ht="12" customHeight="1" x14ac:dyDescent="0.3">
      <c r="A114" s="18"/>
      <c r="C114" s="38" t="s">
        <v>25</v>
      </c>
      <c r="D114" s="38"/>
      <c r="E114" s="20" t="s">
        <v>72</v>
      </c>
      <c r="F114" s="20"/>
      <c r="G114" s="20" t="s">
        <v>26</v>
      </c>
      <c r="H114" s="60"/>
      <c r="I114" s="60"/>
      <c r="J114" s="155"/>
    </row>
    <row r="115" spans="1:10" s="11" customFormat="1" ht="12" customHeight="1" x14ac:dyDescent="0.3">
      <c r="A115" s="22"/>
      <c r="B115" s="23"/>
      <c r="C115" s="101"/>
      <c r="D115" s="101"/>
      <c r="E115" s="101"/>
      <c r="F115" s="26"/>
      <c r="G115" s="93"/>
      <c r="H115" s="94"/>
      <c r="I115" s="94"/>
      <c r="J115" s="159"/>
    </row>
    <row r="116" spans="1:10" s="11" customFormat="1" ht="12" customHeight="1" x14ac:dyDescent="0.3">
      <c r="A116" s="22"/>
      <c r="B116" s="23"/>
      <c r="C116" s="101"/>
      <c r="D116" s="101"/>
      <c r="E116" s="101"/>
      <c r="F116" s="26"/>
      <c r="G116" s="93"/>
      <c r="H116" s="94"/>
      <c r="I116" s="94"/>
      <c r="J116" s="159"/>
    </row>
    <row r="117" spans="1:10" s="11" customFormat="1" ht="12" customHeight="1" x14ac:dyDescent="0.3">
      <c r="A117" s="22"/>
      <c r="B117" s="23"/>
      <c r="C117" s="101"/>
      <c r="D117" s="101"/>
      <c r="E117" s="101"/>
      <c r="F117" s="26"/>
      <c r="G117" s="93"/>
      <c r="H117" s="94"/>
      <c r="I117" s="94"/>
      <c r="J117" s="159"/>
    </row>
    <row r="118" spans="1:10" s="11" customFormat="1" ht="12" customHeight="1" x14ac:dyDescent="0.3">
      <c r="A118" s="22"/>
      <c r="B118" s="23"/>
      <c r="C118" s="24"/>
      <c r="D118" s="24"/>
      <c r="E118" s="25"/>
      <c r="F118" s="25"/>
      <c r="G118" s="25"/>
      <c r="H118" s="63"/>
      <c r="I118" s="63"/>
      <c r="J118" s="154"/>
    </row>
    <row r="119" spans="1:10" s="11" customFormat="1" ht="15.5" x14ac:dyDescent="0.35">
      <c r="A119" s="22"/>
      <c r="B119" s="30" t="s">
        <v>27</v>
      </c>
      <c r="C119" s="24"/>
      <c r="D119" s="24"/>
      <c r="E119" s="25"/>
      <c r="F119" s="25"/>
      <c r="G119" s="25"/>
      <c r="H119" s="67">
        <f>SUM(H115:H117)</f>
        <v>0</v>
      </c>
      <c r="I119" s="67">
        <f>SUM(I115:I117)</f>
        <v>0</v>
      </c>
      <c r="J119" s="153"/>
    </row>
    <row r="120" spans="1:10" s="23" customFormat="1" ht="12" customHeight="1" thickBot="1" x14ac:dyDescent="0.3">
      <c r="A120" s="39"/>
      <c r="B120" s="40"/>
      <c r="C120" s="40"/>
      <c r="D120" s="40"/>
      <c r="E120" s="41"/>
      <c r="F120" s="41"/>
      <c r="G120" s="41"/>
      <c r="H120" s="42"/>
      <c r="I120" s="42"/>
      <c r="J120" s="160"/>
    </row>
  </sheetData>
  <sheetProtection algorithmName="SHA-512" hashValue="avJNig7ugoz2qZLYBjLVygDZn6YlHKuFjKRzmmAFcB2kBMVOcxfRfYGDmIZXsMXTFAAczjW9sQI+oY9NQNhltA==" saltValue="jCAzlnmLSNUXDCH/vjbP/A==" spinCount="100000" sheet="1" objects="1" scenarios="1"/>
  <protectedRanges>
    <protectedRange password="B142" sqref="H94:I94" name="Insamling budget_3"/>
    <protectedRange password="B142" sqref="H3:H4" name="Insamling budget_1_2"/>
  </protectedRanges>
  <phoneticPr fontId="19" type="noConversion"/>
  <pageMargins left="0.74803149606299213" right="0.74803149606299213" top="0.51181102362204722" bottom="0.74803149606299213" header="0.51181102362204722" footer="0.51181102362204722"/>
  <pageSetup paperSize="9" scale="54" fitToHeight="2" orientation="portrait" r:id="rId1"/>
  <headerFooter alignWithMargins="0">
    <oddFooter>&amp;L&amp;9Version 2021.1&amp;C&amp;F &amp;A</oddFooter>
  </headerFooter>
  <rowBreaks count="1" manualBreakCount="1">
    <brk id="120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120"/>
  <sheetViews>
    <sheetView showGridLines="0" topLeftCell="A34" zoomScaleNormal="100" workbookViewId="0">
      <selection activeCell="B65" sqref="B65"/>
    </sheetView>
  </sheetViews>
  <sheetFormatPr defaultColWidth="9.1796875" defaultRowHeight="12" customHeight="1" x14ac:dyDescent="0.25"/>
  <cols>
    <col min="1" max="1" width="2.7265625" style="1" customWidth="1"/>
    <col min="2" max="2" width="2.54296875" style="1" customWidth="1"/>
    <col min="3" max="3" width="24.54296875" style="1" customWidth="1"/>
    <col min="4" max="4" width="24.81640625" style="1" customWidth="1"/>
    <col min="5" max="5" width="10.453125" style="2" bestFit="1" customWidth="1"/>
    <col min="6" max="6" width="15.26953125" style="2" bestFit="1" customWidth="1"/>
    <col min="7" max="7" width="15" style="2" customWidth="1"/>
    <col min="8" max="8" width="12.7265625" style="3" customWidth="1"/>
    <col min="9" max="9" width="12.453125" style="3" customWidth="1"/>
    <col min="10" max="10" width="4.81640625" style="3" customWidth="1"/>
    <col min="11" max="16384" width="9.1796875" style="1"/>
  </cols>
  <sheetData>
    <row r="1" spans="1:10" ht="12" customHeight="1" thickBot="1" x14ac:dyDescent="0.3"/>
    <row r="2" spans="1:10" ht="12" customHeight="1" x14ac:dyDescent="0.3">
      <c r="A2" s="4"/>
      <c r="B2" s="5"/>
      <c r="C2" s="5"/>
      <c r="D2" s="5"/>
      <c r="E2" s="6"/>
      <c r="F2" s="6"/>
      <c r="G2" s="189" t="s">
        <v>149</v>
      </c>
      <c r="H2" s="165">
        <f>+'Instruktion grunduppgifter'!B33</f>
        <v>0</v>
      </c>
      <c r="I2" s="7"/>
      <c r="J2" s="148"/>
    </row>
    <row r="3" spans="1:10" ht="17.5" x14ac:dyDescent="0.35">
      <c r="A3" s="8"/>
      <c r="D3" s="53" t="s">
        <v>60</v>
      </c>
      <c r="E3" s="55">
        <f>+'Instruktion grunduppgifter'!B35</f>
        <v>0</v>
      </c>
      <c r="G3" s="190" t="s">
        <v>156</v>
      </c>
      <c r="H3" s="111">
        <f>+'Instruktion grunduppgifter'!B37</f>
        <v>0</v>
      </c>
      <c r="J3" s="149"/>
    </row>
    <row r="4" spans="1:10" ht="17.5" x14ac:dyDescent="0.35">
      <c r="A4" s="8"/>
      <c r="D4" s="53"/>
      <c r="E4" s="55"/>
      <c r="G4" s="119" t="s">
        <v>28</v>
      </c>
      <c r="H4" s="111" t="str">
        <f>+D6</f>
        <v>Projekt 9</v>
      </c>
      <c r="J4" s="149"/>
    </row>
    <row r="5" spans="1:10" ht="12" customHeight="1" x14ac:dyDescent="0.25">
      <c r="A5" s="8"/>
      <c r="J5" s="149"/>
    </row>
    <row r="6" spans="1:10" ht="12" customHeight="1" x14ac:dyDescent="0.3">
      <c r="A6" s="8"/>
      <c r="C6" s="9" t="s">
        <v>0</v>
      </c>
      <c r="D6" s="86" t="s">
        <v>37</v>
      </c>
      <c r="E6" s="87"/>
      <c r="F6" s="9" t="s">
        <v>156</v>
      </c>
      <c r="G6" s="111">
        <f>+'Instruktion grunduppgifter'!B37</f>
        <v>0</v>
      </c>
      <c r="J6" s="149"/>
    </row>
    <row r="7" spans="1:10" ht="12" customHeight="1" x14ac:dyDescent="0.3">
      <c r="A7" s="8"/>
      <c r="C7" s="10" t="s">
        <v>1</v>
      </c>
      <c r="D7" s="105">
        <v>9</v>
      </c>
      <c r="E7" s="88"/>
      <c r="F7" s="71" t="s">
        <v>88</v>
      </c>
      <c r="G7" s="112">
        <f>+'Instruktion grunduppgifter'!B46+'Instruktion grunduppgifter'!B47+'Instruktion grunduppgifter'!B48</f>
        <v>0</v>
      </c>
      <c r="J7" s="149"/>
    </row>
    <row r="8" spans="1:10" ht="13" x14ac:dyDescent="0.3">
      <c r="A8" s="8"/>
      <c r="C8" s="9" t="s">
        <v>2</v>
      </c>
      <c r="D8" s="86"/>
      <c r="E8" s="87"/>
      <c r="F8" s="71" t="s">
        <v>140</v>
      </c>
      <c r="G8" s="170">
        <f>+'Instruktion grunduppgifter'!B51</f>
        <v>0</v>
      </c>
      <c r="J8" s="149"/>
    </row>
    <row r="9" spans="1:10" ht="12" customHeight="1" x14ac:dyDescent="0.3">
      <c r="A9" s="8"/>
      <c r="C9" s="11"/>
      <c r="D9" s="11"/>
      <c r="J9" s="149"/>
    </row>
    <row r="10" spans="1:10" ht="12" customHeight="1" x14ac:dyDescent="0.3">
      <c r="A10" s="8"/>
      <c r="C10" s="11" t="s">
        <v>76</v>
      </c>
      <c r="D10" s="11"/>
      <c r="J10" s="149"/>
    </row>
    <row r="11" spans="1:10" s="116" customFormat="1" ht="9" customHeight="1" thickBot="1" x14ac:dyDescent="0.35">
      <c r="A11" s="115"/>
      <c r="C11" s="126"/>
      <c r="D11" s="126"/>
      <c r="E11" s="127"/>
      <c r="F11" s="117"/>
      <c r="G11" s="117"/>
      <c r="H11" s="118"/>
      <c r="I11" s="118"/>
      <c r="J11" s="132"/>
    </row>
    <row r="12" spans="1:10" s="116" customFormat="1" ht="15.5" x14ac:dyDescent="0.35">
      <c r="A12" s="115"/>
      <c r="B12" s="128" t="str">
        <f>CONCATENATE("PROGNOS OKT-DEC ",'Instruktion grunduppgifter'!B35-1)</f>
        <v>PROGNOS OKT-DEC -1</v>
      </c>
      <c r="C12" s="129"/>
      <c r="D12" s="129"/>
      <c r="E12" s="130"/>
      <c r="F12" s="113"/>
      <c r="G12" s="113"/>
      <c r="H12" s="114"/>
      <c r="I12" s="131"/>
      <c r="J12" s="149"/>
    </row>
    <row r="13" spans="1:10" s="116" customFormat="1" ht="7.5" customHeight="1" x14ac:dyDescent="0.25">
      <c r="A13" s="115"/>
      <c r="B13" s="115"/>
      <c r="E13" s="127"/>
      <c r="F13" s="117"/>
      <c r="G13" s="117"/>
      <c r="H13" s="118"/>
      <c r="I13" s="132"/>
      <c r="J13" s="149"/>
    </row>
    <row r="14" spans="1:10" s="116" customFormat="1" ht="13" x14ac:dyDescent="0.3">
      <c r="A14" s="115"/>
      <c r="B14" s="115"/>
      <c r="C14" s="126" t="str">
        <f>CONCATENATE("OH procent ",'Instruktion grunduppgifter'!B35-1)</f>
        <v>OH procent -1</v>
      </c>
      <c r="D14" s="192">
        <f>+'Instruktion grunduppgifter'!B41+'Instruktion grunduppgifter'!B42+'Instruktion grunduppgifter'!B43</f>
        <v>0</v>
      </c>
      <c r="E14" s="127"/>
      <c r="F14" s="133" t="s">
        <v>142</v>
      </c>
      <c r="G14" s="117"/>
      <c r="H14" s="118"/>
      <c r="I14" s="167">
        <v>1</v>
      </c>
      <c r="J14" s="149"/>
    </row>
    <row r="15" spans="1:10" s="116" customFormat="1" ht="7.5" customHeight="1" x14ac:dyDescent="0.25">
      <c r="A15" s="115"/>
      <c r="B15" s="115"/>
      <c r="E15" s="127"/>
      <c r="F15" s="117"/>
      <c r="G15" s="117"/>
      <c r="H15" s="118"/>
      <c r="I15" s="132"/>
      <c r="J15" s="149"/>
    </row>
    <row r="16" spans="1:10" s="116" customFormat="1" ht="13" x14ac:dyDescent="0.3">
      <c r="A16" s="115"/>
      <c r="B16" s="121" t="s">
        <v>143</v>
      </c>
      <c r="C16" s="118"/>
      <c r="D16" s="126"/>
      <c r="E16" s="127"/>
      <c r="F16" s="126" t="str">
        <f>CONCATENATE("Kvar ",'Instruktion grunduppgifter'!B35-1,", enl Probok")</f>
        <v>Kvar -1, enl Probok</v>
      </c>
      <c r="G16" s="117"/>
      <c r="H16" s="118"/>
      <c r="I16" s="166"/>
      <c r="J16" s="149"/>
    </row>
    <row r="17" spans="1:11" s="116" customFormat="1" ht="12.5" x14ac:dyDescent="0.25">
      <c r="A17" s="115"/>
      <c r="B17" s="115"/>
      <c r="C17" s="124"/>
      <c r="D17" s="124"/>
      <c r="E17" s="127"/>
      <c r="F17" s="135" t="str">
        <f>CONCATENATE("Oavskrivet belopp på utrustning ",'Instruktion grunduppgifter'!B35-1)</f>
        <v>Oavskrivet belopp på utrustning -1</v>
      </c>
      <c r="G17" s="117"/>
      <c r="H17" s="118"/>
      <c r="I17" s="136">
        <f>+I22</f>
        <v>0</v>
      </c>
      <c r="J17" s="149"/>
    </row>
    <row r="18" spans="1:11" s="116" customFormat="1" ht="12.5" x14ac:dyDescent="0.25">
      <c r="A18" s="115"/>
      <c r="B18" s="115"/>
      <c r="C18" s="123"/>
      <c r="D18" s="123"/>
      <c r="E18" s="127"/>
      <c r="F18" s="120" t="s">
        <v>144</v>
      </c>
      <c r="G18" s="117"/>
      <c r="H18" s="118"/>
      <c r="I18" s="136">
        <f>-D32</f>
        <v>0</v>
      </c>
      <c r="J18" s="149"/>
    </row>
    <row r="19" spans="1:11" s="116" customFormat="1" ht="13" x14ac:dyDescent="0.3">
      <c r="A19" s="115"/>
      <c r="B19" s="115"/>
      <c r="C19" s="123"/>
      <c r="D19" s="123"/>
      <c r="E19" s="127"/>
      <c r="F19" s="126" t="str">
        <f>CONCATENATE("Utgående balans ",'Instruktion grunduppgifter'!B35-1,"-12-31")</f>
        <v>Utgående balans -1-12-31</v>
      </c>
      <c r="G19" s="117"/>
      <c r="H19" s="118"/>
      <c r="I19" s="137">
        <f>SUM(I16:I18)</f>
        <v>0</v>
      </c>
      <c r="J19" s="149"/>
    </row>
    <row r="20" spans="1:11" s="116" customFormat="1" ht="12.5" x14ac:dyDescent="0.25">
      <c r="A20" s="115"/>
      <c r="B20" s="115"/>
      <c r="C20" s="123"/>
      <c r="D20" s="123"/>
      <c r="E20" s="127"/>
      <c r="F20" s="118"/>
      <c r="G20" s="117"/>
      <c r="H20" s="118"/>
      <c r="I20" s="132"/>
      <c r="J20" s="149"/>
    </row>
    <row r="21" spans="1:11" s="116" customFormat="1" ht="13" x14ac:dyDescent="0.3">
      <c r="A21" s="115"/>
      <c r="B21" s="115"/>
      <c r="C21" s="123"/>
      <c r="D21" s="123"/>
      <c r="E21" s="127"/>
      <c r="F21" s="126" t="s">
        <v>153</v>
      </c>
      <c r="G21" s="117"/>
      <c r="H21" s="118"/>
      <c r="I21" s="132"/>
      <c r="J21" s="149"/>
    </row>
    <row r="22" spans="1:11" s="116" customFormat="1" ht="12.5" x14ac:dyDescent="0.25">
      <c r="A22" s="115"/>
      <c r="B22" s="115"/>
      <c r="C22" s="123"/>
      <c r="D22" s="123"/>
      <c r="E22" s="127"/>
      <c r="F22" s="118" t="str">
        <f>+F17</f>
        <v>Oavskrivet belopp på utrustning -1</v>
      </c>
      <c r="G22" s="117"/>
      <c r="H22" s="118"/>
      <c r="I22" s="166"/>
      <c r="J22" s="149"/>
    </row>
    <row r="23" spans="1:11" s="116" customFormat="1" ht="12.5" x14ac:dyDescent="0.25">
      <c r="A23" s="115"/>
      <c r="B23" s="115"/>
      <c r="C23" s="123"/>
      <c r="D23" s="123"/>
      <c r="E23" s="127"/>
      <c r="F23" s="118" t="str">
        <f>CONCATENATE("Nyinköp av utrustning &gt; 25 tkr ht ",'Instruktion grunduppgifter'!B35-1)</f>
        <v>Nyinköp av utrustning &gt; 25 tkr ht -1</v>
      </c>
      <c r="G23" s="117"/>
      <c r="H23" s="118"/>
      <c r="I23" s="134"/>
      <c r="J23" s="149"/>
    </row>
    <row r="24" spans="1:11" s="116" customFormat="1" ht="13" x14ac:dyDescent="0.3">
      <c r="A24" s="115"/>
      <c r="B24" s="115"/>
      <c r="C24" s="126" t="s">
        <v>145</v>
      </c>
      <c r="D24" s="133">
        <f>SUM(D17:D23)</f>
        <v>0</v>
      </c>
      <c r="E24" s="127"/>
      <c r="F24" s="133" t="str">
        <f>CONCATENATE("Oavskrivet belopp på utrustning ",'Instruktion grunduppgifter'!B35-1,"-12-31")</f>
        <v>Oavskrivet belopp på utrustning -1-12-31</v>
      </c>
      <c r="G24" s="117"/>
      <c r="H24" s="118"/>
      <c r="I24" s="137">
        <f>SUM(I22:I23)</f>
        <v>0</v>
      </c>
      <c r="J24" s="149"/>
    </row>
    <row r="25" spans="1:11" s="126" customFormat="1" ht="6" customHeight="1" x14ac:dyDescent="0.3">
      <c r="A25" s="122"/>
      <c r="B25" s="122"/>
      <c r="C25" s="125"/>
      <c r="D25" s="125"/>
      <c r="E25" s="127"/>
      <c r="F25" s="117"/>
      <c r="G25" s="117"/>
      <c r="H25" s="118"/>
      <c r="I25" s="132"/>
      <c r="J25" s="149"/>
    </row>
    <row r="26" spans="1:11" s="116" customFormat="1" ht="13" x14ac:dyDescent="0.3">
      <c r="A26" s="115"/>
      <c r="B26" s="115"/>
      <c r="C26" s="126" t="s">
        <v>21</v>
      </c>
      <c r="D26" s="133">
        <f>+D24*D14</f>
        <v>0</v>
      </c>
      <c r="E26" s="127"/>
      <c r="F26" s="120"/>
      <c r="G26" s="117"/>
      <c r="H26" s="118"/>
      <c r="I26" s="132"/>
      <c r="J26" s="149"/>
    </row>
    <row r="27" spans="1:11" s="126" customFormat="1" ht="6" customHeight="1" x14ac:dyDescent="0.3">
      <c r="A27" s="122"/>
      <c r="B27" s="122"/>
      <c r="C27" s="125"/>
      <c r="D27" s="125"/>
      <c r="E27" s="127"/>
      <c r="F27" s="117"/>
      <c r="G27" s="117"/>
      <c r="H27" s="118"/>
      <c r="I27" s="132"/>
      <c r="J27" s="149"/>
      <c r="K27" s="116"/>
    </row>
    <row r="28" spans="1:11" s="116" customFormat="1" ht="13" x14ac:dyDescent="0.3">
      <c r="A28" s="115"/>
      <c r="B28" s="115"/>
      <c r="C28" s="126" t="s">
        <v>64</v>
      </c>
      <c r="D28" s="124"/>
      <c r="E28" s="127"/>
      <c r="F28" s="120"/>
      <c r="G28" s="117"/>
      <c r="H28" s="118"/>
      <c r="I28" s="132"/>
      <c r="J28" s="149"/>
    </row>
    <row r="29" spans="1:11" s="126" customFormat="1" ht="6" customHeight="1" x14ac:dyDescent="0.3">
      <c r="A29" s="122"/>
      <c r="B29" s="122"/>
      <c r="C29" s="125"/>
      <c r="D29" s="125"/>
      <c r="E29" s="127"/>
      <c r="F29" s="117"/>
      <c r="G29" s="117"/>
      <c r="H29" s="118"/>
      <c r="I29" s="132"/>
      <c r="J29" s="149"/>
      <c r="K29" s="116"/>
    </row>
    <row r="30" spans="1:11" s="116" customFormat="1" ht="13" x14ac:dyDescent="0.3">
      <c r="A30" s="115"/>
      <c r="B30" s="115"/>
      <c r="C30" s="126" t="s">
        <v>146</v>
      </c>
      <c r="D30" s="133">
        <f>+I24/I14/12*3</f>
        <v>0</v>
      </c>
      <c r="E30" s="127"/>
      <c r="F30" s="126" t="s">
        <v>147</v>
      </c>
      <c r="I30" s="166"/>
      <c r="J30" s="149"/>
    </row>
    <row r="31" spans="1:11" s="126" customFormat="1" ht="6" customHeight="1" x14ac:dyDescent="0.3">
      <c r="A31" s="122"/>
      <c r="B31" s="122"/>
      <c r="C31" s="125"/>
      <c r="D31" s="125"/>
      <c r="E31" s="127"/>
      <c r="F31" s="117"/>
      <c r="G31" s="117"/>
      <c r="H31" s="118"/>
      <c r="I31" s="132"/>
      <c r="J31" s="149"/>
    </row>
    <row r="32" spans="1:11" s="116" customFormat="1" ht="13.5" thickBot="1" x14ac:dyDescent="0.35">
      <c r="A32" s="115"/>
      <c r="B32" s="138"/>
      <c r="C32" s="139" t="s">
        <v>148</v>
      </c>
      <c r="D32" s="140">
        <f>SUM(D24:D31)</f>
        <v>0</v>
      </c>
      <c r="E32" s="141"/>
      <c r="F32" s="139" t="str">
        <f>CONCATENATE("KVAR ATT DISPONERA ",'Instruktion grunduppgifter'!B35-1,"-12-31")</f>
        <v>KVAR ATT DISPONERA -1-12-31</v>
      </c>
      <c r="G32" s="142"/>
      <c r="H32" s="140"/>
      <c r="I32" s="143">
        <f>+I19-I24+I30</f>
        <v>0</v>
      </c>
      <c r="J32" s="149"/>
    </row>
    <row r="33" spans="1:10" s="116" customFormat="1" ht="7.15" customHeight="1" x14ac:dyDescent="0.3">
      <c r="A33" s="115"/>
      <c r="C33" s="126"/>
      <c r="D33" s="126"/>
      <c r="E33" s="127"/>
      <c r="F33" s="117"/>
      <c r="G33" s="117"/>
      <c r="H33" s="118"/>
      <c r="I33" s="118"/>
      <c r="J33" s="132"/>
    </row>
    <row r="34" spans="1:10" ht="15.5" x14ac:dyDescent="0.35">
      <c r="A34" s="8"/>
      <c r="C34" s="11"/>
      <c r="D34" s="11"/>
      <c r="H34" s="58" t="s">
        <v>132</v>
      </c>
      <c r="I34" s="58" t="s">
        <v>133</v>
      </c>
      <c r="J34" s="150" t="s">
        <v>7</v>
      </c>
    </row>
    <row r="35" spans="1:10" ht="12" customHeight="1" x14ac:dyDescent="0.25">
      <c r="A35" s="8"/>
      <c r="H35" s="59"/>
      <c r="I35" s="59"/>
      <c r="J35" s="149"/>
    </row>
    <row r="36" spans="1:10" ht="13" x14ac:dyDescent="0.3">
      <c r="A36" s="8"/>
      <c r="C36" s="11"/>
      <c r="D36" s="11"/>
      <c r="G36" s="17" t="s">
        <v>74</v>
      </c>
      <c r="H36" s="62">
        <f>+I32</f>
        <v>0</v>
      </c>
      <c r="I36" s="102"/>
      <c r="J36" s="151" t="str">
        <f>IFERROR(+I36/H36*100,"")</f>
        <v/>
      </c>
    </row>
    <row r="37" spans="1:10" ht="7.15" customHeight="1" x14ac:dyDescent="0.25">
      <c r="A37" s="8"/>
      <c r="H37" s="59"/>
      <c r="I37" s="59"/>
      <c r="J37" s="152"/>
    </row>
    <row r="38" spans="1:10" s="11" customFormat="1" ht="15.5" x14ac:dyDescent="0.35">
      <c r="A38" s="16"/>
      <c r="B38" s="13" t="s">
        <v>135</v>
      </c>
      <c r="D38" s="33" t="s">
        <v>87</v>
      </c>
      <c r="E38" s="20"/>
      <c r="F38" s="2"/>
      <c r="G38" s="20"/>
      <c r="H38" s="62"/>
      <c r="I38" s="62"/>
      <c r="J38" s="153"/>
    </row>
    <row r="39" spans="1:10" ht="12" customHeight="1" x14ac:dyDescent="0.3">
      <c r="A39" s="8"/>
      <c r="C39" s="21" t="s">
        <v>54</v>
      </c>
      <c r="D39" s="32"/>
      <c r="E39" s="32"/>
      <c r="F39" s="32"/>
      <c r="G39" s="32"/>
      <c r="H39" s="89"/>
      <c r="I39" s="89"/>
      <c r="J39" s="151" t="str">
        <f t="shared" ref="J39:J44" si="0">IFERROR(+I39/H39*100,"")</f>
        <v/>
      </c>
    </row>
    <row r="40" spans="1:10" ht="12" customHeight="1" x14ac:dyDescent="0.3">
      <c r="A40" s="8"/>
      <c r="C40" s="21" t="s">
        <v>84</v>
      </c>
      <c r="D40" s="32"/>
      <c r="E40" s="32"/>
      <c r="F40" s="32"/>
      <c r="G40" s="32"/>
      <c r="H40" s="89"/>
      <c r="I40" s="89"/>
      <c r="J40" s="151" t="str">
        <f t="shared" si="0"/>
        <v/>
      </c>
    </row>
    <row r="41" spans="1:10" ht="12" customHeight="1" x14ac:dyDescent="0.3">
      <c r="A41" s="8"/>
      <c r="C41" s="21" t="s">
        <v>85</v>
      </c>
      <c r="D41" s="32"/>
      <c r="E41" s="32"/>
      <c r="F41" s="32"/>
      <c r="G41" s="32"/>
      <c r="H41" s="89"/>
      <c r="I41" s="89"/>
      <c r="J41" s="151" t="str">
        <f t="shared" si="0"/>
        <v/>
      </c>
    </row>
    <row r="42" spans="1:10" ht="12" customHeight="1" x14ac:dyDescent="0.3">
      <c r="A42" s="8"/>
      <c r="C42" s="106" t="s">
        <v>134</v>
      </c>
      <c r="D42" s="32"/>
      <c r="E42" s="32"/>
      <c r="F42" s="32"/>
      <c r="G42" s="32"/>
      <c r="H42" s="89"/>
      <c r="I42" s="89"/>
      <c r="J42" s="151" t="str">
        <f t="shared" si="0"/>
        <v/>
      </c>
    </row>
    <row r="43" spans="1:10" s="11" customFormat="1" ht="5.5" customHeight="1" x14ac:dyDescent="0.3">
      <c r="A43" s="22"/>
      <c r="B43" s="23"/>
      <c r="C43" s="24"/>
      <c r="D43" s="24"/>
      <c r="E43" s="25"/>
      <c r="F43" s="25"/>
      <c r="G43" s="25"/>
      <c r="H43" s="63"/>
      <c r="I43" s="63"/>
      <c r="J43" s="154" t="str">
        <f t="shared" si="0"/>
        <v/>
      </c>
    </row>
    <row r="44" spans="1:10" s="30" customFormat="1" ht="15.5" x14ac:dyDescent="0.35">
      <c r="A44" s="28"/>
      <c r="B44" s="13" t="s">
        <v>136</v>
      </c>
      <c r="C44" s="29"/>
      <c r="D44" s="29"/>
      <c r="E44" s="31"/>
      <c r="F44" s="31"/>
      <c r="G44" s="31"/>
      <c r="H44" s="64">
        <f>SUM(H39:H43)</f>
        <v>0</v>
      </c>
      <c r="I44" s="64">
        <f>SUM(I39:I42)</f>
        <v>0</v>
      </c>
      <c r="J44" s="151" t="str">
        <f t="shared" si="0"/>
        <v/>
      </c>
    </row>
    <row r="45" spans="1:10" ht="12" customHeight="1" x14ac:dyDescent="0.3">
      <c r="A45" s="8"/>
      <c r="C45" s="11"/>
      <c r="D45" s="11"/>
      <c r="G45" s="17"/>
      <c r="H45" s="62"/>
      <c r="I45" s="62"/>
      <c r="J45" s="153"/>
    </row>
    <row r="46" spans="1:10" s="14" customFormat="1" ht="15.5" x14ac:dyDescent="0.35">
      <c r="A46" s="12"/>
      <c r="B46" s="13" t="s">
        <v>67</v>
      </c>
      <c r="E46" s="15"/>
      <c r="F46" s="15"/>
      <c r="G46" s="15"/>
      <c r="H46" s="62"/>
      <c r="I46" s="62"/>
      <c r="J46" s="153"/>
    </row>
    <row r="47" spans="1:10" ht="12" customHeight="1" x14ac:dyDescent="0.25">
      <c r="A47" s="8"/>
      <c r="H47" s="59"/>
      <c r="I47" s="59"/>
      <c r="J47" s="152"/>
    </row>
    <row r="48" spans="1:10" s="11" customFormat="1" ht="12" customHeight="1" x14ac:dyDescent="0.3">
      <c r="A48" s="16"/>
      <c r="B48" s="191" t="str">
        <f>CONCATENATE("Lönekostnader (inkl LBK + sem.tillägg, tot ",'Instruktion grunduppgifter'!B52*100,"%) inkl. löneökning om angivet ovan")</f>
        <v>Lönekostnader (inkl LBK + sem.tillägg, tot 0%) inkl. löneökning om angivet ovan</v>
      </c>
      <c r="E48" s="17"/>
      <c r="F48" s="17"/>
      <c r="G48" s="17"/>
      <c r="H48" s="62"/>
      <c r="I48" s="62"/>
      <c r="J48" s="153"/>
    </row>
    <row r="49" spans="1:10" s="19" customFormat="1" ht="12" customHeight="1" x14ac:dyDescent="0.3">
      <c r="A49" s="18"/>
      <c r="C49" s="19" t="s">
        <v>4</v>
      </c>
      <c r="E49" s="20" t="s">
        <v>5</v>
      </c>
      <c r="F49" s="20" t="s">
        <v>6</v>
      </c>
      <c r="G49" s="20" t="s">
        <v>7</v>
      </c>
      <c r="H49" s="60"/>
      <c r="I49" s="60"/>
      <c r="J49" s="155"/>
    </row>
    <row r="50" spans="1:10" ht="12" customHeight="1" x14ac:dyDescent="0.25">
      <c r="A50" s="8"/>
      <c r="C50" s="110"/>
      <c r="D50" s="90"/>
      <c r="E50" s="91"/>
      <c r="F50" s="161"/>
      <c r="G50" s="97"/>
      <c r="H50" s="61">
        <f>+E50*F50*G50*(1+'Instruktion grunduppgifter'!$B$52)*(1+$G$8)</f>
        <v>0</v>
      </c>
      <c r="I50" s="109"/>
      <c r="J50" s="156"/>
    </row>
    <row r="51" spans="1:10" ht="12" customHeight="1" x14ac:dyDescent="0.25">
      <c r="A51" s="8"/>
      <c r="C51" s="90"/>
      <c r="D51" s="90"/>
      <c r="E51" s="91"/>
      <c r="F51" s="161"/>
      <c r="G51" s="97"/>
      <c r="H51" s="61">
        <f>+E51*F51*G51*(1+'Instruktion grunduppgifter'!$B$52)*(1+$G$8)</f>
        <v>0</v>
      </c>
      <c r="I51" s="109"/>
      <c r="J51" s="156"/>
    </row>
    <row r="52" spans="1:10" ht="12" customHeight="1" x14ac:dyDescent="0.25">
      <c r="A52" s="8"/>
      <c r="C52" s="90"/>
      <c r="D52" s="90"/>
      <c r="E52" s="91"/>
      <c r="F52" s="161"/>
      <c r="G52" s="97"/>
      <c r="H52" s="61">
        <f>+E52*F52*G52*(1+'Instruktion grunduppgifter'!$B$52)*(1+$G$8)</f>
        <v>0</v>
      </c>
      <c r="I52" s="109"/>
      <c r="J52" s="156"/>
    </row>
    <row r="53" spans="1:10" ht="12" customHeight="1" x14ac:dyDescent="0.25">
      <c r="A53" s="8"/>
      <c r="C53" s="90"/>
      <c r="D53" s="90"/>
      <c r="E53" s="91"/>
      <c r="F53" s="161"/>
      <c r="G53" s="97"/>
      <c r="H53" s="61">
        <f>+E53*F53*G53*(1+'Instruktion grunduppgifter'!$B$52)*(1+$G$8)</f>
        <v>0</v>
      </c>
      <c r="I53" s="109"/>
      <c r="J53" s="156"/>
    </row>
    <row r="54" spans="1:10" ht="12" customHeight="1" x14ac:dyDescent="0.25">
      <c r="A54" s="8"/>
      <c r="C54" s="90"/>
      <c r="D54" s="110"/>
      <c r="E54" s="91"/>
      <c r="F54" s="161"/>
      <c r="G54" s="97"/>
      <c r="H54" s="61">
        <f>+E54*F54*G54*(1+'Instruktion grunduppgifter'!$B$52)*(1+$G$8)</f>
        <v>0</v>
      </c>
      <c r="I54" s="109"/>
      <c r="J54" s="156"/>
    </row>
    <row r="55" spans="1:10" ht="12" customHeight="1" x14ac:dyDescent="0.25">
      <c r="A55" s="8"/>
      <c r="C55" s="90"/>
      <c r="D55" s="90"/>
      <c r="E55" s="91"/>
      <c r="F55" s="161"/>
      <c r="G55" s="97"/>
      <c r="H55" s="61">
        <f>+E55*F55*G55*(1+'Instruktion grunduppgifter'!$B$52)*(1+$G$8)</f>
        <v>0</v>
      </c>
      <c r="I55" s="109"/>
      <c r="J55" s="156"/>
    </row>
    <row r="56" spans="1:10" ht="12" customHeight="1" x14ac:dyDescent="0.25">
      <c r="A56" s="8"/>
      <c r="C56" s="90"/>
      <c r="D56" s="90"/>
      <c r="E56" s="91"/>
      <c r="F56" s="161"/>
      <c r="G56" s="97"/>
      <c r="H56" s="61">
        <f>+E56*F56*G56*(1+'Instruktion grunduppgifter'!$B$52)*(1+$G$8)</f>
        <v>0</v>
      </c>
      <c r="I56" s="109"/>
      <c r="J56" s="156"/>
    </row>
    <row r="57" spans="1:10" ht="12" customHeight="1" x14ac:dyDescent="0.25">
      <c r="A57" s="8"/>
      <c r="C57" s="90"/>
      <c r="D57" s="90"/>
      <c r="E57" s="91"/>
      <c r="F57" s="161"/>
      <c r="G57" s="97"/>
      <c r="H57" s="61">
        <f>+E57*F57*G57*(1+'Instruktion grunduppgifter'!$B$52)*(1+$G$8)</f>
        <v>0</v>
      </c>
      <c r="I57" s="109"/>
      <c r="J57" s="156"/>
    </row>
    <row r="58" spans="1:10" ht="12" customHeight="1" x14ac:dyDescent="0.25">
      <c r="A58" s="8"/>
      <c r="C58" s="90"/>
      <c r="D58" s="90"/>
      <c r="E58" s="91"/>
      <c r="F58" s="161"/>
      <c r="G58" s="97"/>
      <c r="H58" s="61">
        <f>+E58*F58*G58*(1+'Instruktion grunduppgifter'!$B$52)*(1+$G$8)</f>
        <v>0</v>
      </c>
      <c r="I58" s="109"/>
      <c r="J58" s="156"/>
    </row>
    <row r="59" spans="1:10" ht="12" customHeight="1" x14ac:dyDescent="0.25">
      <c r="A59" s="8"/>
      <c r="C59" s="90"/>
      <c r="D59" s="90"/>
      <c r="E59" s="91"/>
      <c r="F59" s="161"/>
      <c r="G59" s="97"/>
      <c r="H59" s="61">
        <f>+E59*F59*G59*(1+'Instruktion grunduppgifter'!$B$52)*(1+$G$8)</f>
        <v>0</v>
      </c>
      <c r="I59" s="109"/>
      <c r="J59" s="156"/>
    </row>
    <row r="60" spans="1:10" ht="12" customHeight="1" x14ac:dyDescent="0.25">
      <c r="A60" s="8"/>
      <c r="C60" s="90"/>
      <c r="D60" s="90"/>
      <c r="E60" s="91"/>
      <c r="F60" s="161"/>
      <c r="G60" s="97"/>
      <c r="H60" s="61">
        <f>+E60*F60*G60*(1+'Instruktion grunduppgifter'!$B$52)*(1+$G$8)</f>
        <v>0</v>
      </c>
      <c r="I60" s="109"/>
      <c r="J60" s="156"/>
    </row>
    <row r="61" spans="1:10" ht="12" customHeight="1" x14ac:dyDescent="0.25">
      <c r="A61" s="8"/>
      <c r="C61" s="90"/>
      <c r="D61" s="90"/>
      <c r="E61" s="91"/>
      <c r="F61" s="161"/>
      <c r="G61" s="97"/>
      <c r="H61" s="61">
        <f>+E61*F61*G61*(1+'Instruktion grunduppgifter'!$B$52)*(1+$G$8)</f>
        <v>0</v>
      </c>
      <c r="I61" s="109"/>
      <c r="J61" s="156"/>
    </row>
    <row r="62" spans="1:10" s="11" customFormat="1" ht="12" customHeight="1" x14ac:dyDescent="0.3">
      <c r="A62" s="16"/>
      <c r="C62" s="11" t="s">
        <v>8</v>
      </c>
      <c r="E62" s="17"/>
      <c r="F62" s="162"/>
      <c r="G62" s="74"/>
      <c r="H62" s="62">
        <f>SUM(H50:H61)</f>
        <v>0</v>
      </c>
      <c r="I62" s="62">
        <f>SUM(I50:I61)</f>
        <v>0</v>
      </c>
      <c r="J62" s="151" t="str">
        <f t="shared" ref="J62" si="1">IFERROR(+I62/H62*100,"")</f>
        <v/>
      </c>
    </row>
    <row r="63" spans="1:10" s="11" customFormat="1" ht="12" customHeight="1" x14ac:dyDescent="0.3">
      <c r="A63" s="22"/>
      <c r="B63" s="23"/>
      <c r="C63" s="24"/>
      <c r="D63" s="24"/>
      <c r="E63" s="25"/>
      <c r="F63" s="163"/>
      <c r="G63" s="75"/>
      <c r="H63" s="63"/>
      <c r="I63" s="63"/>
      <c r="J63" s="154"/>
    </row>
    <row r="64" spans="1:10" s="11" customFormat="1" ht="12" customHeight="1" x14ac:dyDescent="0.3">
      <c r="A64" s="22"/>
      <c r="B64" s="23"/>
      <c r="C64" s="24"/>
      <c r="D64" s="24"/>
      <c r="E64" s="25"/>
      <c r="F64" s="163"/>
      <c r="G64" s="25"/>
      <c r="H64" s="63"/>
      <c r="I64" s="63"/>
      <c r="J64" s="154"/>
    </row>
    <row r="65" spans="1:10" s="11" customFormat="1" ht="12" customHeight="1" x14ac:dyDescent="0.3">
      <c r="A65" s="16"/>
      <c r="B65" s="11" t="str">
        <f>CONCATENATE("Lönekostnader (inkl LBK ",'Instruktion grunduppgifter'!B52*100-2,"%)")</f>
        <v>Lönekostnader (inkl LBK -2%)</v>
      </c>
      <c r="E65" s="17"/>
      <c r="F65" s="162"/>
      <c r="G65" s="17"/>
      <c r="H65" s="62"/>
      <c r="I65" s="62"/>
      <c r="J65" s="153"/>
    </row>
    <row r="66" spans="1:10" s="19" customFormat="1" ht="12" customHeight="1" x14ac:dyDescent="0.3">
      <c r="A66" s="18"/>
      <c r="C66" s="19" t="s">
        <v>9</v>
      </c>
      <c r="E66" s="20" t="s">
        <v>68</v>
      </c>
      <c r="F66" s="164" t="s">
        <v>83</v>
      </c>
      <c r="G66" s="20"/>
      <c r="H66" s="60"/>
      <c r="I66" s="60"/>
      <c r="J66" s="155"/>
    </row>
    <row r="67" spans="1:10" ht="12" customHeight="1" x14ac:dyDescent="0.25">
      <c r="A67" s="8"/>
      <c r="C67" s="90"/>
      <c r="D67" s="90"/>
      <c r="E67" s="91"/>
      <c r="F67" s="161"/>
      <c r="G67" s="26"/>
      <c r="H67" s="61">
        <f>+E67*F67*(1+'Instruktion grunduppgifter'!$B$52-2%)</f>
        <v>0</v>
      </c>
      <c r="I67" s="109"/>
      <c r="J67" s="156"/>
    </row>
    <row r="68" spans="1:10" ht="12" customHeight="1" x14ac:dyDescent="0.25">
      <c r="A68" s="8"/>
      <c r="C68" s="90"/>
      <c r="D68" s="90"/>
      <c r="E68" s="91"/>
      <c r="F68" s="161"/>
      <c r="G68" s="26"/>
      <c r="H68" s="61">
        <f>+E68*F68*(1+'Instruktion grunduppgifter'!$B$52-2%)</f>
        <v>0</v>
      </c>
      <c r="I68" s="109"/>
      <c r="J68" s="156"/>
    </row>
    <row r="69" spans="1:10" ht="12" customHeight="1" x14ac:dyDescent="0.25">
      <c r="A69" s="8"/>
      <c r="C69" s="90"/>
      <c r="D69" s="90"/>
      <c r="E69" s="91"/>
      <c r="F69" s="161"/>
      <c r="G69" s="26"/>
      <c r="H69" s="61">
        <f>+E69*F69*(1+'Instruktion grunduppgifter'!$B$52-2%)</f>
        <v>0</v>
      </c>
      <c r="I69" s="109"/>
      <c r="J69" s="156"/>
    </row>
    <row r="70" spans="1:10" ht="12" customHeight="1" x14ac:dyDescent="0.25">
      <c r="A70" s="8"/>
      <c r="C70" s="90"/>
      <c r="D70" s="90"/>
      <c r="E70" s="91"/>
      <c r="F70" s="161"/>
      <c r="G70" s="26"/>
      <c r="H70" s="61">
        <f>+E70*F70*(1+'Instruktion grunduppgifter'!$B$52-2%)</f>
        <v>0</v>
      </c>
      <c r="I70" s="109"/>
      <c r="J70" s="156"/>
    </row>
    <row r="71" spans="1:10" s="11" customFormat="1" ht="12" customHeight="1" x14ac:dyDescent="0.3">
      <c r="A71" s="16"/>
      <c r="C71" s="11" t="s">
        <v>10</v>
      </c>
      <c r="E71" s="17"/>
      <c r="F71" s="17"/>
      <c r="G71" s="17"/>
      <c r="H71" s="62">
        <f>SUM(H67:H70)</f>
        <v>0</v>
      </c>
      <c r="I71" s="62">
        <f>SUM(I67:I70)</f>
        <v>0</v>
      </c>
      <c r="J71" s="151" t="str">
        <f t="shared" ref="J71" si="2">IFERROR(+I71/H71*100,"")</f>
        <v/>
      </c>
    </row>
    <row r="72" spans="1:10" s="11" customFormat="1" ht="12" customHeight="1" x14ac:dyDescent="0.3">
      <c r="A72" s="22"/>
      <c r="B72" s="23"/>
      <c r="C72" s="24"/>
      <c r="D72" s="24"/>
      <c r="E72" s="25"/>
      <c r="F72" s="25"/>
      <c r="G72" s="25"/>
      <c r="H72" s="63"/>
      <c r="I72" s="63"/>
      <c r="J72" s="154"/>
    </row>
    <row r="73" spans="1:10" s="11" customFormat="1" ht="12" customHeight="1" x14ac:dyDescent="0.3">
      <c r="A73" s="16"/>
      <c r="B73" s="11" t="s">
        <v>86</v>
      </c>
      <c r="E73" s="17"/>
      <c r="F73" s="17"/>
      <c r="G73" s="17"/>
      <c r="H73" s="62"/>
      <c r="I73" s="62"/>
      <c r="J73" s="153"/>
    </row>
    <row r="74" spans="1:10" ht="12" customHeight="1" x14ac:dyDescent="0.3">
      <c r="A74" s="8"/>
      <c r="C74" s="21" t="s">
        <v>78</v>
      </c>
      <c r="D74" s="21"/>
      <c r="E74" s="21"/>
      <c r="F74" s="21"/>
      <c r="G74" s="21"/>
      <c r="H74" s="89"/>
      <c r="I74" s="89"/>
      <c r="J74" s="151" t="str">
        <f t="shared" ref="J74:J78" si="3">IFERROR(+I74/H74*100,"")</f>
        <v/>
      </c>
    </row>
    <row r="75" spans="1:10" ht="12" customHeight="1" x14ac:dyDescent="0.3">
      <c r="A75" s="8"/>
      <c r="C75" s="21" t="s">
        <v>80</v>
      </c>
      <c r="D75" s="21"/>
      <c r="E75" s="21"/>
      <c r="F75" s="21"/>
      <c r="G75" s="21"/>
      <c r="H75" s="89"/>
      <c r="I75" s="89"/>
      <c r="J75" s="151" t="str">
        <f t="shared" si="3"/>
        <v/>
      </c>
    </row>
    <row r="76" spans="1:10" ht="12" customHeight="1" x14ac:dyDescent="0.3">
      <c r="A76" s="8"/>
      <c r="C76" s="106" t="s">
        <v>138</v>
      </c>
      <c r="D76" s="21"/>
      <c r="E76" s="21"/>
      <c r="F76" s="21"/>
      <c r="G76" s="21"/>
      <c r="H76" s="89"/>
      <c r="I76" s="89"/>
      <c r="J76" s="151" t="str">
        <f t="shared" si="3"/>
        <v/>
      </c>
    </row>
    <row r="77" spans="1:10" ht="12" customHeight="1" x14ac:dyDescent="0.3">
      <c r="A77" s="8"/>
      <c r="C77" s="21" t="s">
        <v>79</v>
      </c>
      <c r="D77" s="21"/>
      <c r="E77" s="21"/>
      <c r="F77" s="21"/>
      <c r="G77" s="21"/>
      <c r="H77" s="89"/>
      <c r="I77" s="89"/>
      <c r="J77" s="151" t="str">
        <f t="shared" si="3"/>
        <v/>
      </c>
    </row>
    <row r="78" spans="1:10" s="11" customFormat="1" ht="12" customHeight="1" x14ac:dyDescent="0.3">
      <c r="A78" s="16"/>
      <c r="C78" s="11" t="s">
        <v>12</v>
      </c>
      <c r="E78" s="17"/>
      <c r="F78" s="17"/>
      <c r="G78" s="17"/>
      <c r="H78" s="62">
        <f>SUM(H74:H77)</f>
        <v>0</v>
      </c>
      <c r="I78" s="62">
        <f>SUM(I74:I77)</f>
        <v>0</v>
      </c>
      <c r="J78" s="151" t="str">
        <f t="shared" si="3"/>
        <v/>
      </c>
    </row>
    <row r="79" spans="1:10" s="11" customFormat="1" ht="12" customHeight="1" x14ac:dyDescent="0.3">
      <c r="A79" s="22"/>
      <c r="B79" s="23"/>
      <c r="C79" s="24"/>
      <c r="D79" s="24"/>
      <c r="E79" s="25"/>
      <c r="F79" s="25"/>
      <c r="G79" s="25"/>
      <c r="H79" s="63"/>
      <c r="I79" s="63"/>
      <c r="J79" s="154"/>
    </row>
    <row r="80" spans="1:10" s="11" customFormat="1" ht="12" customHeight="1" x14ac:dyDescent="0.3">
      <c r="A80" s="16"/>
      <c r="B80" s="11" t="s">
        <v>13</v>
      </c>
      <c r="E80" s="17"/>
      <c r="F80" s="17"/>
      <c r="G80" s="17"/>
      <c r="H80" s="62"/>
      <c r="I80" s="62"/>
      <c r="J80" s="153"/>
    </row>
    <row r="81" spans="1:12" ht="12" customHeight="1" x14ac:dyDescent="0.3">
      <c r="A81" s="8"/>
      <c r="C81" s="21" t="s">
        <v>14</v>
      </c>
      <c r="D81" s="21"/>
      <c r="E81" s="21"/>
      <c r="F81" s="21"/>
      <c r="G81" s="21"/>
      <c r="H81" s="89"/>
      <c r="I81" s="89"/>
      <c r="J81" s="151" t="str">
        <f t="shared" ref="J81:J86" si="4">IFERROR(+I81/H81*100,"")</f>
        <v/>
      </c>
    </row>
    <row r="82" spans="1:12" ht="12" customHeight="1" x14ac:dyDescent="0.3">
      <c r="A82" s="8"/>
      <c r="C82" s="21" t="s">
        <v>139</v>
      </c>
      <c r="D82" s="21"/>
      <c r="E82" s="21"/>
      <c r="F82" s="21"/>
      <c r="G82" s="21"/>
      <c r="H82" s="89"/>
      <c r="I82" s="89"/>
      <c r="J82" s="151" t="str">
        <f t="shared" si="4"/>
        <v/>
      </c>
    </row>
    <row r="83" spans="1:12" ht="12" customHeight="1" x14ac:dyDescent="0.3">
      <c r="A83" s="8"/>
      <c r="C83" s="21" t="s">
        <v>16</v>
      </c>
      <c r="D83" s="21"/>
      <c r="E83" s="21"/>
      <c r="F83" s="21"/>
      <c r="G83" s="21"/>
      <c r="H83" s="89"/>
      <c r="I83" s="89"/>
      <c r="J83" s="151" t="str">
        <f t="shared" si="4"/>
        <v/>
      </c>
    </row>
    <row r="84" spans="1:12" ht="12" customHeight="1" x14ac:dyDescent="0.3">
      <c r="A84" s="8"/>
      <c r="C84" s="21" t="s">
        <v>17</v>
      </c>
      <c r="D84" s="21"/>
      <c r="E84" s="21"/>
      <c r="F84" s="21"/>
      <c r="G84" s="21"/>
      <c r="H84" s="89"/>
      <c r="I84" s="89"/>
      <c r="J84" s="151" t="str">
        <f t="shared" si="4"/>
        <v/>
      </c>
    </row>
    <row r="85" spans="1:12" ht="12" customHeight="1" x14ac:dyDescent="0.3">
      <c r="A85" s="8"/>
      <c r="C85" s="106" t="s">
        <v>137</v>
      </c>
      <c r="D85" s="21"/>
      <c r="E85" s="21"/>
      <c r="F85" s="21"/>
      <c r="G85" s="21"/>
      <c r="H85" s="89"/>
      <c r="I85" s="89"/>
      <c r="J85" s="151" t="str">
        <f t="shared" si="4"/>
        <v/>
      </c>
    </row>
    <row r="86" spans="1:12" s="11" customFormat="1" ht="12" customHeight="1" x14ac:dyDescent="0.3">
      <c r="A86" s="16"/>
      <c r="C86" s="27" t="s">
        <v>18</v>
      </c>
      <c r="D86" s="27"/>
      <c r="E86" s="17"/>
      <c r="F86" s="17"/>
      <c r="G86" s="17"/>
      <c r="H86" s="62">
        <f>SUM(H81:H85)</f>
        <v>0</v>
      </c>
      <c r="I86" s="62">
        <f>SUM(I81:I85)</f>
        <v>0</v>
      </c>
      <c r="J86" s="151" t="str">
        <f t="shared" si="4"/>
        <v/>
      </c>
    </row>
    <row r="87" spans="1:12" s="11" customFormat="1" ht="7.15" customHeight="1" x14ac:dyDescent="0.3">
      <c r="A87" s="22"/>
      <c r="B87" s="23"/>
      <c r="C87" s="24"/>
      <c r="D87" s="24"/>
      <c r="E87" s="25"/>
      <c r="F87" s="25"/>
      <c r="G87" s="25"/>
      <c r="H87" s="63"/>
      <c r="I87" s="63"/>
      <c r="J87" s="154"/>
    </row>
    <row r="88" spans="1:12" s="30" customFormat="1" ht="15.5" x14ac:dyDescent="0.35">
      <c r="A88" s="28"/>
      <c r="B88" s="29" t="s">
        <v>69</v>
      </c>
      <c r="E88" s="31"/>
      <c r="F88" s="31"/>
      <c r="G88" s="31"/>
      <c r="H88" s="64">
        <f>+H62+H71+H78+H86</f>
        <v>0</v>
      </c>
      <c r="I88" s="64">
        <f>+I62+I71+I78+I86</f>
        <v>0</v>
      </c>
      <c r="J88" s="151" t="str">
        <f t="shared" ref="J88" si="5">IFERROR(+I88/H88*100,"")</f>
        <v/>
      </c>
      <c r="L88" s="11"/>
    </row>
    <row r="89" spans="1:12" s="11" customFormat="1" ht="6" customHeight="1" x14ac:dyDescent="0.3">
      <c r="A89" s="22"/>
      <c r="B89" s="23"/>
      <c r="C89" s="24"/>
      <c r="D89" s="24"/>
      <c r="E89" s="25"/>
      <c r="F89" s="25"/>
      <c r="G89" s="25"/>
      <c r="H89" s="63"/>
      <c r="I89" s="63"/>
      <c r="J89" s="154"/>
    </row>
    <row r="90" spans="1:12" s="11" customFormat="1" ht="12" customHeight="1" x14ac:dyDescent="0.3">
      <c r="A90" s="22"/>
      <c r="B90" s="11" t="s">
        <v>64</v>
      </c>
      <c r="E90" s="17"/>
      <c r="F90" s="17"/>
      <c r="G90" s="17"/>
      <c r="H90" s="62"/>
      <c r="I90" s="62"/>
      <c r="J90" s="153"/>
    </row>
    <row r="91" spans="1:12" s="11" customFormat="1" ht="12" customHeight="1" x14ac:dyDescent="0.3">
      <c r="A91" s="22"/>
      <c r="B91" s="1"/>
      <c r="C91" s="21" t="s">
        <v>125</v>
      </c>
      <c r="D91" s="21"/>
      <c r="E91" s="21"/>
      <c r="F91" s="21"/>
      <c r="G91" s="21"/>
      <c r="H91" s="89"/>
      <c r="I91" s="89"/>
      <c r="J91" s="151" t="str">
        <f t="shared" ref="J91:J94" si="6">IFERROR(+I91/H91*100,"")</f>
        <v/>
      </c>
    </row>
    <row r="92" spans="1:12" s="11" customFormat="1" ht="12" customHeight="1" x14ac:dyDescent="0.3">
      <c r="A92" s="22"/>
      <c r="B92" s="23"/>
      <c r="C92" s="21" t="s">
        <v>126</v>
      </c>
      <c r="D92" s="21"/>
      <c r="E92" s="21"/>
      <c r="F92" s="21"/>
      <c r="G92" s="21"/>
      <c r="H92" s="89"/>
      <c r="I92" s="89"/>
      <c r="J92" s="151" t="str">
        <f t="shared" si="6"/>
        <v/>
      </c>
    </row>
    <row r="93" spans="1:12" s="11" customFormat="1" ht="12" customHeight="1" x14ac:dyDescent="0.3">
      <c r="A93" s="22"/>
      <c r="B93" s="27"/>
      <c r="C93" s="21" t="s">
        <v>131</v>
      </c>
      <c r="D93" s="21"/>
      <c r="E93" s="21"/>
      <c r="F93" s="21"/>
      <c r="G93" s="21"/>
      <c r="H93" s="89"/>
      <c r="I93" s="89"/>
      <c r="J93" s="151" t="str">
        <f t="shared" si="6"/>
        <v/>
      </c>
    </row>
    <row r="94" spans="1:12" s="11" customFormat="1" ht="12" customHeight="1" x14ac:dyDescent="0.3">
      <c r="A94" s="22"/>
      <c r="B94" s="27"/>
      <c r="C94" s="70" t="s">
        <v>128</v>
      </c>
      <c r="D94" s="3"/>
      <c r="E94" s="3"/>
      <c r="F94" s="3"/>
      <c r="G94" s="3"/>
      <c r="H94" s="103">
        <f>SUM(H91:H93)</f>
        <v>0</v>
      </c>
      <c r="I94" s="103">
        <f>SUM(I91:I93)</f>
        <v>0</v>
      </c>
      <c r="J94" s="151" t="str">
        <f t="shared" si="6"/>
        <v/>
      </c>
    </row>
    <row r="95" spans="1:12" s="11" customFormat="1" ht="6" customHeight="1" x14ac:dyDescent="0.3">
      <c r="A95" s="22"/>
      <c r="B95" s="23"/>
      <c r="C95" s="24"/>
      <c r="D95" s="24"/>
      <c r="E95" s="25"/>
      <c r="F95" s="25"/>
      <c r="G95" s="25"/>
      <c r="H95" s="63"/>
      <c r="I95" s="63"/>
      <c r="J95" s="154"/>
    </row>
    <row r="96" spans="1:12" s="11" customFormat="1" ht="12" customHeight="1" x14ac:dyDescent="0.3">
      <c r="A96" s="16"/>
      <c r="B96" s="27" t="s">
        <v>82</v>
      </c>
      <c r="C96" s="21"/>
      <c r="D96" s="21"/>
      <c r="E96" s="21"/>
      <c r="F96" s="21"/>
      <c r="G96" s="21"/>
      <c r="H96" s="89"/>
      <c r="I96" s="89"/>
      <c r="J96" s="151" t="str">
        <f t="shared" ref="J96" si="7">IFERROR(+I96/H96*100,"")</f>
        <v/>
      </c>
    </row>
    <row r="97" spans="1:10" s="11" customFormat="1" ht="6" customHeight="1" x14ac:dyDescent="0.3">
      <c r="A97" s="22"/>
      <c r="B97" s="23"/>
      <c r="C97" s="24"/>
      <c r="D97" s="24"/>
      <c r="E97" s="25"/>
      <c r="F97" s="25"/>
      <c r="G97" s="25"/>
      <c r="H97" s="63"/>
      <c r="I97" s="63"/>
      <c r="J97" s="154"/>
    </row>
    <row r="98" spans="1:10" s="11" customFormat="1" ht="12" customHeight="1" x14ac:dyDescent="0.3">
      <c r="A98" s="16"/>
      <c r="B98" s="27" t="s">
        <v>24</v>
      </c>
      <c r="C98" s="21"/>
      <c r="D98" s="21"/>
      <c r="E98" s="21"/>
      <c r="F98" s="21"/>
      <c r="G98" s="21"/>
      <c r="H98" s="89"/>
      <c r="I98" s="89"/>
      <c r="J98" s="151" t="str">
        <f t="shared" ref="J98" si="8">IFERROR(+I98/H98*100,"")</f>
        <v/>
      </c>
    </row>
    <row r="99" spans="1:10" s="11" customFormat="1" ht="6" customHeight="1" x14ac:dyDescent="0.3">
      <c r="A99" s="22"/>
      <c r="B99" s="23"/>
      <c r="C99" s="24"/>
      <c r="D99" s="24"/>
      <c r="E99" s="25"/>
      <c r="F99" s="25"/>
      <c r="G99" s="25"/>
      <c r="H99" s="63"/>
      <c r="I99" s="63"/>
      <c r="J99" s="154"/>
    </row>
    <row r="100" spans="1:10" s="11" customFormat="1" ht="12" customHeight="1" x14ac:dyDescent="0.3">
      <c r="A100" s="16"/>
      <c r="B100" s="11" t="s">
        <v>19</v>
      </c>
      <c r="E100" s="20" t="s">
        <v>3</v>
      </c>
      <c r="G100" s="20" t="s">
        <v>20</v>
      </c>
      <c r="H100" s="62"/>
      <c r="I100" s="62"/>
      <c r="J100" s="153"/>
    </row>
    <row r="101" spans="1:10" ht="12" customHeight="1" x14ac:dyDescent="0.3">
      <c r="A101" s="8"/>
      <c r="C101" s="21" t="s">
        <v>21</v>
      </c>
      <c r="D101" s="21"/>
      <c r="E101" s="32"/>
      <c r="F101" s="32"/>
      <c r="G101" s="98">
        <f>+G7</f>
        <v>0</v>
      </c>
      <c r="H101" s="65">
        <f>+(H88-H85)*G101</f>
        <v>0</v>
      </c>
      <c r="I101" s="65">
        <f>+(I88-I85)*H101</f>
        <v>0</v>
      </c>
      <c r="J101" s="151" t="str">
        <f t="shared" ref="J101:J103" si="9">IFERROR(+I101/H101*100,"")</f>
        <v/>
      </c>
    </row>
    <row r="102" spans="1:10" ht="15" customHeight="1" x14ac:dyDescent="0.3">
      <c r="A102" s="8"/>
      <c r="C102" s="21" t="s">
        <v>64</v>
      </c>
      <c r="D102" s="21" t="s">
        <v>22</v>
      </c>
      <c r="E102" s="92"/>
      <c r="F102" s="32"/>
      <c r="G102" s="99"/>
      <c r="H102" s="65">
        <f>IF(E102=0,G102*(H88-H85+H98),E102)</f>
        <v>0</v>
      </c>
      <c r="I102" s="65">
        <f>IF(F102=0,H102*(I88-I85+I98),F102)</f>
        <v>0</v>
      </c>
      <c r="J102" s="151" t="str">
        <f t="shared" si="9"/>
        <v/>
      </c>
    </row>
    <row r="103" spans="1:10" s="11" customFormat="1" ht="12" customHeight="1" x14ac:dyDescent="0.3">
      <c r="A103" s="16"/>
      <c r="C103" s="11" t="s">
        <v>23</v>
      </c>
      <c r="E103" s="17"/>
      <c r="F103" s="17"/>
      <c r="G103" s="17"/>
      <c r="H103" s="62">
        <f>SUM(H101:H102)</f>
        <v>0</v>
      </c>
      <c r="I103" s="62">
        <f>SUM(I101:I102)</f>
        <v>0</v>
      </c>
      <c r="J103" s="151" t="str">
        <f t="shared" si="9"/>
        <v/>
      </c>
    </row>
    <row r="104" spans="1:10" s="11" customFormat="1" ht="6" customHeight="1" x14ac:dyDescent="0.3">
      <c r="A104" s="22"/>
      <c r="B104" s="23"/>
      <c r="C104" s="24"/>
      <c r="D104" s="24"/>
      <c r="E104" s="25"/>
      <c r="F104" s="25"/>
      <c r="G104" s="25"/>
      <c r="H104" s="63"/>
      <c r="I104" s="63"/>
      <c r="J104" s="154"/>
    </row>
    <row r="105" spans="1:10" s="11" customFormat="1" ht="12" customHeight="1" x14ac:dyDescent="0.3">
      <c r="A105" s="16"/>
      <c r="B105" s="27" t="s">
        <v>155</v>
      </c>
      <c r="C105" s="21"/>
      <c r="D105" s="21"/>
      <c r="E105" s="21"/>
      <c r="F105" s="21"/>
      <c r="G105" s="21"/>
      <c r="H105" s="89"/>
      <c r="I105" s="89"/>
      <c r="J105" s="151" t="str">
        <f t="shared" ref="J105" si="10">IFERROR(+I105/H105*100,"")</f>
        <v/>
      </c>
    </row>
    <row r="106" spans="1:10" s="11" customFormat="1" ht="6" customHeight="1" x14ac:dyDescent="0.3">
      <c r="A106" s="22"/>
      <c r="B106" s="23"/>
      <c r="C106" s="24"/>
      <c r="D106" s="24"/>
      <c r="E106" s="25"/>
      <c r="F106" s="25"/>
      <c r="G106" s="25"/>
      <c r="H106" s="63"/>
      <c r="I106" s="63"/>
      <c r="J106" s="154"/>
    </row>
    <row r="107" spans="1:10" s="30" customFormat="1" ht="15.5" x14ac:dyDescent="0.35">
      <c r="A107" s="28"/>
      <c r="B107" s="30" t="s">
        <v>70</v>
      </c>
      <c r="E107" s="31"/>
      <c r="F107" s="31"/>
      <c r="G107" s="31"/>
      <c r="H107" s="64">
        <f>+H88+H94+H96+H98+H103+H105</f>
        <v>0</v>
      </c>
      <c r="I107" s="64">
        <f>+I88+I94+I96+I98+I103+I105</f>
        <v>0</v>
      </c>
      <c r="J107" s="151" t="str">
        <f t="shared" ref="J107" si="11">IFERROR(+I107/H107*100,"")</f>
        <v/>
      </c>
    </row>
    <row r="108" spans="1:10" s="30" customFormat="1" ht="8.25" customHeight="1" x14ac:dyDescent="0.35">
      <c r="A108" s="28"/>
      <c r="C108" s="29"/>
      <c r="D108" s="29"/>
      <c r="E108" s="31"/>
      <c r="F108" s="31"/>
      <c r="G108" s="31"/>
      <c r="H108" s="64"/>
      <c r="I108" s="64"/>
      <c r="J108" s="157"/>
    </row>
    <row r="109" spans="1:10" s="30" customFormat="1" ht="15.5" x14ac:dyDescent="0.35">
      <c r="A109" s="28"/>
      <c r="B109" s="30" t="s">
        <v>71</v>
      </c>
      <c r="C109" s="29"/>
      <c r="D109" s="29"/>
      <c r="E109" s="31"/>
      <c r="F109" s="31"/>
      <c r="G109" s="31"/>
      <c r="H109" s="64">
        <f>+H44-H107</f>
        <v>0</v>
      </c>
      <c r="I109" s="64">
        <f>+I44-I107</f>
        <v>0</v>
      </c>
      <c r="J109" s="151" t="str">
        <f t="shared" ref="J109" si="12">IFERROR(+I109/H109*100,"")</f>
        <v/>
      </c>
    </row>
    <row r="110" spans="1:10" s="30" customFormat="1" ht="8.25" customHeight="1" x14ac:dyDescent="0.35">
      <c r="A110" s="28"/>
      <c r="C110" s="29"/>
      <c r="D110" s="29"/>
      <c r="E110" s="31"/>
      <c r="F110" s="31"/>
      <c r="G110" s="31"/>
      <c r="H110" s="64"/>
      <c r="I110" s="64"/>
      <c r="J110" s="157"/>
    </row>
    <row r="111" spans="1:10" s="30" customFormat="1" ht="15.5" x14ac:dyDescent="0.35">
      <c r="A111" s="28"/>
      <c r="C111" s="29"/>
      <c r="D111" s="29"/>
      <c r="E111" s="31"/>
      <c r="F111" s="31"/>
      <c r="G111" s="17" t="s">
        <v>75</v>
      </c>
      <c r="H111" s="62">
        <f>+H36+H109</f>
        <v>0</v>
      </c>
      <c r="I111" s="62">
        <f>+I36+I109</f>
        <v>0</v>
      </c>
      <c r="J111" s="151" t="str">
        <f t="shared" ref="J111" si="13">IFERROR(+I111/H111*100,"")</f>
        <v/>
      </c>
    </row>
    <row r="112" spans="1:10" s="30" customFormat="1" ht="12" customHeight="1" x14ac:dyDescent="0.35">
      <c r="A112" s="28"/>
      <c r="C112" s="29"/>
      <c r="D112" s="29"/>
      <c r="E112" s="31"/>
      <c r="F112" s="31"/>
      <c r="G112" s="31"/>
      <c r="H112" s="64"/>
      <c r="I112" s="64"/>
      <c r="J112" s="157"/>
    </row>
    <row r="113" spans="1:10" s="30" customFormat="1" ht="15.5" x14ac:dyDescent="0.35">
      <c r="A113" s="34"/>
      <c r="B113" s="13" t="s">
        <v>154</v>
      </c>
      <c r="C113" s="35"/>
      <c r="D113" s="35"/>
      <c r="E113" s="36"/>
      <c r="F113" s="36"/>
      <c r="G113" s="36"/>
      <c r="H113" s="66"/>
      <c r="I113" s="66"/>
      <c r="J113" s="158"/>
    </row>
    <row r="114" spans="1:10" s="37" customFormat="1" ht="12" customHeight="1" x14ac:dyDescent="0.3">
      <c r="A114" s="18"/>
      <c r="C114" s="38" t="s">
        <v>25</v>
      </c>
      <c r="D114" s="38"/>
      <c r="E114" s="20" t="s">
        <v>72</v>
      </c>
      <c r="F114" s="20"/>
      <c r="G114" s="20" t="s">
        <v>26</v>
      </c>
      <c r="H114" s="60"/>
      <c r="I114" s="60"/>
      <c r="J114" s="155"/>
    </row>
    <row r="115" spans="1:10" s="11" customFormat="1" ht="12" customHeight="1" x14ac:dyDescent="0.3">
      <c r="A115" s="22"/>
      <c r="B115" s="23"/>
      <c r="C115" s="101"/>
      <c r="D115" s="101"/>
      <c r="E115" s="101"/>
      <c r="F115" s="26"/>
      <c r="G115" s="93"/>
      <c r="H115" s="94"/>
      <c r="I115" s="94"/>
      <c r="J115" s="159"/>
    </row>
    <row r="116" spans="1:10" s="11" customFormat="1" ht="12" customHeight="1" x14ac:dyDescent="0.3">
      <c r="A116" s="22"/>
      <c r="B116" s="23"/>
      <c r="C116" s="101"/>
      <c r="D116" s="101"/>
      <c r="E116" s="101"/>
      <c r="F116" s="26"/>
      <c r="G116" s="93"/>
      <c r="H116" s="94"/>
      <c r="I116" s="94"/>
      <c r="J116" s="159"/>
    </row>
    <row r="117" spans="1:10" s="11" customFormat="1" ht="12" customHeight="1" x14ac:dyDescent="0.3">
      <c r="A117" s="22"/>
      <c r="B117" s="23"/>
      <c r="C117" s="101"/>
      <c r="D117" s="101"/>
      <c r="E117" s="101"/>
      <c r="F117" s="26"/>
      <c r="G117" s="93"/>
      <c r="H117" s="94"/>
      <c r="I117" s="94"/>
      <c r="J117" s="159"/>
    </row>
    <row r="118" spans="1:10" s="11" customFormat="1" ht="12" customHeight="1" x14ac:dyDescent="0.3">
      <c r="A118" s="22"/>
      <c r="B118" s="23"/>
      <c r="C118" s="24"/>
      <c r="D118" s="24"/>
      <c r="E118" s="25"/>
      <c r="F118" s="25"/>
      <c r="G118" s="25"/>
      <c r="H118" s="63"/>
      <c r="I118" s="63"/>
      <c r="J118" s="154"/>
    </row>
    <row r="119" spans="1:10" s="11" customFormat="1" ht="15.5" x14ac:dyDescent="0.35">
      <c r="A119" s="22"/>
      <c r="B119" s="30" t="s">
        <v>27</v>
      </c>
      <c r="C119" s="24"/>
      <c r="D119" s="24"/>
      <c r="E119" s="25"/>
      <c r="F119" s="25"/>
      <c r="G119" s="25"/>
      <c r="H119" s="67">
        <f>SUM(H115:H117)</f>
        <v>0</v>
      </c>
      <c r="I119" s="67">
        <f>SUM(I115:I117)</f>
        <v>0</v>
      </c>
      <c r="J119" s="153"/>
    </row>
    <row r="120" spans="1:10" s="23" customFormat="1" ht="12" customHeight="1" thickBot="1" x14ac:dyDescent="0.3">
      <c r="A120" s="39"/>
      <c r="B120" s="40"/>
      <c r="C120" s="40"/>
      <c r="D120" s="40"/>
      <c r="E120" s="41"/>
      <c r="F120" s="41"/>
      <c r="G120" s="41"/>
      <c r="H120" s="42"/>
      <c r="I120" s="42"/>
      <c r="J120" s="160"/>
    </row>
  </sheetData>
  <sheetProtection algorithmName="SHA-512" hashValue="+n3fuYGMMFYxrX0xxUniXinQGgUmGtTEBW4iTabQhQ/wGN3tCxghmK94pWbdKW661H5ZP5PuISx/t5A8+pb3Vg==" saltValue="3ZjsU6YXFaO5K6xrxkG+fA==" spinCount="100000" sheet="1" objects="1" scenarios="1"/>
  <protectedRanges>
    <protectedRange password="B142" sqref="H94:I94" name="Insamling budget_3"/>
    <protectedRange password="B142" sqref="H3:H4" name="Insamling budget_1_2"/>
  </protectedRanges>
  <phoneticPr fontId="19" type="noConversion"/>
  <pageMargins left="0.74803149606299213" right="0.74803149606299213" top="0.51181102362204722" bottom="0.74803149606299213" header="0.51181102362204722" footer="0.51181102362204722"/>
  <pageSetup paperSize="9" scale="54" fitToHeight="2" orientation="portrait" r:id="rId1"/>
  <headerFooter alignWithMargins="0">
    <oddFooter>&amp;L&amp;9Version 2021.1&amp;C&amp;F &amp;A</oddFooter>
  </headerFooter>
  <rowBreaks count="1" manualBreakCount="1">
    <brk id="120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20"/>
  <sheetViews>
    <sheetView showGridLines="0" topLeftCell="A33" zoomScaleNormal="100" workbookViewId="0">
      <selection activeCell="B65" sqref="B65"/>
    </sheetView>
  </sheetViews>
  <sheetFormatPr defaultColWidth="9.1796875" defaultRowHeight="12" customHeight="1" x14ac:dyDescent="0.25"/>
  <cols>
    <col min="1" max="1" width="2.7265625" style="1" customWidth="1"/>
    <col min="2" max="2" width="2.54296875" style="1" customWidth="1"/>
    <col min="3" max="3" width="24.54296875" style="1" customWidth="1"/>
    <col min="4" max="4" width="24.81640625" style="1" customWidth="1"/>
    <col min="5" max="5" width="10.453125" style="2" bestFit="1" customWidth="1"/>
    <col min="6" max="6" width="15.26953125" style="2" bestFit="1" customWidth="1"/>
    <col min="7" max="7" width="15" style="2" customWidth="1"/>
    <col min="8" max="8" width="12.7265625" style="3" customWidth="1"/>
    <col min="9" max="9" width="12.453125" style="3" customWidth="1"/>
    <col min="10" max="10" width="4.81640625" style="3" customWidth="1"/>
    <col min="11" max="16384" width="9.1796875" style="1"/>
  </cols>
  <sheetData>
    <row r="1" spans="1:10" ht="12" customHeight="1" thickBot="1" x14ac:dyDescent="0.3"/>
    <row r="2" spans="1:10" ht="12" customHeight="1" x14ac:dyDescent="0.3">
      <c r="A2" s="4"/>
      <c r="B2" s="5"/>
      <c r="C2" s="5"/>
      <c r="D2" s="5"/>
      <c r="E2" s="6"/>
      <c r="F2" s="6"/>
      <c r="G2" s="189" t="s">
        <v>149</v>
      </c>
      <c r="H2" s="165">
        <f>+'Instruktion grunduppgifter'!B33</f>
        <v>0</v>
      </c>
      <c r="I2" s="7"/>
      <c r="J2" s="148"/>
    </row>
    <row r="3" spans="1:10" ht="17.5" x14ac:dyDescent="0.35">
      <c r="A3" s="8"/>
      <c r="D3" s="53" t="s">
        <v>60</v>
      </c>
      <c r="E3" s="55">
        <f>+'Instruktion grunduppgifter'!B35</f>
        <v>0</v>
      </c>
      <c r="G3" s="190" t="s">
        <v>156</v>
      </c>
      <c r="H3" s="111">
        <f>+'Instruktion grunduppgifter'!B37</f>
        <v>0</v>
      </c>
      <c r="J3" s="149"/>
    </row>
    <row r="4" spans="1:10" ht="17.5" x14ac:dyDescent="0.35">
      <c r="A4" s="8"/>
      <c r="D4" s="53"/>
      <c r="E4" s="55"/>
      <c r="G4" s="119" t="s">
        <v>28</v>
      </c>
      <c r="H4" s="111" t="str">
        <f>+D6</f>
        <v>Projekt 10</v>
      </c>
      <c r="J4" s="149"/>
    </row>
    <row r="5" spans="1:10" ht="12" customHeight="1" x14ac:dyDescent="0.25">
      <c r="A5" s="8"/>
      <c r="J5" s="149"/>
    </row>
    <row r="6" spans="1:10" ht="12" customHeight="1" x14ac:dyDescent="0.3">
      <c r="A6" s="8"/>
      <c r="C6" s="9" t="s">
        <v>0</v>
      </c>
      <c r="D6" s="86" t="s">
        <v>38</v>
      </c>
      <c r="E6" s="87"/>
      <c r="F6" s="9" t="s">
        <v>156</v>
      </c>
      <c r="G6" s="111">
        <f>+'Instruktion grunduppgifter'!B37</f>
        <v>0</v>
      </c>
      <c r="J6" s="149"/>
    </row>
    <row r="7" spans="1:10" ht="12" customHeight="1" x14ac:dyDescent="0.3">
      <c r="A7" s="8"/>
      <c r="C7" s="10" t="s">
        <v>1</v>
      </c>
      <c r="D7" s="105">
        <v>10</v>
      </c>
      <c r="E7" s="88"/>
      <c r="F7" s="71" t="s">
        <v>88</v>
      </c>
      <c r="G7" s="112">
        <f>+'Instruktion grunduppgifter'!B46+'Instruktion grunduppgifter'!B47+'Instruktion grunduppgifter'!B48</f>
        <v>0</v>
      </c>
      <c r="J7" s="149"/>
    </row>
    <row r="8" spans="1:10" ht="13" x14ac:dyDescent="0.3">
      <c r="A8" s="8"/>
      <c r="C8" s="9" t="s">
        <v>2</v>
      </c>
      <c r="D8" s="86"/>
      <c r="E8" s="87"/>
      <c r="F8" s="71" t="s">
        <v>140</v>
      </c>
      <c r="G8" s="170">
        <f>+'Instruktion grunduppgifter'!B51</f>
        <v>0</v>
      </c>
      <c r="J8" s="149"/>
    </row>
    <row r="9" spans="1:10" ht="12" customHeight="1" x14ac:dyDescent="0.3">
      <c r="A9" s="8"/>
      <c r="C9" s="11"/>
      <c r="D9" s="11"/>
      <c r="J9" s="149"/>
    </row>
    <row r="10" spans="1:10" ht="12" customHeight="1" x14ac:dyDescent="0.3">
      <c r="A10" s="8"/>
      <c r="C10" s="11" t="s">
        <v>76</v>
      </c>
      <c r="D10" s="11"/>
      <c r="J10" s="149"/>
    </row>
    <row r="11" spans="1:10" s="116" customFormat="1" ht="9" customHeight="1" thickBot="1" x14ac:dyDescent="0.35">
      <c r="A11" s="115"/>
      <c r="C11" s="126"/>
      <c r="D11" s="126"/>
      <c r="E11" s="127"/>
      <c r="F11" s="117"/>
      <c r="G11" s="117"/>
      <c r="H11" s="118"/>
      <c r="I11" s="118"/>
      <c r="J11" s="132"/>
    </row>
    <row r="12" spans="1:10" s="116" customFormat="1" ht="15.5" x14ac:dyDescent="0.35">
      <c r="A12" s="115"/>
      <c r="B12" s="128" t="str">
        <f>CONCATENATE("PROGNOS OKT-DEC ",'Instruktion grunduppgifter'!B35-1)</f>
        <v>PROGNOS OKT-DEC -1</v>
      </c>
      <c r="C12" s="129"/>
      <c r="D12" s="129"/>
      <c r="E12" s="130"/>
      <c r="F12" s="113"/>
      <c r="G12" s="113"/>
      <c r="H12" s="114"/>
      <c r="I12" s="131"/>
      <c r="J12" s="149"/>
    </row>
    <row r="13" spans="1:10" s="116" customFormat="1" ht="7.5" customHeight="1" x14ac:dyDescent="0.25">
      <c r="A13" s="115"/>
      <c r="B13" s="115"/>
      <c r="E13" s="127"/>
      <c r="F13" s="117"/>
      <c r="G13" s="117"/>
      <c r="H13" s="118"/>
      <c r="I13" s="132"/>
      <c r="J13" s="149"/>
    </row>
    <row r="14" spans="1:10" s="116" customFormat="1" ht="13" x14ac:dyDescent="0.3">
      <c r="A14" s="115"/>
      <c r="B14" s="115"/>
      <c r="C14" s="126" t="str">
        <f>CONCATENATE("OH procent ",'Instruktion grunduppgifter'!B35-1)</f>
        <v>OH procent -1</v>
      </c>
      <c r="D14" s="192">
        <f>+'Instruktion grunduppgifter'!B41+'Instruktion grunduppgifter'!B42+'Instruktion grunduppgifter'!B43</f>
        <v>0</v>
      </c>
      <c r="E14" s="127"/>
      <c r="F14" s="133" t="s">
        <v>142</v>
      </c>
      <c r="G14" s="117"/>
      <c r="H14" s="118"/>
      <c r="I14" s="167">
        <v>1</v>
      </c>
      <c r="J14" s="149"/>
    </row>
    <row r="15" spans="1:10" s="116" customFormat="1" ht="7.5" customHeight="1" x14ac:dyDescent="0.25">
      <c r="A15" s="115"/>
      <c r="B15" s="115"/>
      <c r="E15" s="127"/>
      <c r="F15" s="117"/>
      <c r="G15" s="117"/>
      <c r="H15" s="118"/>
      <c r="I15" s="132"/>
      <c r="J15" s="149"/>
    </row>
    <row r="16" spans="1:10" s="116" customFormat="1" ht="13" x14ac:dyDescent="0.3">
      <c r="A16" s="115"/>
      <c r="B16" s="121" t="s">
        <v>143</v>
      </c>
      <c r="C16" s="118"/>
      <c r="D16" s="126"/>
      <c r="E16" s="127"/>
      <c r="F16" s="126" t="str">
        <f>CONCATENATE("Kvar ",'Instruktion grunduppgifter'!B35-1,", enl Probok")</f>
        <v>Kvar -1, enl Probok</v>
      </c>
      <c r="G16" s="117"/>
      <c r="H16" s="118"/>
      <c r="I16" s="166"/>
      <c r="J16" s="149"/>
    </row>
    <row r="17" spans="1:11" s="116" customFormat="1" ht="12.5" x14ac:dyDescent="0.25">
      <c r="A17" s="115"/>
      <c r="B17" s="115"/>
      <c r="C17" s="124"/>
      <c r="D17" s="124"/>
      <c r="E17" s="127"/>
      <c r="F17" s="135" t="str">
        <f>CONCATENATE("Oavskrivet belopp på utrustning ",'Instruktion grunduppgifter'!B35-1)</f>
        <v>Oavskrivet belopp på utrustning -1</v>
      </c>
      <c r="G17" s="117"/>
      <c r="H17" s="118"/>
      <c r="I17" s="136">
        <f>+I22</f>
        <v>0</v>
      </c>
      <c r="J17" s="149"/>
    </row>
    <row r="18" spans="1:11" s="116" customFormat="1" ht="12.5" x14ac:dyDescent="0.25">
      <c r="A18" s="115"/>
      <c r="B18" s="115"/>
      <c r="C18" s="123"/>
      <c r="D18" s="123"/>
      <c r="E18" s="127"/>
      <c r="F18" s="120" t="s">
        <v>144</v>
      </c>
      <c r="G18" s="117"/>
      <c r="H18" s="118"/>
      <c r="I18" s="136">
        <f>-D32</f>
        <v>0</v>
      </c>
      <c r="J18" s="149"/>
    </row>
    <row r="19" spans="1:11" s="116" customFormat="1" ht="13" x14ac:dyDescent="0.3">
      <c r="A19" s="115"/>
      <c r="B19" s="115"/>
      <c r="C19" s="123"/>
      <c r="D19" s="123"/>
      <c r="E19" s="127"/>
      <c r="F19" s="126" t="str">
        <f>CONCATENATE("Utgående balans ",'Instruktion grunduppgifter'!B35-1,"-12-31")</f>
        <v>Utgående balans -1-12-31</v>
      </c>
      <c r="G19" s="117"/>
      <c r="H19" s="118"/>
      <c r="I19" s="137">
        <f>SUM(I16:I18)</f>
        <v>0</v>
      </c>
      <c r="J19" s="149"/>
    </row>
    <row r="20" spans="1:11" s="116" customFormat="1" ht="12.5" x14ac:dyDescent="0.25">
      <c r="A20" s="115"/>
      <c r="B20" s="115"/>
      <c r="C20" s="123"/>
      <c r="D20" s="123"/>
      <c r="E20" s="127"/>
      <c r="F20" s="118"/>
      <c r="G20" s="117"/>
      <c r="H20" s="118"/>
      <c r="I20" s="132"/>
      <c r="J20" s="149"/>
    </row>
    <row r="21" spans="1:11" s="116" customFormat="1" ht="13" x14ac:dyDescent="0.3">
      <c r="A21" s="115"/>
      <c r="B21" s="115"/>
      <c r="C21" s="123"/>
      <c r="D21" s="123"/>
      <c r="E21" s="127"/>
      <c r="F21" s="126" t="s">
        <v>153</v>
      </c>
      <c r="G21" s="117"/>
      <c r="H21" s="118"/>
      <c r="I21" s="132"/>
      <c r="J21" s="149"/>
    </row>
    <row r="22" spans="1:11" s="116" customFormat="1" ht="12.5" x14ac:dyDescent="0.25">
      <c r="A22" s="115"/>
      <c r="B22" s="115"/>
      <c r="C22" s="123"/>
      <c r="D22" s="123"/>
      <c r="E22" s="127"/>
      <c r="F22" s="118" t="str">
        <f>+F17</f>
        <v>Oavskrivet belopp på utrustning -1</v>
      </c>
      <c r="G22" s="117"/>
      <c r="H22" s="118"/>
      <c r="I22" s="166"/>
      <c r="J22" s="149"/>
    </row>
    <row r="23" spans="1:11" s="116" customFormat="1" ht="12.5" x14ac:dyDescent="0.25">
      <c r="A23" s="115"/>
      <c r="B23" s="115"/>
      <c r="C23" s="123"/>
      <c r="D23" s="123"/>
      <c r="E23" s="127"/>
      <c r="F23" s="118" t="str">
        <f>CONCATENATE("Nyinköp av utrustning &gt; 25 tkr ht ",'Instruktion grunduppgifter'!B35-1)</f>
        <v>Nyinköp av utrustning &gt; 25 tkr ht -1</v>
      </c>
      <c r="G23" s="117"/>
      <c r="H23" s="118"/>
      <c r="I23" s="134"/>
      <c r="J23" s="149"/>
    </row>
    <row r="24" spans="1:11" s="116" customFormat="1" ht="13" x14ac:dyDescent="0.3">
      <c r="A24" s="115"/>
      <c r="B24" s="115"/>
      <c r="C24" s="126" t="s">
        <v>145</v>
      </c>
      <c r="D24" s="133">
        <f>SUM(D17:D23)</f>
        <v>0</v>
      </c>
      <c r="E24" s="127"/>
      <c r="F24" s="133" t="str">
        <f>CONCATENATE("Oavskrivet belopp på utrustning ",'Instruktion grunduppgifter'!B35-1,"-12-31")</f>
        <v>Oavskrivet belopp på utrustning -1-12-31</v>
      </c>
      <c r="G24" s="117"/>
      <c r="H24" s="118"/>
      <c r="I24" s="137">
        <f>SUM(I22:I23)</f>
        <v>0</v>
      </c>
      <c r="J24" s="149"/>
    </row>
    <row r="25" spans="1:11" s="126" customFormat="1" ht="6" customHeight="1" x14ac:dyDescent="0.3">
      <c r="A25" s="122"/>
      <c r="B25" s="122"/>
      <c r="C25" s="125"/>
      <c r="D25" s="125"/>
      <c r="E25" s="127"/>
      <c r="F25" s="117"/>
      <c r="G25" s="117"/>
      <c r="H25" s="118"/>
      <c r="I25" s="132"/>
      <c r="J25" s="149"/>
    </row>
    <row r="26" spans="1:11" s="116" customFormat="1" ht="13" x14ac:dyDescent="0.3">
      <c r="A26" s="115"/>
      <c r="B26" s="115"/>
      <c r="C26" s="126" t="s">
        <v>21</v>
      </c>
      <c r="D26" s="133">
        <f>+D24*D14</f>
        <v>0</v>
      </c>
      <c r="E26" s="127"/>
      <c r="F26" s="120"/>
      <c r="G26" s="117"/>
      <c r="H26" s="118"/>
      <c r="I26" s="132"/>
      <c r="J26" s="149"/>
    </row>
    <row r="27" spans="1:11" s="126" customFormat="1" ht="6" customHeight="1" x14ac:dyDescent="0.3">
      <c r="A27" s="122"/>
      <c r="B27" s="122"/>
      <c r="C27" s="125"/>
      <c r="D27" s="125"/>
      <c r="E27" s="127"/>
      <c r="F27" s="117"/>
      <c r="G27" s="117"/>
      <c r="H27" s="118"/>
      <c r="I27" s="132"/>
      <c r="J27" s="149"/>
      <c r="K27" s="116"/>
    </row>
    <row r="28" spans="1:11" s="116" customFormat="1" ht="13" x14ac:dyDescent="0.3">
      <c r="A28" s="115"/>
      <c r="B28" s="115"/>
      <c r="C28" s="126" t="s">
        <v>64</v>
      </c>
      <c r="D28" s="124"/>
      <c r="E28" s="127"/>
      <c r="F28" s="120"/>
      <c r="G28" s="117"/>
      <c r="H28" s="118"/>
      <c r="I28" s="132"/>
      <c r="J28" s="149"/>
    </row>
    <row r="29" spans="1:11" s="126" customFormat="1" ht="6" customHeight="1" x14ac:dyDescent="0.3">
      <c r="A29" s="122"/>
      <c r="B29" s="122"/>
      <c r="C29" s="125"/>
      <c r="D29" s="125"/>
      <c r="E29" s="127"/>
      <c r="F29" s="117"/>
      <c r="G29" s="117"/>
      <c r="H29" s="118"/>
      <c r="I29" s="132"/>
      <c r="J29" s="149"/>
      <c r="K29" s="116"/>
    </row>
    <row r="30" spans="1:11" s="116" customFormat="1" ht="13" x14ac:dyDescent="0.3">
      <c r="A30" s="115"/>
      <c r="B30" s="115"/>
      <c r="C30" s="126" t="s">
        <v>146</v>
      </c>
      <c r="D30" s="133">
        <f>+I24/I14/12*3</f>
        <v>0</v>
      </c>
      <c r="E30" s="127"/>
      <c r="F30" s="126" t="s">
        <v>147</v>
      </c>
      <c r="I30" s="166"/>
      <c r="J30" s="149"/>
    </row>
    <row r="31" spans="1:11" s="126" customFormat="1" ht="6" customHeight="1" x14ac:dyDescent="0.3">
      <c r="A31" s="122"/>
      <c r="B31" s="122"/>
      <c r="C31" s="125"/>
      <c r="D31" s="125"/>
      <c r="E31" s="127"/>
      <c r="F31" s="117"/>
      <c r="G31" s="117"/>
      <c r="H31" s="118"/>
      <c r="I31" s="132"/>
      <c r="J31" s="149"/>
    </row>
    <row r="32" spans="1:11" s="116" customFormat="1" ht="13.5" thickBot="1" x14ac:dyDescent="0.35">
      <c r="A32" s="115"/>
      <c r="B32" s="138"/>
      <c r="C32" s="139" t="s">
        <v>148</v>
      </c>
      <c r="D32" s="140">
        <f>SUM(D24:D31)</f>
        <v>0</v>
      </c>
      <c r="E32" s="141"/>
      <c r="F32" s="139" t="str">
        <f>CONCATENATE("KVAR ATT DISPONERA ",'Instruktion grunduppgifter'!B35-1,"-12-31")</f>
        <v>KVAR ATT DISPONERA -1-12-31</v>
      </c>
      <c r="G32" s="142"/>
      <c r="H32" s="140"/>
      <c r="I32" s="143">
        <f>+I19-I24+I30</f>
        <v>0</v>
      </c>
      <c r="J32" s="149"/>
    </row>
    <row r="33" spans="1:10" s="116" customFormat="1" ht="7.15" customHeight="1" x14ac:dyDescent="0.3">
      <c r="A33" s="115"/>
      <c r="C33" s="126"/>
      <c r="D33" s="126"/>
      <c r="E33" s="127"/>
      <c r="F33" s="117"/>
      <c r="G33" s="117"/>
      <c r="H33" s="118"/>
      <c r="I33" s="118"/>
      <c r="J33" s="132"/>
    </row>
    <row r="34" spans="1:10" ht="15.5" x14ac:dyDescent="0.35">
      <c r="A34" s="8"/>
      <c r="C34" s="11"/>
      <c r="D34" s="11"/>
      <c r="H34" s="58" t="s">
        <v>132</v>
      </c>
      <c r="I34" s="58" t="s">
        <v>133</v>
      </c>
      <c r="J34" s="150" t="s">
        <v>7</v>
      </c>
    </row>
    <row r="35" spans="1:10" ht="12" customHeight="1" x14ac:dyDescent="0.25">
      <c r="A35" s="8"/>
      <c r="H35" s="59"/>
      <c r="I35" s="59"/>
      <c r="J35" s="149"/>
    </row>
    <row r="36" spans="1:10" ht="13" x14ac:dyDescent="0.3">
      <c r="A36" s="8"/>
      <c r="C36" s="11"/>
      <c r="D36" s="11"/>
      <c r="G36" s="17" t="s">
        <v>74</v>
      </c>
      <c r="H36" s="62">
        <f>+I32</f>
        <v>0</v>
      </c>
      <c r="I36" s="102"/>
      <c r="J36" s="151" t="str">
        <f>IFERROR(+I36/H36*100,"")</f>
        <v/>
      </c>
    </row>
    <row r="37" spans="1:10" ht="7.15" customHeight="1" x14ac:dyDescent="0.25">
      <c r="A37" s="8"/>
      <c r="H37" s="59"/>
      <c r="I37" s="59"/>
      <c r="J37" s="152"/>
    </row>
    <row r="38" spans="1:10" s="11" customFormat="1" ht="15.5" x14ac:dyDescent="0.35">
      <c r="A38" s="16"/>
      <c r="B38" s="13" t="s">
        <v>135</v>
      </c>
      <c r="D38" s="33" t="s">
        <v>87</v>
      </c>
      <c r="E38" s="20"/>
      <c r="F38" s="2"/>
      <c r="G38" s="20"/>
      <c r="H38" s="62"/>
      <c r="I38" s="62"/>
      <c r="J38" s="153"/>
    </row>
    <row r="39" spans="1:10" ht="12" customHeight="1" x14ac:dyDescent="0.3">
      <c r="A39" s="8"/>
      <c r="C39" s="21" t="s">
        <v>54</v>
      </c>
      <c r="D39" s="32"/>
      <c r="E39" s="32"/>
      <c r="F39" s="32"/>
      <c r="G39" s="32"/>
      <c r="H39" s="89"/>
      <c r="I39" s="89"/>
      <c r="J39" s="151" t="str">
        <f t="shared" ref="J39:J44" si="0">IFERROR(+I39/H39*100,"")</f>
        <v/>
      </c>
    </row>
    <row r="40" spans="1:10" ht="12" customHeight="1" x14ac:dyDescent="0.3">
      <c r="A40" s="8"/>
      <c r="C40" s="21" t="s">
        <v>84</v>
      </c>
      <c r="D40" s="32"/>
      <c r="E40" s="32"/>
      <c r="F40" s="32"/>
      <c r="G40" s="32"/>
      <c r="H40" s="89"/>
      <c r="I40" s="89"/>
      <c r="J40" s="151" t="str">
        <f t="shared" si="0"/>
        <v/>
      </c>
    </row>
    <row r="41" spans="1:10" ht="12" customHeight="1" x14ac:dyDescent="0.3">
      <c r="A41" s="8"/>
      <c r="C41" s="21" t="s">
        <v>85</v>
      </c>
      <c r="D41" s="32"/>
      <c r="E41" s="32"/>
      <c r="F41" s="32"/>
      <c r="G41" s="32"/>
      <c r="H41" s="89"/>
      <c r="I41" s="89"/>
      <c r="J41" s="151" t="str">
        <f t="shared" si="0"/>
        <v/>
      </c>
    </row>
    <row r="42" spans="1:10" ht="12" customHeight="1" x14ac:dyDescent="0.3">
      <c r="A42" s="8"/>
      <c r="C42" s="106" t="s">
        <v>134</v>
      </c>
      <c r="D42" s="32"/>
      <c r="E42" s="32"/>
      <c r="F42" s="32"/>
      <c r="G42" s="32"/>
      <c r="H42" s="89"/>
      <c r="I42" s="89"/>
      <c r="J42" s="151" t="str">
        <f t="shared" si="0"/>
        <v/>
      </c>
    </row>
    <row r="43" spans="1:10" s="11" customFormat="1" ht="5.5" customHeight="1" x14ac:dyDescent="0.3">
      <c r="A43" s="22"/>
      <c r="B43" s="23"/>
      <c r="C43" s="24"/>
      <c r="D43" s="24"/>
      <c r="E43" s="25"/>
      <c r="F43" s="25"/>
      <c r="G43" s="25"/>
      <c r="H43" s="63"/>
      <c r="I43" s="63"/>
      <c r="J43" s="154" t="str">
        <f t="shared" si="0"/>
        <v/>
      </c>
    </row>
    <row r="44" spans="1:10" s="30" customFormat="1" ht="15.5" x14ac:dyDescent="0.35">
      <c r="A44" s="28"/>
      <c r="B44" s="13" t="s">
        <v>136</v>
      </c>
      <c r="C44" s="29"/>
      <c r="D44" s="29"/>
      <c r="E44" s="31"/>
      <c r="F44" s="31"/>
      <c r="G44" s="31"/>
      <c r="H44" s="64">
        <f>SUM(H39:H43)</f>
        <v>0</v>
      </c>
      <c r="I44" s="64">
        <f>SUM(I39:I42)</f>
        <v>0</v>
      </c>
      <c r="J44" s="151" t="str">
        <f t="shared" si="0"/>
        <v/>
      </c>
    </row>
    <row r="45" spans="1:10" ht="12" customHeight="1" x14ac:dyDescent="0.3">
      <c r="A45" s="8"/>
      <c r="C45" s="11"/>
      <c r="D45" s="11"/>
      <c r="G45" s="17"/>
      <c r="H45" s="62"/>
      <c r="I45" s="62"/>
      <c r="J45" s="153"/>
    </row>
    <row r="46" spans="1:10" s="14" customFormat="1" ht="15.5" x14ac:dyDescent="0.35">
      <c r="A46" s="12"/>
      <c r="B46" s="13" t="s">
        <v>67</v>
      </c>
      <c r="E46" s="15"/>
      <c r="F46" s="15"/>
      <c r="G46" s="15"/>
      <c r="H46" s="62"/>
      <c r="I46" s="62"/>
      <c r="J46" s="153"/>
    </row>
    <row r="47" spans="1:10" ht="12" customHeight="1" x14ac:dyDescent="0.25">
      <c r="A47" s="8"/>
      <c r="H47" s="59"/>
      <c r="I47" s="59"/>
      <c r="J47" s="152"/>
    </row>
    <row r="48" spans="1:10" s="11" customFormat="1" ht="12" customHeight="1" x14ac:dyDescent="0.3">
      <c r="A48" s="16"/>
      <c r="B48" s="191" t="str">
        <f>CONCATENATE("Lönekostnader (inkl LBK + sem.tillägg, tot ",'Instruktion grunduppgifter'!B52*100,"%) inkl. löneökning om angivet ovan")</f>
        <v>Lönekostnader (inkl LBK + sem.tillägg, tot 0%) inkl. löneökning om angivet ovan</v>
      </c>
      <c r="E48" s="17"/>
      <c r="F48" s="17"/>
      <c r="G48" s="17"/>
      <c r="H48" s="62"/>
      <c r="I48" s="62"/>
      <c r="J48" s="153"/>
    </row>
    <row r="49" spans="1:10" s="19" customFormat="1" ht="12" customHeight="1" x14ac:dyDescent="0.3">
      <c r="A49" s="18"/>
      <c r="C49" s="19" t="s">
        <v>4</v>
      </c>
      <c r="E49" s="20" t="s">
        <v>5</v>
      </c>
      <c r="F49" s="20" t="s">
        <v>6</v>
      </c>
      <c r="G49" s="20" t="s">
        <v>7</v>
      </c>
      <c r="H49" s="60"/>
      <c r="I49" s="60"/>
      <c r="J49" s="155"/>
    </row>
    <row r="50" spans="1:10" ht="12" customHeight="1" x14ac:dyDescent="0.25">
      <c r="A50" s="8"/>
      <c r="C50" s="110"/>
      <c r="D50" s="90"/>
      <c r="E50" s="91"/>
      <c r="F50" s="161"/>
      <c r="G50" s="97"/>
      <c r="H50" s="61">
        <f>+E50*F50*G50*(1+'Instruktion grunduppgifter'!$B$52)*(1+$G$8)</f>
        <v>0</v>
      </c>
      <c r="I50" s="109"/>
      <c r="J50" s="156"/>
    </row>
    <row r="51" spans="1:10" ht="12" customHeight="1" x14ac:dyDescent="0.25">
      <c r="A51" s="8"/>
      <c r="C51" s="90"/>
      <c r="D51" s="90"/>
      <c r="E51" s="91"/>
      <c r="F51" s="161"/>
      <c r="G51" s="97"/>
      <c r="H51" s="61">
        <f>+E51*F51*G51*(1+'Instruktion grunduppgifter'!$B$52)*(1+$G$8)</f>
        <v>0</v>
      </c>
      <c r="I51" s="109"/>
      <c r="J51" s="156"/>
    </row>
    <row r="52" spans="1:10" ht="12" customHeight="1" x14ac:dyDescent="0.25">
      <c r="A52" s="8"/>
      <c r="C52" s="90"/>
      <c r="D52" s="90"/>
      <c r="E52" s="91"/>
      <c r="F52" s="161"/>
      <c r="G52" s="97"/>
      <c r="H52" s="61">
        <f>+E52*F52*G52*(1+'Instruktion grunduppgifter'!$B$52)*(1+$G$8)</f>
        <v>0</v>
      </c>
      <c r="I52" s="109"/>
      <c r="J52" s="156"/>
    </row>
    <row r="53" spans="1:10" ht="12" customHeight="1" x14ac:dyDescent="0.25">
      <c r="A53" s="8"/>
      <c r="C53" s="90"/>
      <c r="D53" s="90"/>
      <c r="E53" s="91"/>
      <c r="F53" s="161"/>
      <c r="G53" s="97"/>
      <c r="H53" s="61">
        <f>+E53*F53*G53*(1+'Instruktion grunduppgifter'!$B$52)*(1+$G$8)</f>
        <v>0</v>
      </c>
      <c r="I53" s="109"/>
      <c r="J53" s="156"/>
    </row>
    <row r="54" spans="1:10" ht="12" customHeight="1" x14ac:dyDescent="0.25">
      <c r="A54" s="8"/>
      <c r="C54" s="90"/>
      <c r="D54" s="110"/>
      <c r="E54" s="91"/>
      <c r="F54" s="161"/>
      <c r="G54" s="97"/>
      <c r="H54" s="61">
        <f>+E54*F54*G54*(1+'Instruktion grunduppgifter'!$B$52)*(1+$G$8)</f>
        <v>0</v>
      </c>
      <c r="I54" s="109"/>
      <c r="J54" s="156"/>
    </row>
    <row r="55" spans="1:10" ht="12" customHeight="1" x14ac:dyDescent="0.25">
      <c r="A55" s="8"/>
      <c r="C55" s="90"/>
      <c r="D55" s="90"/>
      <c r="E55" s="91"/>
      <c r="F55" s="161"/>
      <c r="G55" s="97"/>
      <c r="H55" s="61">
        <f>+E55*F55*G55*(1+'Instruktion grunduppgifter'!$B$52)*(1+$G$8)</f>
        <v>0</v>
      </c>
      <c r="I55" s="109"/>
      <c r="J55" s="156"/>
    </row>
    <row r="56" spans="1:10" ht="12" customHeight="1" x14ac:dyDescent="0.25">
      <c r="A56" s="8"/>
      <c r="C56" s="90"/>
      <c r="D56" s="90"/>
      <c r="E56" s="91"/>
      <c r="F56" s="161"/>
      <c r="G56" s="97"/>
      <c r="H56" s="61">
        <f>+E56*F56*G56*(1+'Instruktion grunduppgifter'!$B$52)*(1+$G$8)</f>
        <v>0</v>
      </c>
      <c r="I56" s="109"/>
      <c r="J56" s="156"/>
    </row>
    <row r="57" spans="1:10" ht="12" customHeight="1" x14ac:dyDescent="0.25">
      <c r="A57" s="8"/>
      <c r="C57" s="90"/>
      <c r="D57" s="90"/>
      <c r="E57" s="91"/>
      <c r="F57" s="161"/>
      <c r="G57" s="97"/>
      <c r="H57" s="61">
        <f>+E57*F57*G57*(1+'Instruktion grunduppgifter'!$B$52)*(1+$G$8)</f>
        <v>0</v>
      </c>
      <c r="I57" s="109"/>
      <c r="J57" s="156"/>
    </row>
    <row r="58" spans="1:10" ht="12" customHeight="1" x14ac:dyDescent="0.25">
      <c r="A58" s="8"/>
      <c r="C58" s="90"/>
      <c r="D58" s="90"/>
      <c r="E58" s="91"/>
      <c r="F58" s="161"/>
      <c r="G58" s="97"/>
      <c r="H58" s="61">
        <f>+E58*F58*G58*(1+'Instruktion grunduppgifter'!$B$52)*(1+$G$8)</f>
        <v>0</v>
      </c>
      <c r="I58" s="109"/>
      <c r="J58" s="156"/>
    </row>
    <row r="59" spans="1:10" ht="12" customHeight="1" x14ac:dyDescent="0.25">
      <c r="A59" s="8"/>
      <c r="C59" s="90"/>
      <c r="D59" s="90"/>
      <c r="E59" s="91"/>
      <c r="F59" s="161"/>
      <c r="G59" s="97"/>
      <c r="H59" s="61">
        <f>+E59*F59*G59*(1+'Instruktion grunduppgifter'!$B$52)*(1+$G$8)</f>
        <v>0</v>
      </c>
      <c r="I59" s="109"/>
      <c r="J59" s="156"/>
    </row>
    <row r="60" spans="1:10" ht="12" customHeight="1" x14ac:dyDescent="0.25">
      <c r="A60" s="8"/>
      <c r="C60" s="90"/>
      <c r="D60" s="90"/>
      <c r="E60" s="91"/>
      <c r="F60" s="161"/>
      <c r="G60" s="97"/>
      <c r="H60" s="61">
        <f>+E60*F60*G60*(1+'Instruktion grunduppgifter'!$B$52)*(1+$G$8)</f>
        <v>0</v>
      </c>
      <c r="I60" s="109"/>
      <c r="J60" s="156"/>
    </row>
    <row r="61" spans="1:10" ht="12" customHeight="1" x14ac:dyDescent="0.25">
      <c r="A61" s="8"/>
      <c r="C61" s="90"/>
      <c r="D61" s="90"/>
      <c r="E61" s="91"/>
      <c r="F61" s="161"/>
      <c r="G61" s="97"/>
      <c r="H61" s="61">
        <f>+E61*F61*G61*(1+'Instruktion grunduppgifter'!$B$52)*(1+$G$8)</f>
        <v>0</v>
      </c>
      <c r="I61" s="109"/>
      <c r="J61" s="156"/>
    </row>
    <row r="62" spans="1:10" s="11" customFormat="1" ht="12" customHeight="1" x14ac:dyDescent="0.3">
      <c r="A62" s="16"/>
      <c r="C62" s="11" t="s">
        <v>8</v>
      </c>
      <c r="E62" s="17"/>
      <c r="F62" s="162"/>
      <c r="G62" s="74"/>
      <c r="H62" s="62">
        <f>SUM(H50:H61)</f>
        <v>0</v>
      </c>
      <c r="I62" s="62">
        <f>SUM(I50:I61)</f>
        <v>0</v>
      </c>
      <c r="J62" s="151" t="str">
        <f t="shared" ref="J62" si="1">IFERROR(+I62/H62*100,"")</f>
        <v/>
      </c>
    </row>
    <row r="63" spans="1:10" s="11" customFormat="1" ht="12" customHeight="1" x14ac:dyDescent="0.3">
      <c r="A63" s="22"/>
      <c r="B63" s="23"/>
      <c r="C63" s="24"/>
      <c r="D63" s="24"/>
      <c r="E63" s="25"/>
      <c r="F63" s="163"/>
      <c r="G63" s="75"/>
      <c r="H63" s="63"/>
      <c r="I63" s="63"/>
      <c r="J63" s="154"/>
    </row>
    <row r="64" spans="1:10" s="11" customFormat="1" ht="12" customHeight="1" x14ac:dyDescent="0.3">
      <c r="A64" s="22"/>
      <c r="B64" s="23"/>
      <c r="C64" s="24"/>
      <c r="D64" s="24"/>
      <c r="E64" s="25"/>
      <c r="F64" s="163"/>
      <c r="G64" s="25"/>
      <c r="H64" s="63"/>
      <c r="I64" s="63"/>
      <c r="J64" s="154"/>
    </row>
    <row r="65" spans="1:10" s="11" customFormat="1" ht="12" customHeight="1" x14ac:dyDescent="0.3">
      <c r="A65" s="16"/>
      <c r="B65" s="11" t="str">
        <f>CONCATENATE("Lönekostnader (inkl LBK ",'Instruktion grunduppgifter'!B52*100-2,"%)")</f>
        <v>Lönekostnader (inkl LBK -2%)</v>
      </c>
      <c r="E65" s="17"/>
      <c r="F65" s="162"/>
      <c r="G65" s="17"/>
      <c r="H65" s="62"/>
      <c r="I65" s="62"/>
      <c r="J65" s="153"/>
    </row>
    <row r="66" spans="1:10" s="19" customFormat="1" ht="12" customHeight="1" x14ac:dyDescent="0.3">
      <c r="A66" s="18"/>
      <c r="C66" s="19" t="s">
        <v>9</v>
      </c>
      <c r="E66" s="20" t="s">
        <v>68</v>
      </c>
      <c r="F66" s="164" t="s">
        <v>83</v>
      </c>
      <c r="G66" s="20"/>
      <c r="H66" s="60"/>
      <c r="I66" s="60"/>
      <c r="J66" s="155"/>
    </row>
    <row r="67" spans="1:10" ht="12" customHeight="1" x14ac:dyDescent="0.25">
      <c r="A67" s="8"/>
      <c r="C67" s="90"/>
      <c r="D67" s="90"/>
      <c r="E67" s="91"/>
      <c r="F67" s="161"/>
      <c r="G67" s="26"/>
      <c r="H67" s="61">
        <f>+E67*F67*(1+'Instruktion grunduppgifter'!$B$52-2%)</f>
        <v>0</v>
      </c>
      <c r="I67" s="109"/>
      <c r="J67" s="156"/>
    </row>
    <row r="68" spans="1:10" ht="12" customHeight="1" x14ac:dyDescent="0.25">
      <c r="A68" s="8"/>
      <c r="C68" s="90"/>
      <c r="D68" s="90"/>
      <c r="E68" s="91"/>
      <c r="F68" s="161"/>
      <c r="G68" s="26"/>
      <c r="H68" s="61">
        <f>+E68*F68*(1+'Instruktion grunduppgifter'!$B$52-2%)</f>
        <v>0</v>
      </c>
      <c r="I68" s="109"/>
      <c r="J68" s="156"/>
    </row>
    <row r="69" spans="1:10" ht="12" customHeight="1" x14ac:dyDescent="0.25">
      <c r="A69" s="8"/>
      <c r="C69" s="90"/>
      <c r="D69" s="90"/>
      <c r="E69" s="91"/>
      <c r="F69" s="161"/>
      <c r="G69" s="26"/>
      <c r="H69" s="61">
        <f>+E69*F69*(1+'Instruktion grunduppgifter'!$B$52-2%)</f>
        <v>0</v>
      </c>
      <c r="I69" s="109"/>
      <c r="J69" s="156"/>
    </row>
    <row r="70" spans="1:10" ht="12" customHeight="1" x14ac:dyDescent="0.25">
      <c r="A70" s="8"/>
      <c r="C70" s="90"/>
      <c r="D70" s="90"/>
      <c r="E70" s="91"/>
      <c r="F70" s="161"/>
      <c r="G70" s="26"/>
      <c r="H70" s="61">
        <f>+E70*F70*(1+'Instruktion grunduppgifter'!$B$52-2%)</f>
        <v>0</v>
      </c>
      <c r="I70" s="109"/>
      <c r="J70" s="156"/>
    </row>
    <row r="71" spans="1:10" s="11" customFormat="1" ht="12" customHeight="1" x14ac:dyDescent="0.3">
      <c r="A71" s="16"/>
      <c r="C71" s="11" t="s">
        <v>10</v>
      </c>
      <c r="E71" s="17"/>
      <c r="F71" s="17"/>
      <c r="G71" s="17"/>
      <c r="H71" s="62">
        <f>SUM(H67:H70)</f>
        <v>0</v>
      </c>
      <c r="I71" s="62">
        <f>SUM(I67:I70)</f>
        <v>0</v>
      </c>
      <c r="J71" s="151" t="str">
        <f t="shared" ref="J71" si="2">IFERROR(+I71/H71*100,"")</f>
        <v/>
      </c>
    </row>
    <row r="72" spans="1:10" s="11" customFormat="1" ht="12" customHeight="1" x14ac:dyDescent="0.3">
      <c r="A72" s="22"/>
      <c r="B72" s="23"/>
      <c r="C72" s="24"/>
      <c r="D72" s="24"/>
      <c r="E72" s="25"/>
      <c r="F72" s="25"/>
      <c r="G72" s="25"/>
      <c r="H72" s="63"/>
      <c r="I72" s="63"/>
      <c r="J72" s="154"/>
    </row>
    <row r="73" spans="1:10" s="11" customFormat="1" ht="12" customHeight="1" x14ac:dyDescent="0.3">
      <c r="A73" s="16"/>
      <c r="B73" s="11" t="s">
        <v>86</v>
      </c>
      <c r="E73" s="17"/>
      <c r="F73" s="17"/>
      <c r="G73" s="17"/>
      <c r="H73" s="62"/>
      <c r="I73" s="62"/>
      <c r="J73" s="153"/>
    </row>
    <row r="74" spans="1:10" ht="12" customHeight="1" x14ac:dyDescent="0.3">
      <c r="A74" s="8"/>
      <c r="C74" s="21" t="s">
        <v>78</v>
      </c>
      <c r="D74" s="21"/>
      <c r="E74" s="21"/>
      <c r="F74" s="21"/>
      <c r="G74" s="21"/>
      <c r="H74" s="89"/>
      <c r="I74" s="89"/>
      <c r="J74" s="151" t="str">
        <f t="shared" ref="J74:J78" si="3">IFERROR(+I74/H74*100,"")</f>
        <v/>
      </c>
    </row>
    <row r="75" spans="1:10" ht="12" customHeight="1" x14ac:dyDescent="0.3">
      <c r="A75" s="8"/>
      <c r="C75" s="21" t="s">
        <v>80</v>
      </c>
      <c r="D75" s="21"/>
      <c r="E75" s="21"/>
      <c r="F75" s="21"/>
      <c r="G75" s="21"/>
      <c r="H75" s="89"/>
      <c r="I75" s="89"/>
      <c r="J75" s="151" t="str">
        <f t="shared" si="3"/>
        <v/>
      </c>
    </row>
    <row r="76" spans="1:10" ht="12" customHeight="1" x14ac:dyDescent="0.3">
      <c r="A76" s="8"/>
      <c r="C76" s="106" t="s">
        <v>138</v>
      </c>
      <c r="D76" s="21"/>
      <c r="E76" s="21"/>
      <c r="F76" s="21"/>
      <c r="G76" s="21"/>
      <c r="H76" s="89"/>
      <c r="I76" s="89"/>
      <c r="J76" s="151" t="str">
        <f t="shared" si="3"/>
        <v/>
      </c>
    </row>
    <row r="77" spans="1:10" ht="12" customHeight="1" x14ac:dyDescent="0.3">
      <c r="A77" s="8"/>
      <c r="C77" s="21" t="s">
        <v>79</v>
      </c>
      <c r="D77" s="21"/>
      <c r="E77" s="21"/>
      <c r="F77" s="21"/>
      <c r="G77" s="21"/>
      <c r="H77" s="89"/>
      <c r="I77" s="89"/>
      <c r="J77" s="151" t="str">
        <f t="shared" si="3"/>
        <v/>
      </c>
    </row>
    <row r="78" spans="1:10" s="11" customFormat="1" ht="12" customHeight="1" x14ac:dyDescent="0.3">
      <c r="A78" s="16"/>
      <c r="C78" s="11" t="s">
        <v>12</v>
      </c>
      <c r="E78" s="17"/>
      <c r="F78" s="17"/>
      <c r="G78" s="17"/>
      <c r="H78" s="62">
        <f>SUM(H74:H77)</f>
        <v>0</v>
      </c>
      <c r="I78" s="62">
        <f>SUM(I74:I77)</f>
        <v>0</v>
      </c>
      <c r="J78" s="151" t="str">
        <f t="shared" si="3"/>
        <v/>
      </c>
    </row>
    <row r="79" spans="1:10" s="11" customFormat="1" ht="12" customHeight="1" x14ac:dyDescent="0.3">
      <c r="A79" s="22"/>
      <c r="B79" s="23"/>
      <c r="C79" s="24"/>
      <c r="D79" s="24"/>
      <c r="E79" s="25"/>
      <c r="F79" s="25"/>
      <c r="G79" s="25"/>
      <c r="H79" s="63"/>
      <c r="I79" s="63"/>
      <c r="J79" s="154"/>
    </row>
    <row r="80" spans="1:10" s="11" customFormat="1" ht="12" customHeight="1" x14ac:dyDescent="0.3">
      <c r="A80" s="16"/>
      <c r="B80" s="11" t="s">
        <v>13</v>
      </c>
      <c r="E80" s="17"/>
      <c r="F80" s="17"/>
      <c r="G80" s="17"/>
      <c r="H80" s="62"/>
      <c r="I80" s="62"/>
      <c r="J80" s="153"/>
    </row>
    <row r="81" spans="1:12" ht="12" customHeight="1" x14ac:dyDescent="0.3">
      <c r="A81" s="8"/>
      <c r="C81" s="21" t="s">
        <v>14</v>
      </c>
      <c r="D81" s="21"/>
      <c r="E81" s="21"/>
      <c r="F81" s="21"/>
      <c r="G81" s="21"/>
      <c r="H81" s="89"/>
      <c r="I81" s="89"/>
      <c r="J81" s="151" t="str">
        <f t="shared" ref="J81:J86" si="4">IFERROR(+I81/H81*100,"")</f>
        <v/>
      </c>
    </row>
    <row r="82" spans="1:12" ht="12" customHeight="1" x14ac:dyDescent="0.3">
      <c r="A82" s="8"/>
      <c r="C82" s="21" t="s">
        <v>139</v>
      </c>
      <c r="D82" s="21"/>
      <c r="E82" s="21"/>
      <c r="F82" s="21"/>
      <c r="G82" s="21"/>
      <c r="H82" s="89"/>
      <c r="I82" s="89"/>
      <c r="J82" s="151" t="str">
        <f t="shared" si="4"/>
        <v/>
      </c>
    </row>
    <row r="83" spans="1:12" ht="12" customHeight="1" x14ac:dyDescent="0.3">
      <c r="A83" s="8"/>
      <c r="C83" s="21" t="s">
        <v>16</v>
      </c>
      <c r="D83" s="21"/>
      <c r="E83" s="21"/>
      <c r="F83" s="21"/>
      <c r="G83" s="21"/>
      <c r="H83" s="89"/>
      <c r="I83" s="89"/>
      <c r="J83" s="151" t="str">
        <f t="shared" si="4"/>
        <v/>
      </c>
    </row>
    <row r="84" spans="1:12" ht="12" customHeight="1" x14ac:dyDescent="0.3">
      <c r="A84" s="8"/>
      <c r="C84" s="21" t="s">
        <v>17</v>
      </c>
      <c r="D84" s="21"/>
      <c r="E84" s="21"/>
      <c r="F84" s="21"/>
      <c r="G84" s="21"/>
      <c r="H84" s="89"/>
      <c r="I84" s="89"/>
      <c r="J84" s="151" t="str">
        <f t="shared" si="4"/>
        <v/>
      </c>
    </row>
    <row r="85" spans="1:12" ht="12" customHeight="1" x14ac:dyDescent="0.3">
      <c r="A85" s="8"/>
      <c r="C85" s="106" t="s">
        <v>137</v>
      </c>
      <c r="D85" s="21"/>
      <c r="E85" s="21"/>
      <c r="F85" s="21"/>
      <c r="G85" s="21"/>
      <c r="H85" s="89"/>
      <c r="I85" s="89"/>
      <c r="J85" s="151" t="str">
        <f t="shared" si="4"/>
        <v/>
      </c>
    </row>
    <row r="86" spans="1:12" s="11" customFormat="1" ht="12" customHeight="1" x14ac:dyDescent="0.3">
      <c r="A86" s="16"/>
      <c r="C86" s="27" t="s">
        <v>18</v>
      </c>
      <c r="D86" s="27"/>
      <c r="E86" s="17"/>
      <c r="F86" s="17"/>
      <c r="G86" s="17"/>
      <c r="H86" s="62">
        <f>SUM(H81:H85)</f>
        <v>0</v>
      </c>
      <c r="I86" s="62">
        <f>SUM(I81:I85)</f>
        <v>0</v>
      </c>
      <c r="J86" s="151" t="str">
        <f t="shared" si="4"/>
        <v/>
      </c>
    </row>
    <row r="87" spans="1:12" s="11" customFormat="1" ht="7.15" customHeight="1" x14ac:dyDescent="0.3">
      <c r="A87" s="22"/>
      <c r="B87" s="23"/>
      <c r="C87" s="24"/>
      <c r="D87" s="24"/>
      <c r="E87" s="25"/>
      <c r="F87" s="25"/>
      <c r="G87" s="25"/>
      <c r="H87" s="63"/>
      <c r="I87" s="63"/>
      <c r="J87" s="154"/>
    </row>
    <row r="88" spans="1:12" s="30" customFormat="1" ht="15.5" x14ac:dyDescent="0.35">
      <c r="A88" s="28"/>
      <c r="B88" s="29" t="s">
        <v>69</v>
      </c>
      <c r="E88" s="31"/>
      <c r="F88" s="31"/>
      <c r="G88" s="31"/>
      <c r="H88" s="64">
        <f>+H62+H71+H78+H86</f>
        <v>0</v>
      </c>
      <c r="I88" s="64">
        <f>+I62+I71+I78+I86</f>
        <v>0</v>
      </c>
      <c r="J88" s="151" t="str">
        <f t="shared" ref="J88" si="5">IFERROR(+I88/H88*100,"")</f>
        <v/>
      </c>
      <c r="L88" s="11"/>
    </row>
    <row r="89" spans="1:12" s="11" customFormat="1" ht="6" customHeight="1" x14ac:dyDescent="0.3">
      <c r="A89" s="22"/>
      <c r="B89" s="23"/>
      <c r="C89" s="24"/>
      <c r="D89" s="24"/>
      <c r="E89" s="25"/>
      <c r="F89" s="25"/>
      <c r="G89" s="25"/>
      <c r="H89" s="63"/>
      <c r="I89" s="63"/>
      <c r="J89" s="154"/>
    </row>
    <row r="90" spans="1:12" s="11" customFormat="1" ht="12" customHeight="1" x14ac:dyDescent="0.3">
      <c r="A90" s="22"/>
      <c r="B90" s="11" t="s">
        <v>64</v>
      </c>
      <c r="E90" s="17"/>
      <c r="F90" s="17"/>
      <c r="G90" s="17"/>
      <c r="H90" s="62"/>
      <c r="I90" s="62"/>
      <c r="J90" s="153"/>
    </row>
    <row r="91" spans="1:12" s="11" customFormat="1" ht="12" customHeight="1" x14ac:dyDescent="0.3">
      <c r="A91" s="22"/>
      <c r="B91" s="1"/>
      <c r="C91" s="21" t="s">
        <v>125</v>
      </c>
      <c r="D91" s="21"/>
      <c r="E91" s="21"/>
      <c r="F91" s="21"/>
      <c r="G91" s="21"/>
      <c r="H91" s="89"/>
      <c r="I91" s="89"/>
      <c r="J91" s="151" t="str">
        <f t="shared" ref="J91:J94" si="6">IFERROR(+I91/H91*100,"")</f>
        <v/>
      </c>
    </row>
    <row r="92" spans="1:12" s="11" customFormat="1" ht="12" customHeight="1" x14ac:dyDescent="0.3">
      <c r="A92" s="22"/>
      <c r="B92" s="23"/>
      <c r="C92" s="21" t="s">
        <v>126</v>
      </c>
      <c r="D92" s="21"/>
      <c r="E92" s="21"/>
      <c r="F92" s="21"/>
      <c r="G92" s="21"/>
      <c r="H92" s="89"/>
      <c r="I92" s="89"/>
      <c r="J92" s="151" t="str">
        <f t="shared" si="6"/>
        <v/>
      </c>
    </row>
    <row r="93" spans="1:12" s="11" customFormat="1" ht="12" customHeight="1" x14ac:dyDescent="0.3">
      <c r="A93" s="22"/>
      <c r="B93" s="27"/>
      <c r="C93" s="21" t="s">
        <v>131</v>
      </c>
      <c r="D93" s="21"/>
      <c r="E93" s="21"/>
      <c r="F93" s="21"/>
      <c r="G93" s="21"/>
      <c r="H93" s="89"/>
      <c r="I93" s="89"/>
      <c r="J93" s="151" t="str">
        <f t="shared" si="6"/>
        <v/>
      </c>
    </row>
    <row r="94" spans="1:12" s="11" customFormat="1" ht="12" customHeight="1" x14ac:dyDescent="0.3">
      <c r="A94" s="22"/>
      <c r="B94" s="27"/>
      <c r="C94" s="70" t="s">
        <v>128</v>
      </c>
      <c r="D94" s="3"/>
      <c r="E94" s="3"/>
      <c r="F94" s="3"/>
      <c r="G94" s="3"/>
      <c r="H94" s="103">
        <f>SUM(H91:H93)</f>
        <v>0</v>
      </c>
      <c r="I94" s="103">
        <f>SUM(I91:I93)</f>
        <v>0</v>
      </c>
      <c r="J94" s="151" t="str">
        <f t="shared" si="6"/>
        <v/>
      </c>
    </row>
    <row r="95" spans="1:12" s="11" customFormat="1" ht="6" customHeight="1" x14ac:dyDescent="0.3">
      <c r="A95" s="22"/>
      <c r="B95" s="23"/>
      <c r="C95" s="24"/>
      <c r="D95" s="24"/>
      <c r="E95" s="25"/>
      <c r="F95" s="25"/>
      <c r="G95" s="25"/>
      <c r="H95" s="63"/>
      <c r="I95" s="63"/>
      <c r="J95" s="154"/>
    </row>
    <row r="96" spans="1:12" s="11" customFormat="1" ht="12" customHeight="1" x14ac:dyDescent="0.3">
      <c r="A96" s="16"/>
      <c r="B96" s="27" t="s">
        <v>82</v>
      </c>
      <c r="C96" s="21"/>
      <c r="D96" s="21"/>
      <c r="E96" s="21"/>
      <c r="F96" s="21"/>
      <c r="G96" s="21"/>
      <c r="H96" s="89"/>
      <c r="I96" s="89"/>
      <c r="J96" s="151" t="str">
        <f t="shared" ref="J96" si="7">IFERROR(+I96/H96*100,"")</f>
        <v/>
      </c>
    </row>
    <row r="97" spans="1:10" s="11" customFormat="1" ht="6" customHeight="1" x14ac:dyDescent="0.3">
      <c r="A97" s="22"/>
      <c r="B97" s="23"/>
      <c r="C97" s="24"/>
      <c r="D97" s="24"/>
      <c r="E97" s="25"/>
      <c r="F97" s="25"/>
      <c r="G97" s="25"/>
      <c r="H97" s="63"/>
      <c r="I97" s="63"/>
      <c r="J97" s="154"/>
    </row>
    <row r="98" spans="1:10" s="11" customFormat="1" ht="12" customHeight="1" x14ac:dyDescent="0.3">
      <c r="A98" s="16"/>
      <c r="B98" s="27" t="s">
        <v>24</v>
      </c>
      <c r="C98" s="21"/>
      <c r="D98" s="21"/>
      <c r="E98" s="21"/>
      <c r="F98" s="21"/>
      <c r="G98" s="21"/>
      <c r="H98" s="89"/>
      <c r="I98" s="89"/>
      <c r="J98" s="151" t="str">
        <f t="shared" ref="J98" si="8">IFERROR(+I98/H98*100,"")</f>
        <v/>
      </c>
    </row>
    <row r="99" spans="1:10" s="11" customFormat="1" ht="6" customHeight="1" x14ac:dyDescent="0.3">
      <c r="A99" s="22"/>
      <c r="B99" s="23"/>
      <c r="C99" s="24"/>
      <c r="D99" s="24"/>
      <c r="E99" s="25"/>
      <c r="F99" s="25"/>
      <c r="G99" s="25"/>
      <c r="H99" s="63"/>
      <c r="I99" s="63"/>
      <c r="J99" s="154"/>
    </row>
    <row r="100" spans="1:10" s="11" customFormat="1" ht="12" customHeight="1" x14ac:dyDescent="0.3">
      <c r="A100" s="16"/>
      <c r="B100" s="11" t="s">
        <v>19</v>
      </c>
      <c r="E100" s="20" t="s">
        <v>3</v>
      </c>
      <c r="G100" s="20" t="s">
        <v>20</v>
      </c>
      <c r="H100" s="62"/>
      <c r="I100" s="62"/>
      <c r="J100" s="153"/>
    </row>
    <row r="101" spans="1:10" ht="12" customHeight="1" x14ac:dyDescent="0.3">
      <c r="A101" s="8"/>
      <c r="C101" s="21" t="s">
        <v>21</v>
      </c>
      <c r="D101" s="21"/>
      <c r="E101" s="32"/>
      <c r="F101" s="32"/>
      <c r="G101" s="98">
        <f>+G7</f>
        <v>0</v>
      </c>
      <c r="H101" s="65">
        <f>+(H88-H85)*G101</f>
        <v>0</v>
      </c>
      <c r="I101" s="65">
        <f>+(I88-I85)*H101</f>
        <v>0</v>
      </c>
      <c r="J101" s="151" t="str">
        <f t="shared" ref="J101:J103" si="9">IFERROR(+I101/H101*100,"")</f>
        <v/>
      </c>
    </row>
    <row r="102" spans="1:10" ht="15" customHeight="1" x14ac:dyDescent="0.3">
      <c r="A102" s="8"/>
      <c r="C102" s="21" t="s">
        <v>64</v>
      </c>
      <c r="D102" s="21" t="s">
        <v>22</v>
      </c>
      <c r="E102" s="92"/>
      <c r="F102" s="32"/>
      <c r="G102" s="99"/>
      <c r="H102" s="65">
        <f>IF(E102=0,G102*(H88-H85+H98),E102)</f>
        <v>0</v>
      </c>
      <c r="I102" s="65">
        <f>IF(F102=0,H102*(I88-I85+I98),F102)</f>
        <v>0</v>
      </c>
      <c r="J102" s="151" t="str">
        <f t="shared" si="9"/>
        <v/>
      </c>
    </row>
    <row r="103" spans="1:10" s="11" customFormat="1" ht="12" customHeight="1" x14ac:dyDescent="0.3">
      <c r="A103" s="16"/>
      <c r="C103" s="11" t="s">
        <v>23</v>
      </c>
      <c r="E103" s="17"/>
      <c r="F103" s="17"/>
      <c r="G103" s="17"/>
      <c r="H103" s="62">
        <f>SUM(H101:H102)</f>
        <v>0</v>
      </c>
      <c r="I103" s="62">
        <f>SUM(I101:I102)</f>
        <v>0</v>
      </c>
      <c r="J103" s="151" t="str">
        <f t="shared" si="9"/>
        <v/>
      </c>
    </row>
    <row r="104" spans="1:10" s="11" customFormat="1" ht="6" customHeight="1" x14ac:dyDescent="0.3">
      <c r="A104" s="22"/>
      <c r="B104" s="23"/>
      <c r="C104" s="24"/>
      <c r="D104" s="24"/>
      <c r="E104" s="25"/>
      <c r="F104" s="25"/>
      <c r="G104" s="25"/>
      <c r="H104" s="63"/>
      <c r="I104" s="63"/>
      <c r="J104" s="154"/>
    </row>
    <row r="105" spans="1:10" s="11" customFormat="1" ht="12" customHeight="1" x14ac:dyDescent="0.3">
      <c r="A105" s="16"/>
      <c r="B105" s="27" t="s">
        <v>155</v>
      </c>
      <c r="C105" s="21"/>
      <c r="D105" s="21"/>
      <c r="E105" s="21"/>
      <c r="F105" s="21"/>
      <c r="G105" s="21"/>
      <c r="H105" s="89"/>
      <c r="I105" s="89"/>
      <c r="J105" s="151" t="str">
        <f t="shared" ref="J105" si="10">IFERROR(+I105/H105*100,"")</f>
        <v/>
      </c>
    </row>
    <row r="106" spans="1:10" s="11" customFormat="1" ht="6" customHeight="1" x14ac:dyDescent="0.3">
      <c r="A106" s="22"/>
      <c r="B106" s="23"/>
      <c r="C106" s="24"/>
      <c r="D106" s="24"/>
      <c r="E106" s="25"/>
      <c r="F106" s="25"/>
      <c r="G106" s="25"/>
      <c r="H106" s="63"/>
      <c r="I106" s="63"/>
      <c r="J106" s="154"/>
    </row>
    <row r="107" spans="1:10" s="30" customFormat="1" ht="15.5" x14ac:dyDescent="0.35">
      <c r="A107" s="28"/>
      <c r="B107" s="30" t="s">
        <v>70</v>
      </c>
      <c r="E107" s="31"/>
      <c r="F107" s="31"/>
      <c r="G107" s="31"/>
      <c r="H107" s="64">
        <f>+H88+H94+H96+H98+H103+H105</f>
        <v>0</v>
      </c>
      <c r="I107" s="64">
        <f>+I88+I94+I96+I98+I103+I105</f>
        <v>0</v>
      </c>
      <c r="J107" s="151" t="str">
        <f t="shared" ref="J107" si="11">IFERROR(+I107/H107*100,"")</f>
        <v/>
      </c>
    </row>
    <row r="108" spans="1:10" s="30" customFormat="1" ht="8.25" customHeight="1" x14ac:dyDescent="0.35">
      <c r="A108" s="28"/>
      <c r="C108" s="29"/>
      <c r="D108" s="29"/>
      <c r="E108" s="31"/>
      <c r="F108" s="31"/>
      <c r="G108" s="31"/>
      <c r="H108" s="64"/>
      <c r="I108" s="64"/>
      <c r="J108" s="157"/>
    </row>
    <row r="109" spans="1:10" s="30" customFormat="1" ht="15.5" x14ac:dyDescent="0.35">
      <c r="A109" s="28"/>
      <c r="B109" s="30" t="s">
        <v>71</v>
      </c>
      <c r="C109" s="29"/>
      <c r="D109" s="29"/>
      <c r="E109" s="31"/>
      <c r="F109" s="31"/>
      <c r="G109" s="31"/>
      <c r="H109" s="64">
        <f>+H44-H107</f>
        <v>0</v>
      </c>
      <c r="I109" s="64">
        <f>+I44-I107</f>
        <v>0</v>
      </c>
      <c r="J109" s="151" t="str">
        <f t="shared" ref="J109" si="12">IFERROR(+I109/H109*100,"")</f>
        <v/>
      </c>
    </row>
    <row r="110" spans="1:10" s="30" customFormat="1" ht="8.25" customHeight="1" x14ac:dyDescent="0.35">
      <c r="A110" s="28"/>
      <c r="C110" s="29"/>
      <c r="D110" s="29"/>
      <c r="E110" s="31"/>
      <c r="F110" s="31"/>
      <c r="G110" s="31"/>
      <c r="H110" s="64"/>
      <c r="I110" s="64"/>
      <c r="J110" s="157"/>
    </row>
    <row r="111" spans="1:10" s="30" customFormat="1" ht="15.5" x14ac:dyDescent="0.35">
      <c r="A111" s="28"/>
      <c r="C111" s="29"/>
      <c r="D111" s="29"/>
      <c r="E111" s="31"/>
      <c r="F111" s="31"/>
      <c r="G111" s="17" t="s">
        <v>75</v>
      </c>
      <c r="H111" s="62">
        <f>+H36+H109</f>
        <v>0</v>
      </c>
      <c r="I111" s="62">
        <f>+I36+I109</f>
        <v>0</v>
      </c>
      <c r="J111" s="151" t="str">
        <f t="shared" ref="J111" si="13">IFERROR(+I111/H111*100,"")</f>
        <v/>
      </c>
    </row>
    <row r="112" spans="1:10" s="30" customFormat="1" ht="12" customHeight="1" x14ac:dyDescent="0.35">
      <c r="A112" s="28"/>
      <c r="C112" s="29"/>
      <c r="D112" s="29"/>
      <c r="E112" s="31"/>
      <c r="F112" s="31"/>
      <c r="G112" s="31"/>
      <c r="H112" s="64"/>
      <c r="I112" s="64"/>
      <c r="J112" s="157"/>
    </row>
    <row r="113" spans="1:10" s="30" customFormat="1" ht="15.5" x14ac:dyDescent="0.35">
      <c r="A113" s="34"/>
      <c r="B113" s="13" t="s">
        <v>154</v>
      </c>
      <c r="C113" s="35"/>
      <c r="D113" s="35"/>
      <c r="E113" s="36"/>
      <c r="F113" s="36"/>
      <c r="G113" s="36"/>
      <c r="H113" s="66"/>
      <c r="I113" s="66"/>
      <c r="J113" s="158"/>
    </row>
    <row r="114" spans="1:10" s="37" customFormat="1" ht="12" customHeight="1" x14ac:dyDescent="0.3">
      <c r="A114" s="18"/>
      <c r="C114" s="38" t="s">
        <v>25</v>
      </c>
      <c r="D114" s="38"/>
      <c r="E114" s="20" t="s">
        <v>72</v>
      </c>
      <c r="F114" s="20"/>
      <c r="G114" s="20" t="s">
        <v>26</v>
      </c>
      <c r="H114" s="60"/>
      <c r="I114" s="60"/>
      <c r="J114" s="155"/>
    </row>
    <row r="115" spans="1:10" s="11" customFormat="1" ht="12" customHeight="1" x14ac:dyDescent="0.3">
      <c r="A115" s="22"/>
      <c r="B115" s="23"/>
      <c r="C115" s="101"/>
      <c r="D115" s="101"/>
      <c r="E115" s="101"/>
      <c r="F115" s="26"/>
      <c r="G115" s="93"/>
      <c r="H115" s="94"/>
      <c r="I115" s="94"/>
      <c r="J115" s="159"/>
    </row>
    <row r="116" spans="1:10" s="11" customFormat="1" ht="12" customHeight="1" x14ac:dyDescent="0.3">
      <c r="A116" s="22"/>
      <c r="B116" s="23"/>
      <c r="C116" s="101"/>
      <c r="D116" s="101"/>
      <c r="E116" s="101"/>
      <c r="F116" s="26"/>
      <c r="G116" s="93"/>
      <c r="H116" s="94"/>
      <c r="I116" s="94"/>
      <c r="J116" s="159"/>
    </row>
    <row r="117" spans="1:10" s="11" customFormat="1" ht="12" customHeight="1" x14ac:dyDescent="0.3">
      <c r="A117" s="22"/>
      <c r="B117" s="23"/>
      <c r="C117" s="101"/>
      <c r="D117" s="101"/>
      <c r="E117" s="101"/>
      <c r="F117" s="26"/>
      <c r="G117" s="93"/>
      <c r="H117" s="94"/>
      <c r="I117" s="94"/>
      <c r="J117" s="159"/>
    </row>
    <row r="118" spans="1:10" s="11" customFormat="1" ht="12" customHeight="1" x14ac:dyDescent="0.3">
      <c r="A118" s="22"/>
      <c r="B118" s="23"/>
      <c r="C118" s="24"/>
      <c r="D118" s="24"/>
      <c r="E118" s="25"/>
      <c r="F118" s="25"/>
      <c r="G118" s="25"/>
      <c r="H118" s="63"/>
      <c r="I118" s="63"/>
      <c r="J118" s="154"/>
    </row>
    <row r="119" spans="1:10" s="11" customFormat="1" ht="15.5" x14ac:dyDescent="0.35">
      <c r="A119" s="22"/>
      <c r="B119" s="30" t="s">
        <v>27</v>
      </c>
      <c r="C119" s="24"/>
      <c r="D119" s="24"/>
      <c r="E119" s="25"/>
      <c r="F119" s="25"/>
      <c r="G119" s="25"/>
      <c r="H119" s="67">
        <f>SUM(H115:H117)</f>
        <v>0</v>
      </c>
      <c r="I119" s="67">
        <f>SUM(I115:I117)</f>
        <v>0</v>
      </c>
      <c r="J119" s="153"/>
    </row>
    <row r="120" spans="1:10" s="23" customFormat="1" ht="12" customHeight="1" thickBot="1" x14ac:dyDescent="0.3">
      <c r="A120" s="39"/>
      <c r="B120" s="40"/>
      <c r="C120" s="40"/>
      <c r="D120" s="40"/>
      <c r="E120" s="41"/>
      <c r="F120" s="41"/>
      <c r="G120" s="41"/>
      <c r="H120" s="42"/>
      <c r="I120" s="42"/>
      <c r="J120" s="160"/>
    </row>
  </sheetData>
  <sheetProtection algorithmName="SHA-512" hashValue="IdRyF7X1me+C7Lc17aOtqepMUnm8Gq9d88zPG5I+39kdC5CPD/x3Run5++AmVxrGP9ITqESiQ8OpGxHCWFFxsg==" saltValue="g7LXte+HTuBymXRJPwrW4Q==" spinCount="100000" sheet="1" objects="1" scenarios="1"/>
  <protectedRanges>
    <protectedRange password="B142" sqref="H94:I94" name="Insamling budget_3"/>
    <protectedRange password="B142" sqref="H3:H4" name="Insamling budget_1_2"/>
  </protectedRanges>
  <phoneticPr fontId="19" type="noConversion"/>
  <pageMargins left="0.74803149606299213" right="0.74803149606299213" top="0.51181102362204722" bottom="0.74803149606299213" header="0.51181102362204722" footer="0.51181102362204722"/>
  <pageSetup paperSize="9" scale="54" fitToHeight="2" orientation="portrait" r:id="rId1"/>
  <headerFooter alignWithMargins="0">
    <oddFooter>&amp;L&amp;9Version 2021.1&amp;C&amp;F &amp;A</oddFooter>
  </headerFooter>
  <rowBreaks count="1" manualBreakCount="1">
    <brk id="120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120"/>
  <sheetViews>
    <sheetView showGridLines="0" topLeftCell="A28" zoomScaleNormal="100" workbookViewId="0">
      <selection activeCell="B65" sqref="B65"/>
    </sheetView>
  </sheetViews>
  <sheetFormatPr defaultColWidth="9.1796875" defaultRowHeight="12" customHeight="1" x14ac:dyDescent="0.25"/>
  <cols>
    <col min="1" max="1" width="2.7265625" style="1" customWidth="1"/>
    <col min="2" max="2" width="2.54296875" style="1" customWidth="1"/>
    <col min="3" max="3" width="24.54296875" style="1" customWidth="1"/>
    <col min="4" max="4" width="24.81640625" style="1" customWidth="1"/>
    <col min="5" max="5" width="10.453125" style="2" bestFit="1" customWidth="1"/>
    <col min="6" max="6" width="15.26953125" style="2" bestFit="1" customWidth="1"/>
    <col min="7" max="7" width="15" style="2" customWidth="1"/>
    <col min="8" max="8" width="12.7265625" style="3" customWidth="1"/>
    <col min="9" max="9" width="12.453125" style="3" customWidth="1"/>
    <col min="10" max="10" width="4.81640625" style="3" customWidth="1"/>
    <col min="11" max="16384" width="9.1796875" style="1"/>
  </cols>
  <sheetData>
    <row r="1" spans="1:10" ht="12" customHeight="1" thickBot="1" x14ac:dyDescent="0.3"/>
    <row r="2" spans="1:10" ht="12" customHeight="1" x14ac:dyDescent="0.3">
      <c r="A2" s="4"/>
      <c r="B2" s="5"/>
      <c r="C2" s="5"/>
      <c r="D2" s="5"/>
      <c r="E2" s="6"/>
      <c r="F2" s="6"/>
      <c r="G2" s="189" t="s">
        <v>149</v>
      </c>
      <c r="H2" s="165">
        <f>+'Instruktion grunduppgifter'!B33</f>
        <v>0</v>
      </c>
      <c r="I2" s="7"/>
      <c r="J2" s="148"/>
    </row>
    <row r="3" spans="1:10" ht="17.5" x14ac:dyDescent="0.35">
      <c r="A3" s="8"/>
      <c r="D3" s="53" t="s">
        <v>60</v>
      </c>
      <c r="E3" s="55">
        <f>+'Instruktion grunduppgifter'!B35</f>
        <v>0</v>
      </c>
      <c r="G3" s="190" t="s">
        <v>156</v>
      </c>
      <c r="H3" s="111">
        <f>+'Instruktion grunduppgifter'!B37</f>
        <v>0</v>
      </c>
      <c r="J3" s="149"/>
    </row>
    <row r="4" spans="1:10" ht="17.5" x14ac:dyDescent="0.35">
      <c r="A4" s="8"/>
      <c r="D4" s="53"/>
      <c r="E4" s="55"/>
      <c r="G4" s="119" t="s">
        <v>28</v>
      </c>
      <c r="H4" s="111" t="str">
        <f>+D6</f>
        <v>Projekt 11</v>
      </c>
      <c r="J4" s="149"/>
    </row>
    <row r="5" spans="1:10" ht="12" customHeight="1" x14ac:dyDescent="0.25">
      <c r="A5" s="8"/>
      <c r="J5" s="149"/>
    </row>
    <row r="6" spans="1:10" ht="12" customHeight="1" x14ac:dyDescent="0.3">
      <c r="A6" s="8"/>
      <c r="C6" s="9" t="s">
        <v>0</v>
      </c>
      <c r="D6" s="86" t="s">
        <v>39</v>
      </c>
      <c r="E6" s="87"/>
      <c r="F6" s="9" t="s">
        <v>156</v>
      </c>
      <c r="G6" s="111">
        <f>+'Instruktion grunduppgifter'!B37</f>
        <v>0</v>
      </c>
      <c r="J6" s="149"/>
    </row>
    <row r="7" spans="1:10" ht="12" customHeight="1" x14ac:dyDescent="0.3">
      <c r="A7" s="8"/>
      <c r="C7" s="10" t="s">
        <v>1</v>
      </c>
      <c r="D7" s="105">
        <v>11</v>
      </c>
      <c r="E7" s="88"/>
      <c r="F7" s="71" t="s">
        <v>88</v>
      </c>
      <c r="G7" s="112">
        <f>+'Instruktion grunduppgifter'!B46+'Instruktion grunduppgifter'!B47+'Instruktion grunduppgifter'!B48</f>
        <v>0</v>
      </c>
      <c r="J7" s="149"/>
    </row>
    <row r="8" spans="1:10" ht="13" x14ac:dyDescent="0.3">
      <c r="A8" s="8"/>
      <c r="C8" s="9" t="s">
        <v>2</v>
      </c>
      <c r="D8" s="86"/>
      <c r="E8" s="87"/>
      <c r="F8" s="71" t="s">
        <v>140</v>
      </c>
      <c r="G8" s="170">
        <f>+'Instruktion grunduppgifter'!B51</f>
        <v>0</v>
      </c>
      <c r="J8" s="149"/>
    </row>
    <row r="9" spans="1:10" ht="12" customHeight="1" x14ac:dyDescent="0.3">
      <c r="A9" s="8"/>
      <c r="C9" s="11"/>
      <c r="D9" s="11"/>
      <c r="J9" s="149"/>
    </row>
    <row r="10" spans="1:10" ht="12" customHeight="1" x14ac:dyDescent="0.3">
      <c r="A10" s="8"/>
      <c r="C10" s="11" t="s">
        <v>76</v>
      </c>
      <c r="D10" s="11"/>
      <c r="J10" s="149"/>
    </row>
    <row r="11" spans="1:10" s="116" customFormat="1" ht="9" customHeight="1" thickBot="1" x14ac:dyDescent="0.35">
      <c r="A11" s="115"/>
      <c r="C11" s="126"/>
      <c r="D11" s="126"/>
      <c r="E11" s="127"/>
      <c r="F11" s="117"/>
      <c r="G11" s="117"/>
      <c r="H11" s="118"/>
      <c r="I11" s="118"/>
      <c r="J11" s="132"/>
    </row>
    <row r="12" spans="1:10" s="116" customFormat="1" ht="15.5" x14ac:dyDescent="0.35">
      <c r="A12" s="115"/>
      <c r="B12" s="128" t="str">
        <f>CONCATENATE("PROGNOS OKT-DEC ",'Instruktion grunduppgifter'!B35-1)</f>
        <v>PROGNOS OKT-DEC -1</v>
      </c>
      <c r="C12" s="129"/>
      <c r="D12" s="129"/>
      <c r="E12" s="130"/>
      <c r="F12" s="113"/>
      <c r="G12" s="113"/>
      <c r="H12" s="114"/>
      <c r="I12" s="131"/>
      <c r="J12" s="149"/>
    </row>
    <row r="13" spans="1:10" s="116" customFormat="1" ht="7.5" customHeight="1" x14ac:dyDescent="0.25">
      <c r="A13" s="115"/>
      <c r="B13" s="115"/>
      <c r="E13" s="127"/>
      <c r="F13" s="117"/>
      <c r="G13" s="117"/>
      <c r="H13" s="118"/>
      <c r="I13" s="132"/>
      <c r="J13" s="149"/>
    </row>
    <row r="14" spans="1:10" s="116" customFormat="1" ht="13" x14ac:dyDescent="0.3">
      <c r="A14" s="115"/>
      <c r="B14" s="115"/>
      <c r="C14" s="126" t="str">
        <f>CONCATENATE("OH procent ",'Instruktion grunduppgifter'!B35-1)</f>
        <v>OH procent -1</v>
      </c>
      <c r="D14" s="192">
        <f>+'Instruktion grunduppgifter'!B41+'Instruktion grunduppgifter'!B42+'Instruktion grunduppgifter'!B43</f>
        <v>0</v>
      </c>
      <c r="E14" s="127"/>
      <c r="F14" s="133" t="s">
        <v>142</v>
      </c>
      <c r="G14" s="117"/>
      <c r="H14" s="118"/>
      <c r="I14" s="167">
        <v>1</v>
      </c>
      <c r="J14" s="149"/>
    </row>
    <row r="15" spans="1:10" s="116" customFormat="1" ht="7.5" customHeight="1" x14ac:dyDescent="0.25">
      <c r="A15" s="115"/>
      <c r="B15" s="115"/>
      <c r="E15" s="127"/>
      <c r="F15" s="117"/>
      <c r="G15" s="117"/>
      <c r="H15" s="118"/>
      <c r="I15" s="132"/>
      <c r="J15" s="149"/>
    </row>
    <row r="16" spans="1:10" s="116" customFormat="1" ht="13" x14ac:dyDescent="0.3">
      <c r="A16" s="115"/>
      <c r="B16" s="121" t="s">
        <v>143</v>
      </c>
      <c r="C16" s="118"/>
      <c r="D16" s="126"/>
      <c r="E16" s="127"/>
      <c r="F16" s="126" t="str">
        <f>CONCATENATE("Kvar ",'Instruktion grunduppgifter'!B35-1,", enl Probok")</f>
        <v>Kvar -1, enl Probok</v>
      </c>
      <c r="G16" s="117"/>
      <c r="H16" s="118"/>
      <c r="I16" s="166"/>
      <c r="J16" s="149"/>
    </row>
    <row r="17" spans="1:11" s="116" customFormat="1" ht="12.5" x14ac:dyDescent="0.25">
      <c r="A17" s="115"/>
      <c r="B17" s="115"/>
      <c r="C17" s="124"/>
      <c r="D17" s="124"/>
      <c r="E17" s="127"/>
      <c r="F17" s="135" t="str">
        <f>CONCATENATE("Oavskrivet belopp på utrustning ",'Instruktion grunduppgifter'!B35-1)</f>
        <v>Oavskrivet belopp på utrustning -1</v>
      </c>
      <c r="G17" s="117"/>
      <c r="H17" s="118"/>
      <c r="I17" s="136">
        <f>+I22</f>
        <v>0</v>
      </c>
      <c r="J17" s="149"/>
    </row>
    <row r="18" spans="1:11" s="116" customFormat="1" ht="12.5" x14ac:dyDescent="0.25">
      <c r="A18" s="115"/>
      <c r="B18" s="115"/>
      <c r="C18" s="123"/>
      <c r="D18" s="123"/>
      <c r="E18" s="127"/>
      <c r="F18" s="120" t="s">
        <v>144</v>
      </c>
      <c r="G18" s="117"/>
      <c r="H18" s="118"/>
      <c r="I18" s="136">
        <f>-D32</f>
        <v>0</v>
      </c>
      <c r="J18" s="149"/>
    </row>
    <row r="19" spans="1:11" s="116" customFormat="1" ht="13" x14ac:dyDescent="0.3">
      <c r="A19" s="115"/>
      <c r="B19" s="115"/>
      <c r="C19" s="123"/>
      <c r="D19" s="123"/>
      <c r="E19" s="127"/>
      <c r="F19" s="126" t="str">
        <f>CONCATENATE("Utgående balans ",'Instruktion grunduppgifter'!B35-1,"-12-31")</f>
        <v>Utgående balans -1-12-31</v>
      </c>
      <c r="G19" s="117"/>
      <c r="H19" s="118"/>
      <c r="I19" s="137">
        <f>SUM(I16:I18)</f>
        <v>0</v>
      </c>
      <c r="J19" s="149"/>
    </row>
    <row r="20" spans="1:11" s="116" customFormat="1" ht="12.5" x14ac:dyDescent="0.25">
      <c r="A20" s="115"/>
      <c r="B20" s="115"/>
      <c r="C20" s="123"/>
      <c r="D20" s="123"/>
      <c r="E20" s="127"/>
      <c r="F20" s="118"/>
      <c r="G20" s="117"/>
      <c r="H20" s="118"/>
      <c r="I20" s="132"/>
      <c r="J20" s="149"/>
    </row>
    <row r="21" spans="1:11" s="116" customFormat="1" ht="13" x14ac:dyDescent="0.3">
      <c r="A21" s="115"/>
      <c r="B21" s="115"/>
      <c r="C21" s="123"/>
      <c r="D21" s="123"/>
      <c r="E21" s="127"/>
      <c r="F21" s="126" t="s">
        <v>153</v>
      </c>
      <c r="G21" s="117"/>
      <c r="H21" s="118"/>
      <c r="I21" s="132"/>
      <c r="J21" s="149"/>
    </row>
    <row r="22" spans="1:11" s="116" customFormat="1" ht="12.5" x14ac:dyDescent="0.25">
      <c r="A22" s="115"/>
      <c r="B22" s="115"/>
      <c r="C22" s="123"/>
      <c r="D22" s="123"/>
      <c r="E22" s="127"/>
      <c r="F22" s="118" t="str">
        <f>+F17</f>
        <v>Oavskrivet belopp på utrustning -1</v>
      </c>
      <c r="G22" s="117"/>
      <c r="H22" s="118"/>
      <c r="I22" s="166"/>
      <c r="J22" s="149"/>
    </row>
    <row r="23" spans="1:11" s="116" customFormat="1" ht="12.5" x14ac:dyDescent="0.25">
      <c r="A23" s="115"/>
      <c r="B23" s="115"/>
      <c r="C23" s="123"/>
      <c r="D23" s="123"/>
      <c r="E23" s="127"/>
      <c r="F23" s="118" t="str">
        <f>CONCATENATE("Nyinköp av utrustning &gt; 25 tkr ht ",'Instruktion grunduppgifter'!B35-1)</f>
        <v>Nyinköp av utrustning &gt; 25 tkr ht -1</v>
      </c>
      <c r="G23" s="117"/>
      <c r="H23" s="118"/>
      <c r="I23" s="134"/>
      <c r="J23" s="149"/>
    </row>
    <row r="24" spans="1:11" s="116" customFormat="1" ht="13" x14ac:dyDescent="0.3">
      <c r="A24" s="115"/>
      <c r="B24" s="115"/>
      <c r="C24" s="126" t="s">
        <v>145</v>
      </c>
      <c r="D24" s="133">
        <f>SUM(D17:D23)</f>
        <v>0</v>
      </c>
      <c r="E24" s="127"/>
      <c r="F24" s="133" t="str">
        <f>CONCATENATE("Oavskrivet belopp på utrustning ",'Instruktion grunduppgifter'!B35-1,"-12-31")</f>
        <v>Oavskrivet belopp på utrustning -1-12-31</v>
      </c>
      <c r="G24" s="117"/>
      <c r="H24" s="118"/>
      <c r="I24" s="137">
        <f>SUM(I22:I23)</f>
        <v>0</v>
      </c>
      <c r="J24" s="149"/>
    </row>
    <row r="25" spans="1:11" s="126" customFormat="1" ht="6" customHeight="1" x14ac:dyDescent="0.3">
      <c r="A25" s="122"/>
      <c r="B25" s="122"/>
      <c r="C25" s="125"/>
      <c r="D25" s="125"/>
      <c r="E25" s="127"/>
      <c r="F25" s="117"/>
      <c r="G25" s="117"/>
      <c r="H25" s="118"/>
      <c r="I25" s="132"/>
      <c r="J25" s="149"/>
    </row>
    <row r="26" spans="1:11" s="116" customFormat="1" ht="13" x14ac:dyDescent="0.3">
      <c r="A26" s="115"/>
      <c r="B26" s="115"/>
      <c r="C26" s="126" t="s">
        <v>21</v>
      </c>
      <c r="D26" s="133">
        <f>+D24*D14</f>
        <v>0</v>
      </c>
      <c r="E26" s="127"/>
      <c r="F26" s="120"/>
      <c r="G26" s="117"/>
      <c r="H26" s="118"/>
      <c r="I26" s="132"/>
      <c r="J26" s="149"/>
    </row>
    <row r="27" spans="1:11" s="126" customFormat="1" ht="6" customHeight="1" x14ac:dyDescent="0.3">
      <c r="A27" s="122"/>
      <c r="B27" s="122"/>
      <c r="C27" s="125"/>
      <c r="D27" s="125"/>
      <c r="E27" s="127"/>
      <c r="F27" s="117"/>
      <c r="G27" s="117"/>
      <c r="H27" s="118"/>
      <c r="I27" s="132"/>
      <c r="J27" s="149"/>
      <c r="K27" s="116"/>
    </row>
    <row r="28" spans="1:11" s="116" customFormat="1" ht="13" x14ac:dyDescent="0.3">
      <c r="A28" s="115"/>
      <c r="B28" s="115"/>
      <c r="C28" s="126" t="s">
        <v>64</v>
      </c>
      <c r="D28" s="124"/>
      <c r="E28" s="127"/>
      <c r="F28" s="120"/>
      <c r="G28" s="117"/>
      <c r="H28" s="118"/>
      <c r="I28" s="132"/>
      <c r="J28" s="149"/>
    </row>
    <row r="29" spans="1:11" s="126" customFormat="1" ht="6" customHeight="1" x14ac:dyDescent="0.3">
      <c r="A29" s="122"/>
      <c r="B29" s="122"/>
      <c r="C29" s="125"/>
      <c r="D29" s="125"/>
      <c r="E29" s="127"/>
      <c r="F29" s="117"/>
      <c r="G29" s="117"/>
      <c r="H29" s="118"/>
      <c r="I29" s="132"/>
      <c r="J29" s="149"/>
      <c r="K29" s="116"/>
    </row>
    <row r="30" spans="1:11" s="116" customFormat="1" ht="13" x14ac:dyDescent="0.3">
      <c r="A30" s="115"/>
      <c r="B30" s="115"/>
      <c r="C30" s="126" t="s">
        <v>146</v>
      </c>
      <c r="D30" s="133">
        <f>+I24/I14/12*3</f>
        <v>0</v>
      </c>
      <c r="E30" s="127"/>
      <c r="F30" s="126" t="s">
        <v>147</v>
      </c>
      <c r="I30" s="166"/>
      <c r="J30" s="149"/>
    </row>
    <row r="31" spans="1:11" s="126" customFormat="1" ht="6" customHeight="1" x14ac:dyDescent="0.3">
      <c r="A31" s="122"/>
      <c r="B31" s="122"/>
      <c r="C31" s="125"/>
      <c r="D31" s="125"/>
      <c r="E31" s="127"/>
      <c r="F31" s="117"/>
      <c r="G31" s="117"/>
      <c r="H31" s="118"/>
      <c r="I31" s="132"/>
      <c r="J31" s="149"/>
    </row>
    <row r="32" spans="1:11" s="116" customFormat="1" ht="13.5" thickBot="1" x14ac:dyDescent="0.35">
      <c r="A32" s="115"/>
      <c r="B32" s="138"/>
      <c r="C32" s="139" t="s">
        <v>148</v>
      </c>
      <c r="D32" s="140">
        <f>SUM(D24:D31)</f>
        <v>0</v>
      </c>
      <c r="E32" s="141"/>
      <c r="F32" s="139" t="str">
        <f>CONCATENATE("KVAR ATT DISPONERA ",'Instruktion grunduppgifter'!B35-1,"-12-31")</f>
        <v>KVAR ATT DISPONERA -1-12-31</v>
      </c>
      <c r="G32" s="142"/>
      <c r="H32" s="140"/>
      <c r="I32" s="143">
        <f>+I19-I24+I30</f>
        <v>0</v>
      </c>
      <c r="J32" s="149"/>
    </row>
    <row r="33" spans="1:10" s="116" customFormat="1" ht="7.15" customHeight="1" x14ac:dyDescent="0.3">
      <c r="A33" s="115"/>
      <c r="C33" s="126"/>
      <c r="D33" s="126"/>
      <c r="E33" s="127"/>
      <c r="F33" s="117"/>
      <c r="G33" s="117"/>
      <c r="H33" s="118"/>
      <c r="I33" s="118"/>
      <c r="J33" s="132"/>
    </row>
    <row r="34" spans="1:10" ht="15.5" x14ac:dyDescent="0.35">
      <c r="A34" s="8"/>
      <c r="C34" s="11"/>
      <c r="D34" s="11"/>
      <c r="H34" s="58" t="s">
        <v>132</v>
      </c>
      <c r="I34" s="58" t="s">
        <v>133</v>
      </c>
      <c r="J34" s="150" t="s">
        <v>7</v>
      </c>
    </row>
    <row r="35" spans="1:10" ht="12" customHeight="1" x14ac:dyDescent="0.25">
      <c r="A35" s="8"/>
      <c r="H35" s="59"/>
      <c r="I35" s="59"/>
      <c r="J35" s="149"/>
    </row>
    <row r="36" spans="1:10" ht="13" x14ac:dyDescent="0.3">
      <c r="A36" s="8"/>
      <c r="C36" s="11"/>
      <c r="D36" s="11"/>
      <c r="G36" s="17" t="s">
        <v>74</v>
      </c>
      <c r="H36" s="62">
        <f>+I32</f>
        <v>0</v>
      </c>
      <c r="I36" s="102"/>
      <c r="J36" s="151" t="str">
        <f>IFERROR(+I36/H36*100,"")</f>
        <v/>
      </c>
    </row>
    <row r="37" spans="1:10" ht="7.15" customHeight="1" x14ac:dyDescent="0.25">
      <c r="A37" s="8"/>
      <c r="H37" s="59"/>
      <c r="I37" s="59"/>
      <c r="J37" s="152"/>
    </row>
    <row r="38" spans="1:10" s="11" customFormat="1" ht="15.5" x14ac:dyDescent="0.35">
      <c r="A38" s="16"/>
      <c r="B38" s="13" t="s">
        <v>135</v>
      </c>
      <c r="D38" s="33" t="s">
        <v>87</v>
      </c>
      <c r="E38" s="20"/>
      <c r="F38" s="2"/>
      <c r="G38" s="20"/>
      <c r="H38" s="62"/>
      <c r="I38" s="62"/>
      <c r="J38" s="153"/>
    </row>
    <row r="39" spans="1:10" ht="12" customHeight="1" x14ac:dyDescent="0.3">
      <c r="A39" s="8"/>
      <c r="C39" s="21" t="s">
        <v>54</v>
      </c>
      <c r="D39" s="32"/>
      <c r="E39" s="32"/>
      <c r="F39" s="32"/>
      <c r="G39" s="32"/>
      <c r="H39" s="89"/>
      <c r="I39" s="89"/>
      <c r="J39" s="151" t="str">
        <f t="shared" ref="J39:J44" si="0">IFERROR(+I39/H39*100,"")</f>
        <v/>
      </c>
    </row>
    <row r="40" spans="1:10" ht="12" customHeight="1" x14ac:dyDescent="0.3">
      <c r="A40" s="8"/>
      <c r="C40" s="21" t="s">
        <v>84</v>
      </c>
      <c r="D40" s="32"/>
      <c r="E40" s="32"/>
      <c r="F40" s="32"/>
      <c r="G40" s="32"/>
      <c r="H40" s="89"/>
      <c r="I40" s="89"/>
      <c r="J40" s="151" t="str">
        <f t="shared" si="0"/>
        <v/>
      </c>
    </row>
    <row r="41" spans="1:10" ht="12" customHeight="1" x14ac:dyDescent="0.3">
      <c r="A41" s="8"/>
      <c r="C41" s="21" t="s">
        <v>85</v>
      </c>
      <c r="D41" s="32"/>
      <c r="E41" s="32"/>
      <c r="F41" s="32"/>
      <c r="G41" s="32"/>
      <c r="H41" s="89"/>
      <c r="I41" s="89"/>
      <c r="J41" s="151" t="str">
        <f t="shared" si="0"/>
        <v/>
      </c>
    </row>
    <row r="42" spans="1:10" ht="12" customHeight="1" x14ac:dyDescent="0.3">
      <c r="A42" s="8"/>
      <c r="C42" s="106" t="s">
        <v>134</v>
      </c>
      <c r="D42" s="32"/>
      <c r="E42" s="32"/>
      <c r="F42" s="32"/>
      <c r="G42" s="32"/>
      <c r="H42" s="89"/>
      <c r="I42" s="89"/>
      <c r="J42" s="151" t="str">
        <f t="shared" si="0"/>
        <v/>
      </c>
    </row>
    <row r="43" spans="1:10" s="11" customFormat="1" ht="5.5" customHeight="1" x14ac:dyDescent="0.3">
      <c r="A43" s="22"/>
      <c r="B43" s="23"/>
      <c r="C43" s="24"/>
      <c r="D43" s="24"/>
      <c r="E43" s="25"/>
      <c r="F43" s="25"/>
      <c r="G43" s="25"/>
      <c r="H43" s="63"/>
      <c r="I43" s="63"/>
      <c r="J43" s="154" t="str">
        <f t="shared" si="0"/>
        <v/>
      </c>
    </row>
    <row r="44" spans="1:10" s="30" customFormat="1" ht="15.5" x14ac:dyDescent="0.35">
      <c r="A44" s="28"/>
      <c r="B44" s="13" t="s">
        <v>136</v>
      </c>
      <c r="C44" s="29"/>
      <c r="D44" s="29"/>
      <c r="E44" s="31"/>
      <c r="F44" s="31"/>
      <c r="G44" s="31"/>
      <c r="H44" s="64">
        <f>SUM(H39:H43)</f>
        <v>0</v>
      </c>
      <c r="I44" s="64">
        <f>SUM(I39:I42)</f>
        <v>0</v>
      </c>
      <c r="J44" s="151" t="str">
        <f t="shared" si="0"/>
        <v/>
      </c>
    </row>
    <row r="45" spans="1:10" ht="12" customHeight="1" x14ac:dyDescent="0.3">
      <c r="A45" s="8"/>
      <c r="C45" s="11"/>
      <c r="D45" s="11"/>
      <c r="G45" s="17"/>
      <c r="H45" s="62"/>
      <c r="I45" s="62"/>
      <c r="J45" s="153"/>
    </row>
    <row r="46" spans="1:10" s="14" customFormat="1" ht="15.5" x14ac:dyDescent="0.35">
      <c r="A46" s="12"/>
      <c r="B46" s="13" t="s">
        <v>67</v>
      </c>
      <c r="E46" s="15"/>
      <c r="F46" s="15"/>
      <c r="G46" s="15"/>
      <c r="H46" s="62"/>
      <c r="I46" s="62"/>
      <c r="J46" s="153"/>
    </row>
    <row r="47" spans="1:10" ht="12" customHeight="1" x14ac:dyDescent="0.25">
      <c r="A47" s="8"/>
      <c r="H47" s="59"/>
      <c r="I47" s="59"/>
      <c r="J47" s="152"/>
    </row>
    <row r="48" spans="1:10" s="11" customFormat="1" ht="12" customHeight="1" x14ac:dyDescent="0.3">
      <c r="A48" s="16"/>
      <c r="B48" s="191" t="str">
        <f>CONCATENATE("Lönekostnader (inkl LBK + sem.tillägg, tot ",'Instruktion grunduppgifter'!B52*100,"%) inkl. löneökning om angivet ovan")</f>
        <v>Lönekostnader (inkl LBK + sem.tillägg, tot 0%) inkl. löneökning om angivet ovan</v>
      </c>
      <c r="E48" s="17"/>
      <c r="F48" s="17"/>
      <c r="G48" s="17"/>
      <c r="H48" s="62"/>
      <c r="I48" s="62"/>
      <c r="J48" s="153"/>
    </row>
    <row r="49" spans="1:10" s="19" customFormat="1" ht="12" customHeight="1" x14ac:dyDescent="0.3">
      <c r="A49" s="18"/>
      <c r="C49" s="19" t="s">
        <v>4</v>
      </c>
      <c r="E49" s="20" t="s">
        <v>5</v>
      </c>
      <c r="F49" s="20" t="s">
        <v>6</v>
      </c>
      <c r="G49" s="20" t="s">
        <v>7</v>
      </c>
      <c r="H49" s="60"/>
      <c r="I49" s="60"/>
      <c r="J49" s="155"/>
    </row>
    <row r="50" spans="1:10" ht="12" customHeight="1" x14ac:dyDescent="0.25">
      <c r="A50" s="8"/>
      <c r="C50" s="110"/>
      <c r="D50" s="90"/>
      <c r="E50" s="91"/>
      <c r="F50" s="161"/>
      <c r="G50" s="97"/>
      <c r="H50" s="61">
        <f>+E50*F50*G50*(1+'Instruktion grunduppgifter'!$B$52)*(1+$G$8)</f>
        <v>0</v>
      </c>
      <c r="I50" s="109"/>
      <c r="J50" s="156"/>
    </row>
    <row r="51" spans="1:10" ht="12" customHeight="1" x14ac:dyDescent="0.25">
      <c r="A51" s="8"/>
      <c r="C51" s="90"/>
      <c r="D51" s="90"/>
      <c r="E51" s="91"/>
      <c r="F51" s="161"/>
      <c r="G51" s="97"/>
      <c r="H51" s="61">
        <f>+E51*F51*G51*(1+'Instruktion grunduppgifter'!$B$52)*(1+$G$8)</f>
        <v>0</v>
      </c>
      <c r="I51" s="109"/>
      <c r="J51" s="156"/>
    </row>
    <row r="52" spans="1:10" ht="12" customHeight="1" x14ac:dyDescent="0.25">
      <c r="A52" s="8"/>
      <c r="C52" s="90"/>
      <c r="D52" s="90"/>
      <c r="E52" s="91"/>
      <c r="F52" s="161"/>
      <c r="G52" s="97"/>
      <c r="H52" s="61">
        <f>+E52*F52*G52*(1+'Instruktion grunduppgifter'!$B$52)*(1+$G$8)</f>
        <v>0</v>
      </c>
      <c r="I52" s="109"/>
      <c r="J52" s="156"/>
    </row>
    <row r="53" spans="1:10" ht="12" customHeight="1" x14ac:dyDescent="0.25">
      <c r="A53" s="8"/>
      <c r="C53" s="90"/>
      <c r="D53" s="90"/>
      <c r="E53" s="91"/>
      <c r="F53" s="161"/>
      <c r="G53" s="97"/>
      <c r="H53" s="61">
        <f>+E53*F53*G53*(1+'Instruktion grunduppgifter'!$B$52)*(1+$G$8)</f>
        <v>0</v>
      </c>
      <c r="I53" s="109"/>
      <c r="J53" s="156"/>
    </row>
    <row r="54" spans="1:10" ht="12" customHeight="1" x14ac:dyDescent="0.25">
      <c r="A54" s="8"/>
      <c r="C54" s="90"/>
      <c r="D54" s="110"/>
      <c r="E54" s="91"/>
      <c r="F54" s="161"/>
      <c r="G54" s="97"/>
      <c r="H54" s="61">
        <f>+E54*F54*G54*(1+'Instruktion grunduppgifter'!$B$52)*(1+$G$8)</f>
        <v>0</v>
      </c>
      <c r="I54" s="109"/>
      <c r="J54" s="156"/>
    </row>
    <row r="55" spans="1:10" ht="12" customHeight="1" x14ac:dyDescent="0.25">
      <c r="A55" s="8"/>
      <c r="C55" s="90"/>
      <c r="D55" s="90"/>
      <c r="E55" s="91"/>
      <c r="F55" s="161"/>
      <c r="G55" s="97"/>
      <c r="H55" s="61">
        <f>+E55*F55*G55*(1+'Instruktion grunduppgifter'!$B$52)*(1+$G$8)</f>
        <v>0</v>
      </c>
      <c r="I55" s="109"/>
      <c r="J55" s="156"/>
    </row>
    <row r="56" spans="1:10" ht="12" customHeight="1" x14ac:dyDescent="0.25">
      <c r="A56" s="8"/>
      <c r="C56" s="90"/>
      <c r="D56" s="90"/>
      <c r="E56" s="91"/>
      <c r="F56" s="161"/>
      <c r="G56" s="97"/>
      <c r="H56" s="61">
        <f>+E56*F56*G56*(1+'Instruktion grunduppgifter'!$B$52)*(1+$G$8)</f>
        <v>0</v>
      </c>
      <c r="I56" s="109"/>
      <c r="J56" s="156"/>
    </row>
    <row r="57" spans="1:10" ht="12" customHeight="1" x14ac:dyDescent="0.25">
      <c r="A57" s="8"/>
      <c r="C57" s="90"/>
      <c r="D57" s="90"/>
      <c r="E57" s="91"/>
      <c r="F57" s="161"/>
      <c r="G57" s="97"/>
      <c r="H57" s="61">
        <f>+E57*F57*G57*(1+'Instruktion grunduppgifter'!$B$52)*(1+$G$8)</f>
        <v>0</v>
      </c>
      <c r="I57" s="109"/>
      <c r="J57" s="156"/>
    </row>
    <row r="58" spans="1:10" ht="12" customHeight="1" x14ac:dyDescent="0.25">
      <c r="A58" s="8"/>
      <c r="C58" s="90"/>
      <c r="D58" s="90"/>
      <c r="E58" s="91"/>
      <c r="F58" s="161"/>
      <c r="G58" s="97"/>
      <c r="H58" s="61">
        <f>+E58*F58*G58*(1+'Instruktion grunduppgifter'!$B$52)*(1+$G$8)</f>
        <v>0</v>
      </c>
      <c r="I58" s="109"/>
      <c r="J58" s="156"/>
    </row>
    <row r="59" spans="1:10" ht="12" customHeight="1" x14ac:dyDescent="0.25">
      <c r="A59" s="8"/>
      <c r="C59" s="90"/>
      <c r="D59" s="90"/>
      <c r="E59" s="91"/>
      <c r="F59" s="161"/>
      <c r="G59" s="97"/>
      <c r="H59" s="61">
        <f>+E59*F59*G59*(1+'Instruktion grunduppgifter'!$B$52)*(1+$G$8)</f>
        <v>0</v>
      </c>
      <c r="I59" s="109"/>
      <c r="J59" s="156"/>
    </row>
    <row r="60" spans="1:10" ht="12" customHeight="1" x14ac:dyDescent="0.25">
      <c r="A60" s="8"/>
      <c r="C60" s="90"/>
      <c r="D60" s="90"/>
      <c r="E60" s="91"/>
      <c r="F60" s="161"/>
      <c r="G60" s="97"/>
      <c r="H60" s="61">
        <f>+E60*F60*G60*(1+'Instruktion grunduppgifter'!$B$52)*(1+$G$8)</f>
        <v>0</v>
      </c>
      <c r="I60" s="109"/>
      <c r="J60" s="156"/>
    </row>
    <row r="61" spans="1:10" ht="12" customHeight="1" x14ac:dyDescent="0.25">
      <c r="A61" s="8"/>
      <c r="C61" s="90"/>
      <c r="D61" s="90"/>
      <c r="E61" s="91"/>
      <c r="F61" s="161"/>
      <c r="G61" s="97"/>
      <c r="H61" s="61">
        <f>+E61*F61*G61*(1+'Instruktion grunduppgifter'!$B$52)*(1+$G$8)</f>
        <v>0</v>
      </c>
      <c r="I61" s="109"/>
      <c r="J61" s="156"/>
    </row>
    <row r="62" spans="1:10" s="11" customFormat="1" ht="12" customHeight="1" x14ac:dyDescent="0.3">
      <c r="A62" s="16"/>
      <c r="C62" s="11" t="s">
        <v>8</v>
      </c>
      <c r="E62" s="17"/>
      <c r="F62" s="162"/>
      <c r="G62" s="74"/>
      <c r="H62" s="62">
        <f>SUM(H50:H61)</f>
        <v>0</v>
      </c>
      <c r="I62" s="62">
        <f>SUM(I50:I61)</f>
        <v>0</v>
      </c>
      <c r="J62" s="151" t="str">
        <f t="shared" ref="J62" si="1">IFERROR(+I62/H62*100,"")</f>
        <v/>
      </c>
    </row>
    <row r="63" spans="1:10" s="11" customFormat="1" ht="12" customHeight="1" x14ac:dyDescent="0.3">
      <c r="A63" s="22"/>
      <c r="B63" s="23"/>
      <c r="C63" s="24"/>
      <c r="D63" s="24"/>
      <c r="E63" s="25"/>
      <c r="F63" s="163"/>
      <c r="G63" s="75"/>
      <c r="H63" s="63"/>
      <c r="I63" s="63"/>
      <c r="J63" s="154"/>
    </row>
    <row r="64" spans="1:10" s="11" customFormat="1" ht="12" customHeight="1" x14ac:dyDescent="0.3">
      <c r="A64" s="22"/>
      <c r="B64" s="23"/>
      <c r="C64" s="24"/>
      <c r="D64" s="24"/>
      <c r="E64" s="25"/>
      <c r="F64" s="163"/>
      <c r="G64" s="25"/>
      <c r="H64" s="63"/>
      <c r="I64" s="63"/>
      <c r="J64" s="154"/>
    </row>
    <row r="65" spans="1:10" s="11" customFormat="1" ht="12" customHeight="1" x14ac:dyDescent="0.3">
      <c r="A65" s="16"/>
      <c r="B65" s="11" t="str">
        <f>CONCATENATE("Lönekostnader (inkl LBK ",'Instruktion grunduppgifter'!B52*100-2,"%)")</f>
        <v>Lönekostnader (inkl LBK -2%)</v>
      </c>
      <c r="E65" s="17"/>
      <c r="F65" s="162"/>
      <c r="G65" s="17"/>
      <c r="H65" s="62"/>
      <c r="I65" s="62"/>
      <c r="J65" s="153"/>
    </row>
    <row r="66" spans="1:10" s="19" customFormat="1" ht="12" customHeight="1" x14ac:dyDescent="0.3">
      <c r="A66" s="18"/>
      <c r="C66" s="19" t="s">
        <v>9</v>
      </c>
      <c r="E66" s="20" t="s">
        <v>68</v>
      </c>
      <c r="F66" s="164" t="s">
        <v>83</v>
      </c>
      <c r="G66" s="20"/>
      <c r="H66" s="60"/>
      <c r="I66" s="60"/>
      <c r="J66" s="155"/>
    </row>
    <row r="67" spans="1:10" ht="12" customHeight="1" x14ac:dyDescent="0.25">
      <c r="A67" s="8"/>
      <c r="C67" s="90"/>
      <c r="D67" s="90"/>
      <c r="E67" s="91"/>
      <c r="F67" s="161"/>
      <c r="G67" s="26"/>
      <c r="H67" s="61">
        <f>+E67*F67*(1+'Instruktion grunduppgifter'!$B$52-2%)</f>
        <v>0</v>
      </c>
      <c r="I67" s="109"/>
      <c r="J67" s="156"/>
    </row>
    <row r="68" spans="1:10" ht="12" customHeight="1" x14ac:dyDescent="0.25">
      <c r="A68" s="8"/>
      <c r="C68" s="90"/>
      <c r="D68" s="90"/>
      <c r="E68" s="91"/>
      <c r="F68" s="161"/>
      <c r="G68" s="26"/>
      <c r="H68" s="61">
        <f>+E68*F68*(1+'Instruktion grunduppgifter'!$B$52-2%)</f>
        <v>0</v>
      </c>
      <c r="I68" s="109"/>
      <c r="J68" s="156"/>
    </row>
    <row r="69" spans="1:10" ht="12" customHeight="1" x14ac:dyDescent="0.25">
      <c r="A69" s="8"/>
      <c r="C69" s="90"/>
      <c r="D69" s="90"/>
      <c r="E69" s="91"/>
      <c r="F69" s="161"/>
      <c r="G69" s="26"/>
      <c r="H69" s="61">
        <f>+E69*F69*(1+'Instruktion grunduppgifter'!$B$52-2%)</f>
        <v>0</v>
      </c>
      <c r="I69" s="109"/>
      <c r="J69" s="156"/>
    </row>
    <row r="70" spans="1:10" ht="12" customHeight="1" x14ac:dyDescent="0.25">
      <c r="A70" s="8"/>
      <c r="C70" s="90"/>
      <c r="D70" s="90"/>
      <c r="E70" s="91"/>
      <c r="F70" s="161"/>
      <c r="G70" s="26"/>
      <c r="H70" s="61">
        <f>+E70*F70*(1+'Instruktion grunduppgifter'!$B$52-2%)</f>
        <v>0</v>
      </c>
      <c r="I70" s="109"/>
      <c r="J70" s="156"/>
    </row>
    <row r="71" spans="1:10" s="11" customFormat="1" ht="12" customHeight="1" x14ac:dyDescent="0.3">
      <c r="A71" s="16"/>
      <c r="C71" s="11" t="s">
        <v>10</v>
      </c>
      <c r="E71" s="17"/>
      <c r="F71" s="17"/>
      <c r="G71" s="17"/>
      <c r="H71" s="62">
        <f>SUM(H67:H70)</f>
        <v>0</v>
      </c>
      <c r="I71" s="62">
        <f>SUM(I67:I70)</f>
        <v>0</v>
      </c>
      <c r="J71" s="151" t="str">
        <f t="shared" ref="J71" si="2">IFERROR(+I71/H71*100,"")</f>
        <v/>
      </c>
    </row>
    <row r="72" spans="1:10" s="11" customFormat="1" ht="12" customHeight="1" x14ac:dyDescent="0.3">
      <c r="A72" s="22"/>
      <c r="B72" s="23"/>
      <c r="C72" s="24"/>
      <c r="D72" s="24"/>
      <c r="E72" s="25"/>
      <c r="F72" s="25"/>
      <c r="G72" s="25"/>
      <c r="H72" s="63"/>
      <c r="I72" s="63"/>
      <c r="J72" s="154"/>
    </row>
    <row r="73" spans="1:10" s="11" customFormat="1" ht="12" customHeight="1" x14ac:dyDescent="0.3">
      <c r="A73" s="16"/>
      <c r="B73" s="11" t="s">
        <v>86</v>
      </c>
      <c r="E73" s="17"/>
      <c r="F73" s="17"/>
      <c r="G73" s="17"/>
      <c r="H73" s="62"/>
      <c r="I73" s="62"/>
      <c r="J73" s="153"/>
    </row>
    <row r="74" spans="1:10" ht="12" customHeight="1" x14ac:dyDescent="0.3">
      <c r="A74" s="8"/>
      <c r="C74" s="21" t="s">
        <v>78</v>
      </c>
      <c r="D74" s="21"/>
      <c r="E74" s="21"/>
      <c r="F74" s="21"/>
      <c r="G74" s="21"/>
      <c r="H74" s="89"/>
      <c r="I74" s="89"/>
      <c r="J74" s="151" t="str">
        <f t="shared" ref="J74:J78" si="3">IFERROR(+I74/H74*100,"")</f>
        <v/>
      </c>
    </row>
    <row r="75" spans="1:10" ht="12" customHeight="1" x14ac:dyDescent="0.3">
      <c r="A75" s="8"/>
      <c r="C75" s="21" t="s">
        <v>80</v>
      </c>
      <c r="D75" s="21"/>
      <c r="E75" s="21"/>
      <c r="F75" s="21"/>
      <c r="G75" s="21"/>
      <c r="H75" s="89"/>
      <c r="I75" s="89"/>
      <c r="J75" s="151" t="str">
        <f t="shared" si="3"/>
        <v/>
      </c>
    </row>
    <row r="76" spans="1:10" ht="12" customHeight="1" x14ac:dyDescent="0.3">
      <c r="A76" s="8"/>
      <c r="C76" s="106" t="s">
        <v>138</v>
      </c>
      <c r="D76" s="21"/>
      <c r="E76" s="21"/>
      <c r="F76" s="21"/>
      <c r="G76" s="21"/>
      <c r="H76" s="89"/>
      <c r="I76" s="89"/>
      <c r="J76" s="151" t="str">
        <f t="shared" si="3"/>
        <v/>
      </c>
    </row>
    <row r="77" spans="1:10" ht="12" customHeight="1" x14ac:dyDescent="0.3">
      <c r="A77" s="8"/>
      <c r="C77" s="21" t="s">
        <v>79</v>
      </c>
      <c r="D77" s="21"/>
      <c r="E77" s="21"/>
      <c r="F77" s="21"/>
      <c r="G77" s="21"/>
      <c r="H77" s="89"/>
      <c r="I77" s="89"/>
      <c r="J77" s="151" t="str">
        <f t="shared" si="3"/>
        <v/>
      </c>
    </row>
    <row r="78" spans="1:10" s="11" customFormat="1" ht="12" customHeight="1" x14ac:dyDescent="0.3">
      <c r="A78" s="16"/>
      <c r="C78" s="11" t="s">
        <v>12</v>
      </c>
      <c r="E78" s="17"/>
      <c r="F78" s="17"/>
      <c r="G78" s="17"/>
      <c r="H78" s="62">
        <f>SUM(H74:H77)</f>
        <v>0</v>
      </c>
      <c r="I78" s="62">
        <f>SUM(I74:I77)</f>
        <v>0</v>
      </c>
      <c r="J78" s="151" t="str">
        <f t="shared" si="3"/>
        <v/>
      </c>
    </row>
    <row r="79" spans="1:10" s="11" customFormat="1" ht="12" customHeight="1" x14ac:dyDescent="0.3">
      <c r="A79" s="22"/>
      <c r="B79" s="23"/>
      <c r="C79" s="24"/>
      <c r="D79" s="24"/>
      <c r="E79" s="25"/>
      <c r="F79" s="25"/>
      <c r="G79" s="25"/>
      <c r="H79" s="63"/>
      <c r="I79" s="63"/>
      <c r="J79" s="154"/>
    </row>
    <row r="80" spans="1:10" s="11" customFormat="1" ht="12" customHeight="1" x14ac:dyDescent="0.3">
      <c r="A80" s="16"/>
      <c r="B80" s="11" t="s">
        <v>13</v>
      </c>
      <c r="E80" s="17"/>
      <c r="F80" s="17"/>
      <c r="G80" s="17"/>
      <c r="H80" s="62"/>
      <c r="I80" s="62"/>
      <c r="J80" s="153"/>
    </row>
    <row r="81" spans="1:12" ht="12" customHeight="1" x14ac:dyDescent="0.3">
      <c r="A81" s="8"/>
      <c r="C81" s="21" t="s">
        <v>14</v>
      </c>
      <c r="D81" s="21"/>
      <c r="E81" s="21"/>
      <c r="F81" s="21"/>
      <c r="G81" s="21"/>
      <c r="H81" s="89"/>
      <c r="I81" s="89"/>
      <c r="J81" s="151" t="str">
        <f t="shared" ref="J81:J86" si="4">IFERROR(+I81/H81*100,"")</f>
        <v/>
      </c>
    </row>
    <row r="82" spans="1:12" ht="12" customHeight="1" x14ac:dyDescent="0.3">
      <c r="A82" s="8"/>
      <c r="C82" s="21" t="s">
        <v>139</v>
      </c>
      <c r="D82" s="21"/>
      <c r="E82" s="21"/>
      <c r="F82" s="21"/>
      <c r="G82" s="21"/>
      <c r="H82" s="89"/>
      <c r="I82" s="89"/>
      <c r="J82" s="151" t="str">
        <f t="shared" si="4"/>
        <v/>
      </c>
    </row>
    <row r="83" spans="1:12" ht="12" customHeight="1" x14ac:dyDescent="0.3">
      <c r="A83" s="8"/>
      <c r="C83" s="21" t="s">
        <v>16</v>
      </c>
      <c r="D83" s="21"/>
      <c r="E83" s="21"/>
      <c r="F83" s="21"/>
      <c r="G83" s="21"/>
      <c r="H83" s="89"/>
      <c r="I83" s="89"/>
      <c r="J83" s="151" t="str">
        <f t="shared" si="4"/>
        <v/>
      </c>
    </row>
    <row r="84" spans="1:12" ht="12" customHeight="1" x14ac:dyDescent="0.3">
      <c r="A84" s="8"/>
      <c r="C84" s="21" t="s">
        <v>17</v>
      </c>
      <c r="D84" s="21"/>
      <c r="E84" s="21"/>
      <c r="F84" s="21"/>
      <c r="G84" s="21"/>
      <c r="H84" s="89"/>
      <c r="I84" s="89"/>
      <c r="J84" s="151" t="str">
        <f t="shared" si="4"/>
        <v/>
      </c>
    </row>
    <row r="85" spans="1:12" ht="12" customHeight="1" x14ac:dyDescent="0.3">
      <c r="A85" s="8"/>
      <c r="C85" s="106" t="s">
        <v>137</v>
      </c>
      <c r="D85" s="21"/>
      <c r="E85" s="21"/>
      <c r="F85" s="21"/>
      <c r="G85" s="21"/>
      <c r="H85" s="89"/>
      <c r="I85" s="89"/>
      <c r="J85" s="151" t="str">
        <f t="shared" si="4"/>
        <v/>
      </c>
    </row>
    <row r="86" spans="1:12" s="11" customFormat="1" ht="12" customHeight="1" x14ac:dyDescent="0.3">
      <c r="A86" s="16"/>
      <c r="C86" s="27" t="s">
        <v>18</v>
      </c>
      <c r="D86" s="27"/>
      <c r="E86" s="17"/>
      <c r="F86" s="17"/>
      <c r="G86" s="17"/>
      <c r="H86" s="62">
        <f>SUM(H81:H85)</f>
        <v>0</v>
      </c>
      <c r="I86" s="62">
        <f>SUM(I81:I85)</f>
        <v>0</v>
      </c>
      <c r="J86" s="151" t="str">
        <f t="shared" si="4"/>
        <v/>
      </c>
    </row>
    <row r="87" spans="1:12" s="11" customFormat="1" ht="7.15" customHeight="1" x14ac:dyDescent="0.3">
      <c r="A87" s="22"/>
      <c r="B87" s="23"/>
      <c r="C87" s="24"/>
      <c r="D87" s="24"/>
      <c r="E87" s="25"/>
      <c r="F87" s="25"/>
      <c r="G87" s="25"/>
      <c r="H87" s="63"/>
      <c r="I87" s="63"/>
      <c r="J87" s="154"/>
    </row>
    <row r="88" spans="1:12" s="30" customFormat="1" ht="15.5" x14ac:dyDescent="0.35">
      <c r="A88" s="28"/>
      <c r="B88" s="29" t="s">
        <v>69</v>
      </c>
      <c r="E88" s="31"/>
      <c r="F88" s="31"/>
      <c r="G88" s="31"/>
      <c r="H88" s="64">
        <f>+H62+H71+H78+H86</f>
        <v>0</v>
      </c>
      <c r="I88" s="64">
        <f>+I62+I71+I78+I86</f>
        <v>0</v>
      </c>
      <c r="J88" s="151" t="str">
        <f t="shared" ref="J88" si="5">IFERROR(+I88/H88*100,"")</f>
        <v/>
      </c>
      <c r="L88" s="11"/>
    </row>
    <row r="89" spans="1:12" s="11" customFormat="1" ht="6" customHeight="1" x14ac:dyDescent="0.3">
      <c r="A89" s="22"/>
      <c r="B89" s="23"/>
      <c r="C89" s="24"/>
      <c r="D89" s="24"/>
      <c r="E89" s="25"/>
      <c r="F89" s="25"/>
      <c r="G89" s="25"/>
      <c r="H89" s="63"/>
      <c r="I89" s="63"/>
      <c r="J89" s="154"/>
    </row>
    <row r="90" spans="1:12" s="11" customFormat="1" ht="12" customHeight="1" x14ac:dyDescent="0.3">
      <c r="A90" s="22"/>
      <c r="B90" s="11" t="s">
        <v>64</v>
      </c>
      <c r="E90" s="17"/>
      <c r="F90" s="17"/>
      <c r="G90" s="17"/>
      <c r="H90" s="62"/>
      <c r="I90" s="62"/>
      <c r="J90" s="153"/>
    </row>
    <row r="91" spans="1:12" s="11" customFormat="1" ht="12" customHeight="1" x14ac:dyDescent="0.3">
      <c r="A91" s="22"/>
      <c r="B91" s="1"/>
      <c r="C91" s="21" t="s">
        <v>125</v>
      </c>
      <c r="D91" s="21"/>
      <c r="E91" s="21"/>
      <c r="F91" s="21"/>
      <c r="G91" s="21"/>
      <c r="H91" s="89"/>
      <c r="I91" s="89"/>
      <c r="J91" s="151" t="str">
        <f t="shared" ref="J91:J94" si="6">IFERROR(+I91/H91*100,"")</f>
        <v/>
      </c>
    </row>
    <row r="92" spans="1:12" s="11" customFormat="1" ht="12" customHeight="1" x14ac:dyDescent="0.3">
      <c r="A92" s="22"/>
      <c r="B92" s="23"/>
      <c r="C92" s="21" t="s">
        <v>126</v>
      </c>
      <c r="D92" s="21"/>
      <c r="E92" s="21"/>
      <c r="F92" s="21"/>
      <c r="G92" s="21"/>
      <c r="H92" s="89"/>
      <c r="I92" s="89"/>
      <c r="J92" s="151" t="str">
        <f t="shared" si="6"/>
        <v/>
      </c>
    </row>
    <row r="93" spans="1:12" s="11" customFormat="1" ht="12" customHeight="1" x14ac:dyDescent="0.3">
      <c r="A93" s="22"/>
      <c r="B93" s="27"/>
      <c r="C93" s="21" t="s">
        <v>131</v>
      </c>
      <c r="D93" s="21"/>
      <c r="E93" s="21"/>
      <c r="F93" s="21"/>
      <c r="G93" s="21"/>
      <c r="H93" s="89"/>
      <c r="I93" s="89"/>
      <c r="J93" s="151" t="str">
        <f t="shared" si="6"/>
        <v/>
      </c>
    </row>
    <row r="94" spans="1:12" s="11" customFormat="1" ht="12" customHeight="1" x14ac:dyDescent="0.3">
      <c r="A94" s="22"/>
      <c r="B94" s="27"/>
      <c r="C94" s="70" t="s">
        <v>128</v>
      </c>
      <c r="D94" s="3"/>
      <c r="E94" s="3"/>
      <c r="F94" s="3"/>
      <c r="G94" s="3"/>
      <c r="H94" s="103">
        <f>SUM(H91:H93)</f>
        <v>0</v>
      </c>
      <c r="I94" s="103">
        <f>SUM(I91:I93)</f>
        <v>0</v>
      </c>
      <c r="J94" s="151" t="str">
        <f t="shared" si="6"/>
        <v/>
      </c>
    </row>
    <row r="95" spans="1:12" s="11" customFormat="1" ht="6" customHeight="1" x14ac:dyDescent="0.3">
      <c r="A95" s="22"/>
      <c r="B95" s="23"/>
      <c r="C95" s="24"/>
      <c r="D95" s="24"/>
      <c r="E95" s="25"/>
      <c r="F95" s="25"/>
      <c r="G95" s="25"/>
      <c r="H95" s="63"/>
      <c r="I95" s="63"/>
      <c r="J95" s="154"/>
    </row>
    <row r="96" spans="1:12" s="11" customFormat="1" ht="12" customHeight="1" x14ac:dyDescent="0.3">
      <c r="A96" s="16"/>
      <c r="B96" s="27" t="s">
        <v>82</v>
      </c>
      <c r="C96" s="21"/>
      <c r="D96" s="21"/>
      <c r="E96" s="21"/>
      <c r="F96" s="21"/>
      <c r="G96" s="21"/>
      <c r="H96" s="89"/>
      <c r="I96" s="89"/>
      <c r="J96" s="151" t="str">
        <f t="shared" ref="J96" si="7">IFERROR(+I96/H96*100,"")</f>
        <v/>
      </c>
    </row>
    <row r="97" spans="1:10" s="11" customFormat="1" ht="6" customHeight="1" x14ac:dyDescent="0.3">
      <c r="A97" s="22"/>
      <c r="B97" s="23"/>
      <c r="C97" s="24"/>
      <c r="D97" s="24"/>
      <c r="E97" s="25"/>
      <c r="F97" s="25"/>
      <c r="G97" s="25"/>
      <c r="H97" s="63"/>
      <c r="I97" s="63"/>
      <c r="J97" s="154"/>
    </row>
    <row r="98" spans="1:10" s="11" customFormat="1" ht="12" customHeight="1" x14ac:dyDescent="0.3">
      <c r="A98" s="16"/>
      <c r="B98" s="27" t="s">
        <v>24</v>
      </c>
      <c r="C98" s="21"/>
      <c r="D98" s="21"/>
      <c r="E98" s="21"/>
      <c r="F98" s="21"/>
      <c r="G98" s="21"/>
      <c r="H98" s="89"/>
      <c r="I98" s="89"/>
      <c r="J98" s="151" t="str">
        <f t="shared" ref="J98" si="8">IFERROR(+I98/H98*100,"")</f>
        <v/>
      </c>
    </row>
    <row r="99" spans="1:10" s="11" customFormat="1" ht="6" customHeight="1" x14ac:dyDescent="0.3">
      <c r="A99" s="22"/>
      <c r="B99" s="23"/>
      <c r="C99" s="24"/>
      <c r="D99" s="24"/>
      <c r="E99" s="25"/>
      <c r="F99" s="25"/>
      <c r="G99" s="25"/>
      <c r="H99" s="63"/>
      <c r="I99" s="63"/>
      <c r="J99" s="154"/>
    </row>
    <row r="100" spans="1:10" s="11" customFormat="1" ht="12" customHeight="1" x14ac:dyDescent="0.3">
      <c r="A100" s="16"/>
      <c r="B100" s="11" t="s">
        <v>19</v>
      </c>
      <c r="E100" s="20" t="s">
        <v>3</v>
      </c>
      <c r="G100" s="20" t="s">
        <v>20</v>
      </c>
      <c r="H100" s="62"/>
      <c r="I100" s="62"/>
      <c r="J100" s="153"/>
    </row>
    <row r="101" spans="1:10" ht="12" customHeight="1" x14ac:dyDescent="0.3">
      <c r="A101" s="8"/>
      <c r="C101" s="21" t="s">
        <v>21</v>
      </c>
      <c r="D101" s="21"/>
      <c r="E101" s="32"/>
      <c r="F101" s="32"/>
      <c r="G101" s="98">
        <f>+G7</f>
        <v>0</v>
      </c>
      <c r="H101" s="65">
        <f>+(H88-H85)*G101</f>
        <v>0</v>
      </c>
      <c r="I101" s="65">
        <f>+(I88-I85)*H101</f>
        <v>0</v>
      </c>
      <c r="J101" s="151" t="str">
        <f t="shared" ref="J101:J103" si="9">IFERROR(+I101/H101*100,"")</f>
        <v/>
      </c>
    </row>
    <row r="102" spans="1:10" ht="15" customHeight="1" x14ac:dyDescent="0.3">
      <c r="A102" s="8"/>
      <c r="C102" s="21" t="s">
        <v>64</v>
      </c>
      <c r="D102" s="21" t="s">
        <v>22</v>
      </c>
      <c r="E102" s="92"/>
      <c r="F102" s="32"/>
      <c r="G102" s="99"/>
      <c r="H102" s="65">
        <f>IF(E102=0,G102*(H88-H85+H98),E102)</f>
        <v>0</v>
      </c>
      <c r="I102" s="65">
        <f>IF(F102=0,H102*(I88-I85+I98),F102)</f>
        <v>0</v>
      </c>
      <c r="J102" s="151" t="str">
        <f t="shared" si="9"/>
        <v/>
      </c>
    </row>
    <row r="103" spans="1:10" s="11" customFormat="1" ht="12" customHeight="1" x14ac:dyDescent="0.3">
      <c r="A103" s="16"/>
      <c r="C103" s="11" t="s">
        <v>23</v>
      </c>
      <c r="E103" s="17"/>
      <c r="F103" s="17"/>
      <c r="G103" s="17"/>
      <c r="H103" s="62">
        <f>SUM(H101:H102)</f>
        <v>0</v>
      </c>
      <c r="I103" s="62">
        <f>SUM(I101:I102)</f>
        <v>0</v>
      </c>
      <c r="J103" s="151" t="str">
        <f t="shared" si="9"/>
        <v/>
      </c>
    </row>
    <row r="104" spans="1:10" s="11" customFormat="1" ht="6" customHeight="1" x14ac:dyDescent="0.3">
      <c r="A104" s="22"/>
      <c r="B104" s="23"/>
      <c r="C104" s="24"/>
      <c r="D104" s="24"/>
      <c r="E104" s="25"/>
      <c r="F104" s="25"/>
      <c r="G104" s="25"/>
      <c r="H104" s="63"/>
      <c r="I104" s="63"/>
      <c r="J104" s="154"/>
    </row>
    <row r="105" spans="1:10" s="11" customFormat="1" ht="12" customHeight="1" x14ac:dyDescent="0.3">
      <c r="A105" s="16"/>
      <c r="B105" s="27" t="s">
        <v>155</v>
      </c>
      <c r="C105" s="21"/>
      <c r="D105" s="21"/>
      <c r="E105" s="21"/>
      <c r="F105" s="21"/>
      <c r="G105" s="21"/>
      <c r="H105" s="89"/>
      <c r="I105" s="89"/>
      <c r="J105" s="151" t="str">
        <f t="shared" ref="J105" si="10">IFERROR(+I105/H105*100,"")</f>
        <v/>
      </c>
    </row>
    <row r="106" spans="1:10" s="11" customFormat="1" ht="6" customHeight="1" x14ac:dyDescent="0.3">
      <c r="A106" s="22"/>
      <c r="B106" s="23"/>
      <c r="C106" s="24"/>
      <c r="D106" s="24"/>
      <c r="E106" s="25"/>
      <c r="F106" s="25"/>
      <c r="G106" s="25"/>
      <c r="H106" s="63"/>
      <c r="I106" s="63"/>
      <c r="J106" s="154"/>
    </row>
    <row r="107" spans="1:10" s="30" customFormat="1" ht="15.5" x14ac:dyDescent="0.35">
      <c r="A107" s="28"/>
      <c r="B107" s="30" t="s">
        <v>70</v>
      </c>
      <c r="E107" s="31"/>
      <c r="F107" s="31"/>
      <c r="G107" s="31"/>
      <c r="H107" s="64">
        <f>+H88+H94+H96+H98+H103+H105</f>
        <v>0</v>
      </c>
      <c r="I107" s="64">
        <f>+I88+I94+I96+I98+I103+I105</f>
        <v>0</v>
      </c>
      <c r="J107" s="151" t="str">
        <f t="shared" ref="J107" si="11">IFERROR(+I107/H107*100,"")</f>
        <v/>
      </c>
    </row>
    <row r="108" spans="1:10" s="30" customFormat="1" ht="8.25" customHeight="1" x14ac:dyDescent="0.35">
      <c r="A108" s="28"/>
      <c r="C108" s="29"/>
      <c r="D108" s="29"/>
      <c r="E108" s="31"/>
      <c r="F108" s="31"/>
      <c r="G108" s="31"/>
      <c r="H108" s="64"/>
      <c r="I108" s="64"/>
      <c r="J108" s="157"/>
    </row>
    <row r="109" spans="1:10" s="30" customFormat="1" ht="15.5" x14ac:dyDescent="0.35">
      <c r="A109" s="28"/>
      <c r="B109" s="30" t="s">
        <v>71</v>
      </c>
      <c r="C109" s="29"/>
      <c r="D109" s="29"/>
      <c r="E109" s="31"/>
      <c r="F109" s="31"/>
      <c r="G109" s="31"/>
      <c r="H109" s="64">
        <f>+H44-H107</f>
        <v>0</v>
      </c>
      <c r="I109" s="64">
        <f>+I44-I107</f>
        <v>0</v>
      </c>
      <c r="J109" s="151" t="str">
        <f t="shared" ref="J109" si="12">IFERROR(+I109/H109*100,"")</f>
        <v/>
      </c>
    </row>
    <row r="110" spans="1:10" s="30" customFormat="1" ht="8.25" customHeight="1" x14ac:dyDescent="0.35">
      <c r="A110" s="28"/>
      <c r="C110" s="29"/>
      <c r="D110" s="29"/>
      <c r="E110" s="31"/>
      <c r="F110" s="31"/>
      <c r="G110" s="31"/>
      <c r="H110" s="64"/>
      <c r="I110" s="64"/>
      <c r="J110" s="157"/>
    </row>
    <row r="111" spans="1:10" s="30" customFormat="1" ht="15.5" x14ac:dyDescent="0.35">
      <c r="A111" s="28"/>
      <c r="C111" s="29"/>
      <c r="D111" s="29"/>
      <c r="E111" s="31"/>
      <c r="F111" s="31"/>
      <c r="G111" s="17" t="s">
        <v>75</v>
      </c>
      <c r="H111" s="62">
        <f>+H36+H109</f>
        <v>0</v>
      </c>
      <c r="I111" s="62">
        <f>+I36+I109</f>
        <v>0</v>
      </c>
      <c r="J111" s="151" t="str">
        <f t="shared" ref="J111" si="13">IFERROR(+I111/H111*100,"")</f>
        <v/>
      </c>
    </row>
    <row r="112" spans="1:10" s="30" customFormat="1" ht="12" customHeight="1" x14ac:dyDescent="0.35">
      <c r="A112" s="28"/>
      <c r="C112" s="29"/>
      <c r="D112" s="29"/>
      <c r="E112" s="31"/>
      <c r="F112" s="31"/>
      <c r="G112" s="31"/>
      <c r="H112" s="64"/>
      <c r="I112" s="64"/>
      <c r="J112" s="157"/>
    </row>
    <row r="113" spans="1:10" s="30" customFormat="1" ht="15.5" x14ac:dyDescent="0.35">
      <c r="A113" s="34"/>
      <c r="B113" s="13" t="s">
        <v>154</v>
      </c>
      <c r="C113" s="35"/>
      <c r="D113" s="35"/>
      <c r="E113" s="36"/>
      <c r="F113" s="36"/>
      <c r="G113" s="36"/>
      <c r="H113" s="66"/>
      <c r="I113" s="66"/>
      <c r="J113" s="158"/>
    </row>
    <row r="114" spans="1:10" s="37" customFormat="1" ht="12" customHeight="1" x14ac:dyDescent="0.3">
      <c r="A114" s="18"/>
      <c r="C114" s="38" t="s">
        <v>25</v>
      </c>
      <c r="D114" s="38"/>
      <c r="E114" s="20" t="s">
        <v>72</v>
      </c>
      <c r="F114" s="20"/>
      <c r="G114" s="20" t="s">
        <v>26</v>
      </c>
      <c r="H114" s="60"/>
      <c r="I114" s="60"/>
      <c r="J114" s="155"/>
    </row>
    <row r="115" spans="1:10" s="11" customFormat="1" ht="12" customHeight="1" x14ac:dyDescent="0.3">
      <c r="A115" s="22"/>
      <c r="B115" s="23"/>
      <c r="C115" s="101"/>
      <c r="D115" s="101"/>
      <c r="E115" s="101"/>
      <c r="F115" s="26"/>
      <c r="G115" s="93"/>
      <c r="H115" s="94"/>
      <c r="I115" s="94"/>
      <c r="J115" s="159"/>
    </row>
    <row r="116" spans="1:10" s="11" customFormat="1" ht="12" customHeight="1" x14ac:dyDescent="0.3">
      <c r="A116" s="22"/>
      <c r="B116" s="23"/>
      <c r="C116" s="101"/>
      <c r="D116" s="101"/>
      <c r="E116" s="101"/>
      <c r="F116" s="26"/>
      <c r="G116" s="93"/>
      <c r="H116" s="94"/>
      <c r="I116" s="94"/>
      <c r="J116" s="159"/>
    </row>
    <row r="117" spans="1:10" s="11" customFormat="1" ht="12" customHeight="1" x14ac:dyDescent="0.3">
      <c r="A117" s="22"/>
      <c r="B117" s="23"/>
      <c r="C117" s="101"/>
      <c r="D117" s="101"/>
      <c r="E117" s="101"/>
      <c r="F117" s="26"/>
      <c r="G117" s="93"/>
      <c r="H117" s="94"/>
      <c r="I117" s="94"/>
      <c r="J117" s="159"/>
    </row>
    <row r="118" spans="1:10" s="11" customFormat="1" ht="12" customHeight="1" x14ac:dyDescent="0.3">
      <c r="A118" s="22"/>
      <c r="B118" s="23"/>
      <c r="C118" s="24"/>
      <c r="D118" s="24"/>
      <c r="E118" s="25"/>
      <c r="F118" s="25"/>
      <c r="G118" s="25"/>
      <c r="H118" s="63"/>
      <c r="I118" s="63"/>
      <c r="J118" s="154"/>
    </row>
    <row r="119" spans="1:10" s="11" customFormat="1" ht="15.5" x14ac:dyDescent="0.35">
      <c r="A119" s="22"/>
      <c r="B119" s="30" t="s">
        <v>27</v>
      </c>
      <c r="C119" s="24"/>
      <c r="D119" s="24"/>
      <c r="E119" s="25"/>
      <c r="F119" s="25"/>
      <c r="G119" s="25"/>
      <c r="H119" s="67">
        <f>SUM(H115:H117)</f>
        <v>0</v>
      </c>
      <c r="I119" s="67">
        <f>SUM(I115:I117)</f>
        <v>0</v>
      </c>
      <c r="J119" s="153"/>
    </row>
    <row r="120" spans="1:10" s="23" customFormat="1" ht="12" customHeight="1" thickBot="1" x14ac:dyDescent="0.3">
      <c r="A120" s="39"/>
      <c r="B120" s="40"/>
      <c r="C120" s="40"/>
      <c r="D120" s="40"/>
      <c r="E120" s="41"/>
      <c r="F120" s="41"/>
      <c r="G120" s="41"/>
      <c r="H120" s="42"/>
      <c r="I120" s="42"/>
      <c r="J120" s="160"/>
    </row>
  </sheetData>
  <sheetProtection algorithmName="SHA-512" hashValue="DtSs5PCuJQ5Q64gMn1fP1N3qYDCF58nXNrGj0IZIDQQvyYRDDCS9GNlqpiSKa3JQDfoOuE7sygGYdqbRif4qdA==" saltValue="B2J8+SX409fbGkCR7OBJ2w==" spinCount="100000" sheet="1" objects="1" scenarios="1"/>
  <protectedRanges>
    <protectedRange password="B142" sqref="H94:I94" name="Insamling budget_3_1"/>
    <protectedRange password="B142" sqref="H3:H4" name="Insamling budget_1_2_1"/>
  </protectedRanges>
  <phoneticPr fontId="19" type="noConversion"/>
  <pageMargins left="0.74803149606299213" right="0.74803149606299213" top="0.51181102362204722" bottom="0.74803149606299213" header="0.51181102362204722" footer="0.51181102362204722"/>
  <pageSetup paperSize="9" scale="54" fitToHeight="2" orientation="portrait" r:id="rId1"/>
  <headerFooter alignWithMargins="0">
    <oddFooter>&amp;L&amp;9Version 2021.1&amp;C&amp;F &amp;A</oddFooter>
  </headerFooter>
  <rowBreaks count="1" manualBreakCount="1">
    <brk id="120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120"/>
  <sheetViews>
    <sheetView showGridLines="0" topLeftCell="A33" zoomScaleNormal="100" workbookViewId="0">
      <selection activeCell="B65" sqref="B65"/>
    </sheetView>
  </sheetViews>
  <sheetFormatPr defaultColWidth="9.1796875" defaultRowHeight="12" customHeight="1" x14ac:dyDescent="0.25"/>
  <cols>
    <col min="1" max="1" width="2.7265625" style="1" customWidth="1"/>
    <col min="2" max="2" width="2.54296875" style="1" customWidth="1"/>
    <col min="3" max="3" width="24.54296875" style="1" customWidth="1"/>
    <col min="4" max="4" width="24.81640625" style="1" customWidth="1"/>
    <col min="5" max="5" width="10.453125" style="2" bestFit="1" customWidth="1"/>
    <col min="6" max="6" width="15.26953125" style="2" bestFit="1" customWidth="1"/>
    <col min="7" max="7" width="15" style="2" customWidth="1"/>
    <col min="8" max="8" width="12.7265625" style="3" customWidth="1"/>
    <col min="9" max="9" width="12.453125" style="3" customWidth="1"/>
    <col min="10" max="10" width="4.81640625" style="3" customWidth="1"/>
    <col min="11" max="16384" width="9.1796875" style="1"/>
  </cols>
  <sheetData>
    <row r="1" spans="1:10" ht="12" customHeight="1" thickBot="1" x14ac:dyDescent="0.3"/>
    <row r="2" spans="1:10" ht="12" customHeight="1" x14ac:dyDescent="0.3">
      <c r="A2" s="4"/>
      <c r="B2" s="5"/>
      <c r="C2" s="5"/>
      <c r="D2" s="5"/>
      <c r="E2" s="6"/>
      <c r="F2" s="6"/>
      <c r="G2" s="189" t="s">
        <v>149</v>
      </c>
      <c r="H2" s="165">
        <f>+'Instruktion grunduppgifter'!B33</f>
        <v>0</v>
      </c>
      <c r="I2" s="7"/>
      <c r="J2" s="148"/>
    </row>
    <row r="3" spans="1:10" ht="17.5" x14ac:dyDescent="0.35">
      <c r="A3" s="8"/>
      <c r="D3" s="53" t="s">
        <v>60</v>
      </c>
      <c r="E3" s="55">
        <f>+'Instruktion grunduppgifter'!B35</f>
        <v>0</v>
      </c>
      <c r="G3" s="190" t="s">
        <v>156</v>
      </c>
      <c r="H3" s="111">
        <f>+'Instruktion grunduppgifter'!B37</f>
        <v>0</v>
      </c>
      <c r="J3" s="149"/>
    </row>
    <row r="4" spans="1:10" ht="17.5" x14ac:dyDescent="0.35">
      <c r="A4" s="8"/>
      <c r="D4" s="53"/>
      <c r="E4" s="55"/>
      <c r="G4" s="119" t="s">
        <v>28</v>
      </c>
      <c r="H4" s="111" t="str">
        <f>+D6</f>
        <v>Projekt 12</v>
      </c>
      <c r="J4" s="149"/>
    </row>
    <row r="5" spans="1:10" ht="12" customHeight="1" x14ac:dyDescent="0.25">
      <c r="A5" s="8"/>
      <c r="J5" s="149"/>
    </row>
    <row r="6" spans="1:10" ht="12" customHeight="1" x14ac:dyDescent="0.3">
      <c r="A6" s="8"/>
      <c r="C6" s="9" t="s">
        <v>0</v>
      </c>
      <c r="D6" s="86" t="s">
        <v>40</v>
      </c>
      <c r="E6" s="87"/>
      <c r="F6" s="9" t="s">
        <v>156</v>
      </c>
      <c r="G6" s="111">
        <f>+'Instruktion grunduppgifter'!B37</f>
        <v>0</v>
      </c>
      <c r="J6" s="149"/>
    </row>
    <row r="7" spans="1:10" ht="12" customHeight="1" x14ac:dyDescent="0.3">
      <c r="A7" s="8"/>
      <c r="C7" s="10" t="s">
        <v>1</v>
      </c>
      <c r="D7" s="105">
        <v>12</v>
      </c>
      <c r="E7" s="88"/>
      <c r="F7" s="71" t="s">
        <v>88</v>
      </c>
      <c r="G7" s="112">
        <f>+'Instruktion grunduppgifter'!B46+'Instruktion grunduppgifter'!B47+'Instruktion grunduppgifter'!B48</f>
        <v>0</v>
      </c>
      <c r="J7" s="149"/>
    </row>
    <row r="8" spans="1:10" ht="13" x14ac:dyDescent="0.3">
      <c r="A8" s="8"/>
      <c r="C8" s="9" t="s">
        <v>2</v>
      </c>
      <c r="D8" s="86"/>
      <c r="E8" s="87"/>
      <c r="F8" s="71" t="s">
        <v>140</v>
      </c>
      <c r="G8" s="170">
        <f>+'Instruktion grunduppgifter'!B51</f>
        <v>0</v>
      </c>
      <c r="J8" s="149"/>
    </row>
    <row r="9" spans="1:10" ht="12" customHeight="1" x14ac:dyDescent="0.3">
      <c r="A9" s="8"/>
      <c r="C9" s="11"/>
      <c r="D9" s="11"/>
      <c r="J9" s="149"/>
    </row>
    <row r="10" spans="1:10" ht="12" customHeight="1" x14ac:dyDescent="0.3">
      <c r="A10" s="8"/>
      <c r="C10" s="11" t="s">
        <v>76</v>
      </c>
      <c r="D10" s="11"/>
      <c r="J10" s="149"/>
    </row>
    <row r="11" spans="1:10" s="116" customFormat="1" ht="9" customHeight="1" thickBot="1" x14ac:dyDescent="0.35">
      <c r="A11" s="115"/>
      <c r="C11" s="126"/>
      <c r="D11" s="126"/>
      <c r="E11" s="127"/>
      <c r="F11" s="117"/>
      <c r="G11" s="117"/>
      <c r="H11" s="118"/>
      <c r="I11" s="118"/>
      <c r="J11" s="132"/>
    </row>
    <row r="12" spans="1:10" s="116" customFormat="1" ht="15.5" x14ac:dyDescent="0.35">
      <c r="A12" s="115"/>
      <c r="B12" s="128" t="str">
        <f>CONCATENATE("PROGNOS OKT-DEC ",'Instruktion grunduppgifter'!B35-1)</f>
        <v>PROGNOS OKT-DEC -1</v>
      </c>
      <c r="C12" s="129"/>
      <c r="D12" s="129"/>
      <c r="E12" s="130"/>
      <c r="F12" s="113"/>
      <c r="G12" s="113"/>
      <c r="H12" s="114"/>
      <c r="I12" s="131"/>
      <c r="J12" s="149"/>
    </row>
    <row r="13" spans="1:10" s="116" customFormat="1" ht="7.5" customHeight="1" x14ac:dyDescent="0.25">
      <c r="A13" s="115"/>
      <c r="B13" s="115"/>
      <c r="E13" s="127"/>
      <c r="F13" s="117"/>
      <c r="G13" s="117"/>
      <c r="H13" s="118"/>
      <c r="I13" s="132"/>
      <c r="J13" s="149"/>
    </row>
    <row r="14" spans="1:10" s="116" customFormat="1" ht="13" x14ac:dyDescent="0.3">
      <c r="A14" s="115"/>
      <c r="B14" s="115"/>
      <c r="C14" s="126" t="str">
        <f>CONCATENATE("OH procent ",'Instruktion grunduppgifter'!B35-1)</f>
        <v>OH procent -1</v>
      </c>
      <c r="D14" s="192">
        <f>+'Instruktion grunduppgifter'!B41+'Instruktion grunduppgifter'!B42+'Instruktion grunduppgifter'!B43</f>
        <v>0</v>
      </c>
      <c r="E14" s="127"/>
      <c r="F14" s="133" t="s">
        <v>142</v>
      </c>
      <c r="G14" s="117"/>
      <c r="H14" s="118"/>
      <c r="I14" s="167">
        <v>1</v>
      </c>
      <c r="J14" s="149"/>
    </row>
    <row r="15" spans="1:10" s="116" customFormat="1" ht="7.5" customHeight="1" x14ac:dyDescent="0.25">
      <c r="A15" s="115"/>
      <c r="B15" s="115"/>
      <c r="E15" s="127"/>
      <c r="F15" s="117"/>
      <c r="G15" s="117"/>
      <c r="H15" s="118"/>
      <c r="I15" s="132"/>
      <c r="J15" s="149"/>
    </row>
    <row r="16" spans="1:10" s="116" customFormat="1" ht="13" x14ac:dyDescent="0.3">
      <c r="A16" s="115"/>
      <c r="B16" s="121" t="s">
        <v>143</v>
      </c>
      <c r="C16" s="118"/>
      <c r="D16" s="126"/>
      <c r="E16" s="127"/>
      <c r="F16" s="126" t="str">
        <f>CONCATENATE("Kvar ",'Instruktion grunduppgifter'!B35-1,", enl Probok")</f>
        <v>Kvar -1, enl Probok</v>
      </c>
      <c r="G16" s="117"/>
      <c r="H16" s="118"/>
      <c r="I16" s="166"/>
      <c r="J16" s="149"/>
    </row>
    <row r="17" spans="1:11" s="116" customFormat="1" ht="12.5" x14ac:dyDescent="0.25">
      <c r="A17" s="115"/>
      <c r="B17" s="115"/>
      <c r="C17" s="124"/>
      <c r="D17" s="124"/>
      <c r="E17" s="127"/>
      <c r="F17" s="135" t="str">
        <f>CONCATENATE("Oavskrivet belopp på utrustning ",'Instruktion grunduppgifter'!B35-1)</f>
        <v>Oavskrivet belopp på utrustning -1</v>
      </c>
      <c r="G17" s="117"/>
      <c r="H17" s="118"/>
      <c r="I17" s="136">
        <f>+I22</f>
        <v>0</v>
      </c>
      <c r="J17" s="149"/>
    </row>
    <row r="18" spans="1:11" s="116" customFormat="1" ht="12.5" x14ac:dyDescent="0.25">
      <c r="A18" s="115"/>
      <c r="B18" s="115"/>
      <c r="C18" s="123"/>
      <c r="D18" s="123"/>
      <c r="E18" s="127"/>
      <c r="F18" s="120" t="s">
        <v>144</v>
      </c>
      <c r="G18" s="117"/>
      <c r="H18" s="118"/>
      <c r="I18" s="136">
        <f>-D32</f>
        <v>0</v>
      </c>
      <c r="J18" s="149"/>
    </row>
    <row r="19" spans="1:11" s="116" customFormat="1" ht="13" x14ac:dyDescent="0.3">
      <c r="A19" s="115"/>
      <c r="B19" s="115"/>
      <c r="C19" s="123"/>
      <c r="D19" s="123"/>
      <c r="E19" s="127"/>
      <c r="F19" s="126" t="str">
        <f>CONCATENATE("Utgående balans ",'Instruktion grunduppgifter'!B35-1,"-12-31")</f>
        <v>Utgående balans -1-12-31</v>
      </c>
      <c r="G19" s="117"/>
      <c r="H19" s="118"/>
      <c r="I19" s="137">
        <f>SUM(I16:I18)</f>
        <v>0</v>
      </c>
      <c r="J19" s="149"/>
    </row>
    <row r="20" spans="1:11" s="116" customFormat="1" ht="12.5" x14ac:dyDescent="0.25">
      <c r="A20" s="115"/>
      <c r="B20" s="115"/>
      <c r="C20" s="123"/>
      <c r="D20" s="123"/>
      <c r="E20" s="127"/>
      <c r="F20" s="118"/>
      <c r="G20" s="117"/>
      <c r="H20" s="118"/>
      <c r="I20" s="132"/>
      <c r="J20" s="149"/>
    </row>
    <row r="21" spans="1:11" s="116" customFormat="1" ht="13" x14ac:dyDescent="0.3">
      <c r="A21" s="115"/>
      <c r="B21" s="115"/>
      <c r="C21" s="123"/>
      <c r="D21" s="123"/>
      <c r="E21" s="127"/>
      <c r="F21" s="126" t="s">
        <v>153</v>
      </c>
      <c r="G21" s="117"/>
      <c r="H21" s="118"/>
      <c r="I21" s="132"/>
      <c r="J21" s="149"/>
    </row>
    <row r="22" spans="1:11" s="116" customFormat="1" ht="12.5" x14ac:dyDescent="0.25">
      <c r="A22" s="115"/>
      <c r="B22" s="115"/>
      <c r="C22" s="123"/>
      <c r="D22" s="123"/>
      <c r="E22" s="127"/>
      <c r="F22" s="118" t="str">
        <f>+F17</f>
        <v>Oavskrivet belopp på utrustning -1</v>
      </c>
      <c r="G22" s="117"/>
      <c r="H22" s="118"/>
      <c r="I22" s="166"/>
      <c r="J22" s="149"/>
    </row>
    <row r="23" spans="1:11" s="116" customFormat="1" ht="12.5" x14ac:dyDescent="0.25">
      <c r="A23" s="115"/>
      <c r="B23" s="115"/>
      <c r="C23" s="123"/>
      <c r="D23" s="123"/>
      <c r="E23" s="127"/>
      <c r="F23" s="118" t="str">
        <f>CONCATENATE("Nyinköp av utrustning &gt; 25 tkr ht ",'Instruktion grunduppgifter'!B35-1)</f>
        <v>Nyinköp av utrustning &gt; 25 tkr ht -1</v>
      </c>
      <c r="G23" s="117"/>
      <c r="H23" s="118"/>
      <c r="I23" s="134"/>
      <c r="J23" s="149"/>
    </row>
    <row r="24" spans="1:11" s="116" customFormat="1" ht="13" x14ac:dyDescent="0.3">
      <c r="A24" s="115"/>
      <c r="B24" s="115"/>
      <c r="C24" s="126" t="s">
        <v>145</v>
      </c>
      <c r="D24" s="133">
        <f>SUM(D17:D23)</f>
        <v>0</v>
      </c>
      <c r="E24" s="127"/>
      <c r="F24" s="133" t="str">
        <f>CONCATENATE("Oavskrivet belopp på utrustning ",'Instruktion grunduppgifter'!B35-1,"-12-31")</f>
        <v>Oavskrivet belopp på utrustning -1-12-31</v>
      </c>
      <c r="G24" s="117"/>
      <c r="H24" s="118"/>
      <c r="I24" s="137">
        <f>SUM(I22:I23)</f>
        <v>0</v>
      </c>
      <c r="J24" s="149"/>
    </row>
    <row r="25" spans="1:11" s="126" customFormat="1" ht="6" customHeight="1" x14ac:dyDescent="0.3">
      <c r="A25" s="122"/>
      <c r="B25" s="122"/>
      <c r="C25" s="125"/>
      <c r="D25" s="125"/>
      <c r="E25" s="127"/>
      <c r="F25" s="117"/>
      <c r="G25" s="117"/>
      <c r="H25" s="118"/>
      <c r="I25" s="132"/>
      <c r="J25" s="149"/>
    </row>
    <row r="26" spans="1:11" s="116" customFormat="1" ht="13" x14ac:dyDescent="0.3">
      <c r="A26" s="115"/>
      <c r="B26" s="115"/>
      <c r="C26" s="126" t="s">
        <v>21</v>
      </c>
      <c r="D26" s="133">
        <f>+D24*D14</f>
        <v>0</v>
      </c>
      <c r="E26" s="127"/>
      <c r="F26" s="120"/>
      <c r="G26" s="117"/>
      <c r="H26" s="118"/>
      <c r="I26" s="132"/>
      <c r="J26" s="149"/>
    </row>
    <row r="27" spans="1:11" s="126" customFormat="1" ht="6" customHeight="1" x14ac:dyDescent="0.3">
      <c r="A27" s="122"/>
      <c r="B27" s="122"/>
      <c r="C27" s="125"/>
      <c r="D27" s="125"/>
      <c r="E27" s="127"/>
      <c r="F27" s="117"/>
      <c r="G27" s="117"/>
      <c r="H27" s="118"/>
      <c r="I27" s="132"/>
      <c r="J27" s="149"/>
      <c r="K27" s="116"/>
    </row>
    <row r="28" spans="1:11" s="116" customFormat="1" ht="13" x14ac:dyDescent="0.3">
      <c r="A28" s="115"/>
      <c r="B28" s="115"/>
      <c r="C28" s="126" t="s">
        <v>64</v>
      </c>
      <c r="D28" s="124"/>
      <c r="E28" s="127"/>
      <c r="F28" s="120"/>
      <c r="G28" s="117"/>
      <c r="H28" s="118"/>
      <c r="I28" s="132"/>
      <c r="J28" s="149"/>
    </row>
    <row r="29" spans="1:11" s="126" customFormat="1" ht="6" customHeight="1" x14ac:dyDescent="0.3">
      <c r="A29" s="122"/>
      <c r="B29" s="122"/>
      <c r="C29" s="125"/>
      <c r="D29" s="125"/>
      <c r="E29" s="127"/>
      <c r="F29" s="117"/>
      <c r="G29" s="117"/>
      <c r="H29" s="118"/>
      <c r="I29" s="132"/>
      <c r="J29" s="149"/>
      <c r="K29" s="116"/>
    </row>
    <row r="30" spans="1:11" s="116" customFormat="1" ht="13" x14ac:dyDescent="0.3">
      <c r="A30" s="115"/>
      <c r="B30" s="115"/>
      <c r="C30" s="126" t="s">
        <v>146</v>
      </c>
      <c r="D30" s="133">
        <f>+I24/I14/12*3</f>
        <v>0</v>
      </c>
      <c r="E30" s="127"/>
      <c r="F30" s="126" t="s">
        <v>147</v>
      </c>
      <c r="I30" s="166"/>
      <c r="J30" s="149"/>
    </row>
    <row r="31" spans="1:11" s="126" customFormat="1" ht="6" customHeight="1" x14ac:dyDescent="0.3">
      <c r="A31" s="122"/>
      <c r="B31" s="122"/>
      <c r="C31" s="125"/>
      <c r="D31" s="125"/>
      <c r="E31" s="127"/>
      <c r="F31" s="117"/>
      <c r="G31" s="117"/>
      <c r="H31" s="118"/>
      <c r="I31" s="132"/>
      <c r="J31" s="149"/>
    </row>
    <row r="32" spans="1:11" s="116" customFormat="1" ht="13.5" thickBot="1" x14ac:dyDescent="0.35">
      <c r="A32" s="115"/>
      <c r="B32" s="138"/>
      <c r="C32" s="139" t="s">
        <v>148</v>
      </c>
      <c r="D32" s="140">
        <f>SUM(D24:D31)</f>
        <v>0</v>
      </c>
      <c r="E32" s="141"/>
      <c r="F32" s="139" t="str">
        <f>CONCATENATE("KVAR ATT DISPONERA ",'Instruktion grunduppgifter'!B35-1,"-12-31")</f>
        <v>KVAR ATT DISPONERA -1-12-31</v>
      </c>
      <c r="G32" s="142"/>
      <c r="H32" s="140"/>
      <c r="I32" s="143">
        <f>+I19-I24+I30</f>
        <v>0</v>
      </c>
      <c r="J32" s="149"/>
    </row>
    <row r="33" spans="1:10" s="116" customFormat="1" ht="7.15" customHeight="1" x14ac:dyDescent="0.3">
      <c r="A33" s="115"/>
      <c r="C33" s="126"/>
      <c r="D33" s="126"/>
      <c r="E33" s="127"/>
      <c r="F33" s="117"/>
      <c r="G33" s="117"/>
      <c r="H33" s="118"/>
      <c r="I33" s="118"/>
      <c r="J33" s="132"/>
    </row>
    <row r="34" spans="1:10" ht="15.5" x14ac:dyDescent="0.35">
      <c r="A34" s="8"/>
      <c r="C34" s="11"/>
      <c r="D34" s="11"/>
      <c r="H34" s="58" t="s">
        <v>132</v>
      </c>
      <c r="I34" s="58" t="s">
        <v>133</v>
      </c>
      <c r="J34" s="150" t="s">
        <v>7</v>
      </c>
    </row>
    <row r="35" spans="1:10" ht="12" customHeight="1" x14ac:dyDescent="0.25">
      <c r="A35" s="8"/>
      <c r="H35" s="59"/>
      <c r="I35" s="59"/>
      <c r="J35" s="149"/>
    </row>
    <row r="36" spans="1:10" ht="13" x14ac:dyDescent="0.3">
      <c r="A36" s="8"/>
      <c r="C36" s="11"/>
      <c r="D36" s="11"/>
      <c r="G36" s="17" t="s">
        <v>74</v>
      </c>
      <c r="H36" s="62">
        <f>+I32</f>
        <v>0</v>
      </c>
      <c r="I36" s="102"/>
      <c r="J36" s="151" t="str">
        <f>IFERROR(+I36/H36*100,"")</f>
        <v/>
      </c>
    </row>
    <row r="37" spans="1:10" ht="7.15" customHeight="1" x14ac:dyDescent="0.25">
      <c r="A37" s="8"/>
      <c r="H37" s="59"/>
      <c r="I37" s="59"/>
      <c r="J37" s="152"/>
    </row>
    <row r="38" spans="1:10" s="11" customFormat="1" ht="15.5" x14ac:dyDescent="0.35">
      <c r="A38" s="16"/>
      <c r="B38" s="13" t="s">
        <v>135</v>
      </c>
      <c r="D38" s="33" t="s">
        <v>87</v>
      </c>
      <c r="E38" s="20"/>
      <c r="F38" s="2"/>
      <c r="G38" s="20"/>
      <c r="H38" s="62"/>
      <c r="I38" s="62"/>
      <c r="J38" s="153"/>
    </row>
    <row r="39" spans="1:10" ht="12" customHeight="1" x14ac:dyDescent="0.3">
      <c r="A39" s="8"/>
      <c r="C39" s="21" t="s">
        <v>54</v>
      </c>
      <c r="D39" s="32"/>
      <c r="E39" s="32"/>
      <c r="F39" s="32"/>
      <c r="G39" s="32"/>
      <c r="H39" s="89"/>
      <c r="I39" s="89"/>
      <c r="J39" s="151" t="str">
        <f t="shared" ref="J39:J44" si="0">IFERROR(+I39/H39*100,"")</f>
        <v/>
      </c>
    </row>
    <row r="40" spans="1:10" ht="12" customHeight="1" x14ac:dyDescent="0.3">
      <c r="A40" s="8"/>
      <c r="C40" s="21" t="s">
        <v>84</v>
      </c>
      <c r="D40" s="32"/>
      <c r="E40" s="32"/>
      <c r="F40" s="32"/>
      <c r="G40" s="32"/>
      <c r="H40" s="89"/>
      <c r="I40" s="89"/>
      <c r="J40" s="151" t="str">
        <f t="shared" si="0"/>
        <v/>
      </c>
    </row>
    <row r="41" spans="1:10" ht="12" customHeight="1" x14ac:dyDescent="0.3">
      <c r="A41" s="8"/>
      <c r="C41" s="21" t="s">
        <v>85</v>
      </c>
      <c r="D41" s="32"/>
      <c r="E41" s="32"/>
      <c r="F41" s="32"/>
      <c r="G41" s="32"/>
      <c r="H41" s="89"/>
      <c r="I41" s="89"/>
      <c r="J41" s="151" t="str">
        <f t="shared" si="0"/>
        <v/>
      </c>
    </row>
    <row r="42" spans="1:10" ht="12" customHeight="1" x14ac:dyDescent="0.3">
      <c r="A42" s="8"/>
      <c r="C42" s="106" t="s">
        <v>134</v>
      </c>
      <c r="D42" s="32"/>
      <c r="E42" s="32"/>
      <c r="F42" s="32"/>
      <c r="G42" s="32"/>
      <c r="H42" s="89"/>
      <c r="I42" s="89"/>
      <c r="J42" s="151" t="str">
        <f t="shared" si="0"/>
        <v/>
      </c>
    </row>
    <row r="43" spans="1:10" s="11" customFormat="1" ht="5.5" customHeight="1" x14ac:dyDescent="0.3">
      <c r="A43" s="22"/>
      <c r="B43" s="23"/>
      <c r="C43" s="24"/>
      <c r="D43" s="24"/>
      <c r="E43" s="25"/>
      <c r="F43" s="25"/>
      <c r="G43" s="25"/>
      <c r="H43" s="63"/>
      <c r="I43" s="63"/>
      <c r="J43" s="154" t="str">
        <f t="shared" si="0"/>
        <v/>
      </c>
    </row>
    <row r="44" spans="1:10" s="30" customFormat="1" ht="15.5" x14ac:dyDescent="0.35">
      <c r="A44" s="28"/>
      <c r="B44" s="13" t="s">
        <v>136</v>
      </c>
      <c r="C44" s="29"/>
      <c r="D44" s="29"/>
      <c r="E44" s="31"/>
      <c r="F44" s="31"/>
      <c r="G44" s="31"/>
      <c r="H44" s="64">
        <f>SUM(H39:H43)</f>
        <v>0</v>
      </c>
      <c r="I44" s="64">
        <f>SUM(I39:I42)</f>
        <v>0</v>
      </c>
      <c r="J44" s="151" t="str">
        <f t="shared" si="0"/>
        <v/>
      </c>
    </row>
    <row r="45" spans="1:10" ht="12" customHeight="1" x14ac:dyDescent="0.3">
      <c r="A45" s="8"/>
      <c r="C45" s="11"/>
      <c r="D45" s="11"/>
      <c r="G45" s="17"/>
      <c r="H45" s="62"/>
      <c r="I45" s="62"/>
      <c r="J45" s="153"/>
    </row>
    <row r="46" spans="1:10" s="14" customFormat="1" ht="15.5" x14ac:dyDescent="0.35">
      <c r="A46" s="12"/>
      <c r="B46" s="13" t="s">
        <v>67</v>
      </c>
      <c r="E46" s="15"/>
      <c r="F46" s="15"/>
      <c r="G46" s="15"/>
      <c r="H46" s="62"/>
      <c r="I46" s="62"/>
      <c r="J46" s="153"/>
    </row>
    <row r="47" spans="1:10" ht="12" customHeight="1" x14ac:dyDescent="0.25">
      <c r="A47" s="8"/>
      <c r="H47" s="59"/>
      <c r="I47" s="59"/>
      <c r="J47" s="152"/>
    </row>
    <row r="48" spans="1:10" s="11" customFormat="1" ht="12" customHeight="1" x14ac:dyDescent="0.3">
      <c r="A48" s="16"/>
      <c r="B48" s="191" t="str">
        <f>CONCATENATE("Lönekostnader (inkl LBK + sem.tillägg, tot ",'Instruktion grunduppgifter'!B52*100,"%) inkl. löneökning om angivet ovan")</f>
        <v>Lönekostnader (inkl LBK + sem.tillägg, tot 0%) inkl. löneökning om angivet ovan</v>
      </c>
      <c r="E48" s="17"/>
      <c r="F48" s="17"/>
      <c r="G48" s="17"/>
      <c r="H48" s="62"/>
      <c r="I48" s="62"/>
      <c r="J48" s="153"/>
    </row>
    <row r="49" spans="1:10" s="19" customFormat="1" ht="12" customHeight="1" x14ac:dyDescent="0.3">
      <c r="A49" s="18"/>
      <c r="C49" s="19" t="s">
        <v>4</v>
      </c>
      <c r="E49" s="20" t="s">
        <v>5</v>
      </c>
      <c r="F49" s="20" t="s">
        <v>6</v>
      </c>
      <c r="G49" s="20" t="s">
        <v>7</v>
      </c>
      <c r="H49" s="60"/>
      <c r="I49" s="60"/>
      <c r="J49" s="155"/>
    </row>
    <row r="50" spans="1:10" ht="12" customHeight="1" x14ac:dyDescent="0.25">
      <c r="A50" s="8"/>
      <c r="C50" s="110"/>
      <c r="D50" s="90"/>
      <c r="E50" s="91"/>
      <c r="F50" s="161"/>
      <c r="G50" s="97"/>
      <c r="H50" s="61">
        <f>+E50*F50*G50*(1+'Instruktion grunduppgifter'!$B$52)*(1+$G$8)</f>
        <v>0</v>
      </c>
      <c r="I50" s="109"/>
      <c r="J50" s="156"/>
    </row>
    <row r="51" spans="1:10" ht="12" customHeight="1" x14ac:dyDescent="0.25">
      <c r="A51" s="8"/>
      <c r="C51" s="90"/>
      <c r="D51" s="90"/>
      <c r="E51" s="91"/>
      <c r="F51" s="161"/>
      <c r="G51" s="97"/>
      <c r="H51" s="61">
        <f>+E51*F51*G51*(1+'Instruktion grunduppgifter'!$B$52)*(1+$G$8)</f>
        <v>0</v>
      </c>
      <c r="I51" s="109"/>
      <c r="J51" s="156"/>
    </row>
    <row r="52" spans="1:10" ht="12" customHeight="1" x14ac:dyDescent="0.25">
      <c r="A52" s="8"/>
      <c r="C52" s="90"/>
      <c r="D52" s="90"/>
      <c r="E52" s="91"/>
      <c r="F52" s="161"/>
      <c r="G52" s="97"/>
      <c r="H52" s="61">
        <f>+E52*F52*G52*(1+'Instruktion grunduppgifter'!$B$52)*(1+$G$8)</f>
        <v>0</v>
      </c>
      <c r="I52" s="109"/>
      <c r="J52" s="156"/>
    </row>
    <row r="53" spans="1:10" ht="12" customHeight="1" x14ac:dyDescent="0.25">
      <c r="A53" s="8"/>
      <c r="C53" s="90"/>
      <c r="D53" s="90"/>
      <c r="E53" s="91"/>
      <c r="F53" s="161"/>
      <c r="G53" s="97"/>
      <c r="H53" s="61">
        <f>+E53*F53*G53*(1+'Instruktion grunduppgifter'!$B$52)*(1+$G$8)</f>
        <v>0</v>
      </c>
      <c r="I53" s="109"/>
      <c r="J53" s="156"/>
    </row>
    <row r="54" spans="1:10" ht="12" customHeight="1" x14ac:dyDescent="0.25">
      <c r="A54" s="8"/>
      <c r="C54" s="90"/>
      <c r="D54" s="110"/>
      <c r="E54" s="91"/>
      <c r="F54" s="161"/>
      <c r="G54" s="97"/>
      <c r="H54" s="61">
        <f>+E54*F54*G54*(1+'Instruktion grunduppgifter'!$B$52)*(1+$G$8)</f>
        <v>0</v>
      </c>
      <c r="I54" s="109"/>
      <c r="J54" s="156"/>
    </row>
    <row r="55" spans="1:10" ht="12" customHeight="1" x14ac:dyDescent="0.25">
      <c r="A55" s="8"/>
      <c r="C55" s="90"/>
      <c r="D55" s="90"/>
      <c r="E55" s="91"/>
      <c r="F55" s="161"/>
      <c r="G55" s="97"/>
      <c r="H55" s="61">
        <f>+E55*F55*G55*(1+'Instruktion grunduppgifter'!$B$52)*(1+$G$8)</f>
        <v>0</v>
      </c>
      <c r="I55" s="109"/>
      <c r="J55" s="156"/>
    </row>
    <row r="56" spans="1:10" ht="12" customHeight="1" x14ac:dyDescent="0.25">
      <c r="A56" s="8"/>
      <c r="C56" s="90"/>
      <c r="D56" s="90"/>
      <c r="E56" s="91"/>
      <c r="F56" s="161"/>
      <c r="G56" s="97"/>
      <c r="H56" s="61">
        <f>+E56*F56*G56*(1+'Instruktion grunduppgifter'!$B$52)*(1+$G$8)</f>
        <v>0</v>
      </c>
      <c r="I56" s="109"/>
      <c r="J56" s="156"/>
    </row>
    <row r="57" spans="1:10" ht="12" customHeight="1" x14ac:dyDescent="0.25">
      <c r="A57" s="8"/>
      <c r="C57" s="90"/>
      <c r="D57" s="90"/>
      <c r="E57" s="91"/>
      <c r="F57" s="161"/>
      <c r="G57" s="97"/>
      <c r="H57" s="61">
        <f>+E57*F57*G57*(1+'Instruktion grunduppgifter'!$B$52)*(1+$G$8)</f>
        <v>0</v>
      </c>
      <c r="I57" s="109"/>
      <c r="J57" s="156"/>
    </row>
    <row r="58" spans="1:10" ht="12" customHeight="1" x14ac:dyDescent="0.25">
      <c r="A58" s="8"/>
      <c r="C58" s="90"/>
      <c r="D58" s="90"/>
      <c r="E58" s="91"/>
      <c r="F58" s="161"/>
      <c r="G58" s="97"/>
      <c r="H58" s="61">
        <f>+E58*F58*G58*(1+'Instruktion grunduppgifter'!$B$52)*(1+$G$8)</f>
        <v>0</v>
      </c>
      <c r="I58" s="109"/>
      <c r="J58" s="156"/>
    </row>
    <row r="59" spans="1:10" ht="12" customHeight="1" x14ac:dyDescent="0.25">
      <c r="A59" s="8"/>
      <c r="C59" s="90"/>
      <c r="D59" s="90"/>
      <c r="E59" s="91"/>
      <c r="F59" s="161"/>
      <c r="G59" s="97"/>
      <c r="H59" s="61">
        <f>+E59*F59*G59*(1+'Instruktion grunduppgifter'!$B$52)*(1+$G$8)</f>
        <v>0</v>
      </c>
      <c r="I59" s="109"/>
      <c r="J59" s="156"/>
    </row>
    <row r="60" spans="1:10" ht="12" customHeight="1" x14ac:dyDescent="0.25">
      <c r="A60" s="8"/>
      <c r="C60" s="90"/>
      <c r="D60" s="90"/>
      <c r="E60" s="91"/>
      <c r="F60" s="161"/>
      <c r="G60" s="97"/>
      <c r="H60" s="61">
        <f>+E60*F60*G60*(1+'Instruktion grunduppgifter'!$B$52)*(1+$G$8)</f>
        <v>0</v>
      </c>
      <c r="I60" s="109"/>
      <c r="J60" s="156"/>
    </row>
    <row r="61" spans="1:10" ht="12" customHeight="1" x14ac:dyDescent="0.25">
      <c r="A61" s="8"/>
      <c r="C61" s="90"/>
      <c r="D61" s="90"/>
      <c r="E61" s="91"/>
      <c r="F61" s="161"/>
      <c r="G61" s="97"/>
      <c r="H61" s="61">
        <f>+E61*F61*G61*(1+'Instruktion grunduppgifter'!$B$52)*(1+$G$8)</f>
        <v>0</v>
      </c>
      <c r="I61" s="109"/>
      <c r="J61" s="156"/>
    </row>
    <row r="62" spans="1:10" s="11" customFormat="1" ht="12" customHeight="1" x14ac:dyDescent="0.3">
      <c r="A62" s="16"/>
      <c r="C62" s="11" t="s">
        <v>8</v>
      </c>
      <c r="E62" s="17"/>
      <c r="F62" s="162"/>
      <c r="G62" s="74"/>
      <c r="H62" s="62">
        <f>SUM(H50:H61)</f>
        <v>0</v>
      </c>
      <c r="I62" s="62">
        <f>SUM(I50:I61)</f>
        <v>0</v>
      </c>
      <c r="J62" s="151" t="str">
        <f t="shared" ref="J62" si="1">IFERROR(+I62/H62*100,"")</f>
        <v/>
      </c>
    </row>
    <row r="63" spans="1:10" s="11" customFormat="1" ht="12" customHeight="1" x14ac:dyDescent="0.3">
      <c r="A63" s="22"/>
      <c r="B63" s="23"/>
      <c r="C63" s="24"/>
      <c r="D63" s="24"/>
      <c r="E63" s="25"/>
      <c r="F63" s="163"/>
      <c r="G63" s="75"/>
      <c r="H63" s="63"/>
      <c r="I63" s="63"/>
      <c r="J63" s="154"/>
    </row>
    <row r="64" spans="1:10" s="11" customFormat="1" ht="12" customHeight="1" x14ac:dyDescent="0.3">
      <c r="A64" s="22"/>
      <c r="B64" s="23"/>
      <c r="C64" s="24"/>
      <c r="D64" s="24"/>
      <c r="E64" s="25"/>
      <c r="F64" s="163"/>
      <c r="G64" s="25"/>
      <c r="H64" s="63"/>
      <c r="I64" s="63"/>
      <c r="J64" s="154"/>
    </row>
    <row r="65" spans="1:10" s="11" customFormat="1" ht="12" customHeight="1" x14ac:dyDescent="0.3">
      <c r="A65" s="16"/>
      <c r="B65" s="11" t="str">
        <f>CONCATENATE("Lönekostnader (inkl LBK ",'Instruktion grunduppgifter'!B52*100-2,"%)")</f>
        <v>Lönekostnader (inkl LBK -2%)</v>
      </c>
      <c r="E65" s="17"/>
      <c r="F65" s="162"/>
      <c r="G65" s="17"/>
      <c r="H65" s="62"/>
      <c r="I65" s="62"/>
      <c r="J65" s="153"/>
    </row>
    <row r="66" spans="1:10" s="19" customFormat="1" ht="12" customHeight="1" x14ac:dyDescent="0.3">
      <c r="A66" s="18"/>
      <c r="C66" s="19" t="s">
        <v>9</v>
      </c>
      <c r="E66" s="20" t="s">
        <v>68</v>
      </c>
      <c r="F66" s="164" t="s">
        <v>83</v>
      </c>
      <c r="G66" s="20"/>
      <c r="H66" s="60"/>
      <c r="I66" s="60"/>
      <c r="J66" s="155"/>
    </row>
    <row r="67" spans="1:10" ht="12" customHeight="1" x14ac:dyDescent="0.25">
      <c r="A67" s="8"/>
      <c r="C67" s="90"/>
      <c r="D67" s="90"/>
      <c r="E67" s="91"/>
      <c r="F67" s="161"/>
      <c r="G67" s="26"/>
      <c r="H67" s="61">
        <f>+E67*F67*(1+'Instruktion grunduppgifter'!$B$52-2%)</f>
        <v>0</v>
      </c>
      <c r="I67" s="109"/>
      <c r="J67" s="156"/>
    </row>
    <row r="68" spans="1:10" ht="12" customHeight="1" x14ac:dyDescent="0.25">
      <c r="A68" s="8"/>
      <c r="C68" s="90"/>
      <c r="D68" s="90"/>
      <c r="E68" s="91"/>
      <c r="F68" s="161"/>
      <c r="G68" s="26"/>
      <c r="H68" s="61">
        <f>+E68*F68*(1+'Instruktion grunduppgifter'!$B$52-2%)</f>
        <v>0</v>
      </c>
      <c r="I68" s="109"/>
      <c r="J68" s="156"/>
    </row>
    <row r="69" spans="1:10" ht="12" customHeight="1" x14ac:dyDescent="0.25">
      <c r="A69" s="8"/>
      <c r="C69" s="90"/>
      <c r="D69" s="90"/>
      <c r="E69" s="91"/>
      <c r="F69" s="161"/>
      <c r="G69" s="26"/>
      <c r="H69" s="61">
        <f>+E69*F69*(1+'Instruktion grunduppgifter'!$B$52-2%)</f>
        <v>0</v>
      </c>
      <c r="I69" s="109"/>
      <c r="J69" s="156"/>
    </row>
    <row r="70" spans="1:10" ht="12" customHeight="1" x14ac:dyDescent="0.25">
      <c r="A70" s="8"/>
      <c r="C70" s="90"/>
      <c r="D70" s="90"/>
      <c r="E70" s="91"/>
      <c r="F70" s="161"/>
      <c r="G70" s="26"/>
      <c r="H70" s="61">
        <f>+E70*F70*(1+'Instruktion grunduppgifter'!$B$52-2%)</f>
        <v>0</v>
      </c>
      <c r="I70" s="109"/>
      <c r="J70" s="156"/>
    </row>
    <row r="71" spans="1:10" s="11" customFormat="1" ht="12" customHeight="1" x14ac:dyDescent="0.3">
      <c r="A71" s="16"/>
      <c r="C71" s="11" t="s">
        <v>10</v>
      </c>
      <c r="E71" s="17"/>
      <c r="F71" s="17"/>
      <c r="G71" s="17"/>
      <c r="H71" s="62">
        <f>SUM(H67:H70)</f>
        <v>0</v>
      </c>
      <c r="I71" s="62">
        <f>SUM(I67:I70)</f>
        <v>0</v>
      </c>
      <c r="J71" s="151" t="str">
        <f t="shared" ref="J71" si="2">IFERROR(+I71/H71*100,"")</f>
        <v/>
      </c>
    </row>
    <row r="72" spans="1:10" s="11" customFormat="1" ht="12" customHeight="1" x14ac:dyDescent="0.3">
      <c r="A72" s="22"/>
      <c r="B72" s="23"/>
      <c r="C72" s="24"/>
      <c r="D72" s="24"/>
      <c r="E72" s="25"/>
      <c r="F72" s="25"/>
      <c r="G72" s="25"/>
      <c r="H72" s="63"/>
      <c r="I72" s="63"/>
      <c r="J72" s="154"/>
    </row>
    <row r="73" spans="1:10" s="11" customFormat="1" ht="12" customHeight="1" x14ac:dyDescent="0.3">
      <c r="A73" s="16"/>
      <c r="B73" s="11" t="s">
        <v>86</v>
      </c>
      <c r="E73" s="17"/>
      <c r="F73" s="17"/>
      <c r="G73" s="17"/>
      <c r="H73" s="62"/>
      <c r="I73" s="62"/>
      <c r="J73" s="153"/>
    </row>
    <row r="74" spans="1:10" ht="12" customHeight="1" x14ac:dyDescent="0.3">
      <c r="A74" s="8"/>
      <c r="C74" s="21" t="s">
        <v>78</v>
      </c>
      <c r="D74" s="21"/>
      <c r="E74" s="21"/>
      <c r="F74" s="21"/>
      <c r="G74" s="21"/>
      <c r="H74" s="89"/>
      <c r="I74" s="89"/>
      <c r="J74" s="151" t="str">
        <f t="shared" ref="J74:J78" si="3">IFERROR(+I74/H74*100,"")</f>
        <v/>
      </c>
    </row>
    <row r="75" spans="1:10" ht="12" customHeight="1" x14ac:dyDescent="0.3">
      <c r="A75" s="8"/>
      <c r="C75" s="21" t="s">
        <v>80</v>
      </c>
      <c r="D75" s="21"/>
      <c r="E75" s="21"/>
      <c r="F75" s="21"/>
      <c r="G75" s="21"/>
      <c r="H75" s="89"/>
      <c r="I75" s="89"/>
      <c r="J75" s="151" t="str">
        <f t="shared" si="3"/>
        <v/>
      </c>
    </row>
    <row r="76" spans="1:10" ht="12" customHeight="1" x14ac:dyDescent="0.3">
      <c r="A76" s="8"/>
      <c r="C76" s="106" t="s">
        <v>138</v>
      </c>
      <c r="D76" s="21"/>
      <c r="E76" s="21"/>
      <c r="F76" s="21"/>
      <c r="G76" s="21"/>
      <c r="H76" s="89"/>
      <c r="I76" s="89"/>
      <c r="J76" s="151" t="str">
        <f t="shared" si="3"/>
        <v/>
      </c>
    </row>
    <row r="77" spans="1:10" ht="12" customHeight="1" x14ac:dyDescent="0.3">
      <c r="A77" s="8"/>
      <c r="C77" s="21" t="s">
        <v>79</v>
      </c>
      <c r="D77" s="21"/>
      <c r="E77" s="21"/>
      <c r="F77" s="21"/>
      <c r="G77" s="21"/>
      <c r="H77" s="89"/>
      <c r="I77" s="89"/>
      <c r="J77" s="151" t="str">
        <f t="shared" si="3"/>
        <v/>
      </c>
    </row>
    <row r="78" spans="1:10" s="11" customFormat="1" ht="12" customHeight="1" x14ac:dyDescent="0.3">
      <c r="A78" s="16"/>
      <c r="C78" s="11" t="s">
        <v>12</v>
      </c>
      <c r="E78" s="17"/>
      <c r="F78" s="17"/>
      <c r="G78" s="17"/>
      <c r="H78" s="62">
        <f>SUM(H74:H77)</f>
        <v>0</v>
      </c>
      <c r="I78" s="62">
        <f>SUM(I74:I77)</f>
        <v>0</v>
      </c>
      <c r="J78" s="151" t="str">
        <f t="shared" si="3"/>
        <v/>
      </c>
    </row>
    <row r="79" spans="1:10" s="11" customFormat="1" ht="12" customHeight="1" x14ac:dyDescent="0.3">
      <c r="A79" s="22"/>
      <c r="B79" s="23"/>
      <c r="C79" s="24"/>
      <c r="D79" s="24"/>
      <c r="E79" s="25"/>
      <c r="F79" s="25"/>
      <c r="G79" s="25"/>
      <c r="H79" s="63"/>
      <c r="I79" s="63"/>
      <c r="J79" s="154"/>
    </row>
    <row r="80" spans="1:10" s="11" customFormat="1" ht="12" customHeight="1" x14ac:dyDescent="0.3">
      <c r="A80" s="16"/>
      <c r="B80" s="11" t="s">
        <v>13</v>
      </c>
      <c r="E80" s="17"/>
      <c r="F80" s="17"/>
      <c r="G80" s="17"/>
      <c r="H80" s="62"/>
      <c r="I80" s="62"/>
      <c r="J80" s="153"/>
    </row>
    <row r="81" spans="1:12" ht="12" customHeight="1" x14ac:dyDescent="0.3">
      <c r="A81" s="8"/>
      <c r="C81" s="21" t="s">
        <v>14</v>
      </c>
      <c r="D81" s="21"/>
      <c r="E81" s="21"/>
      <c r="F81" s="21"/>
      <c r="G81" s="21"/>
      <c r="H81" s="89"/>
      <c r="I81" s="89"/>
      <c r="J81" s="151" t="str">
        <f t="shared" ref="J81:J86" si="4">IFERROR(+I81/H81*100,"")</f>
        <v/>
      </c>
    </row>
    <row r="82" spans="1:12" ht="12" customHeight="1" x14ac:dyDescent="0.3">
      <c r="A82" s="8"/>
      <c r="C82" s="21" t="s">
        <v>139</v>
      </c>
      <c r="D82" s="21"/>
      <c r="E82" s="21"/>
      <c r="F82" s="21"/>
      <c r="G82" s="21"/>
      <c r="H82" s="89"/>
      <c r="I82" s="89"/>
      <c r="J82" s="151" t="str">
        <f t="shared" si="4"/>
        <v/>
      </c>
    </row>
    <row r="83" spans="1:12" ht="12" customHeight="1" x14ac:dyDescent="0.3">
      <c r="A83" s="8"/>
      <c r="C83" s="21" t="s">
        <v>16</v>
      </c>
      <c r="D83" s="21"/>
      <c r="E83" s="21"/>
      <c r="F83" s="21"/>
      <c r="G83" s="21"/>
      <c r="H83" s="89"/>
      <c r="I83" s="89"/>
      <c r="J83" s="151" t="str">
        <f t="shared" si="4"/>
        <v/>
      </c>
    </row>
    <row r="84" spans="1:12" ht="12" customHeight="1" x14ac:dyDescent="0.3">
      <c r="A84" s="8"/>
      <c r="C84" s="21" t="s">
        <v>17</v>
      </c>
      <c r="D84" s="21"/>
      <c r="E84" s="21"/>
      <c r="F84" s="21"/>
      <c r="G84" s="21"/>
      <c r="H84" s="89"/>
      <c r="I84" s="89"/>
      <c r="J84" s="151" t="str">
        <f t="shared" si="4"/>
        <v/>
      </c>
    </row>
    <row r="85" spans="1:12" ht="12" customHeight="1" x14ac:dyDescent="0.3">
      <c r="A85" s="8"/>
      <c r="C85" s="106" t="s">
        <v>137</v>
      </c>
      <c r="D85" s="21"/>
      <c r="E85" s="21"/>
      <c r="F85" s="21"/>
      <c r="G85" s="21"/>
      <c r="H85" s="89"/>
      <c r="I85" s="89"/>
      <c r="J85" s="151" t="str">
        <f t="shared" si="4"/>
        <v/>
      </c>
    </row>
    <row r="86" spans="1:12" s="11" customFormat="1" ht="12" customHeight="1" x14ac:dyDescent="0.3">
      <c r="A86" s="16"/>
      <c r="C86" s="27" t="s">
        <v>18</v>
      </c>
      <c r="D86" s="27"/>
      <c r="E86" s="17"/>
      <c r="F86" s="17"/>
      <c r="G86" s="17"/>
      <c r="H86" s="62">
        <f>SUM(H81:H85)</f>
        <v>0</v>
      </c>
      <c r="I86" s="62">
        <f>SUM(I81:I85)</f>
        <v>0</v>
      </c>
      <c r="J86" s="151" t="str">
        <f t="shared" si="4"/>
        <v/>
      </c>
    </row>
    <row r="87" spans="1:12" s="11" customFormat="1" ht="7.15" customHeight="1" x14ac:dyDescent="0.3">
      <c r="A87" s="22"/>
      <c r="B87" s="23"/>
      <c r="C87" s="24"/>
      <c r="D87" s="24"/>
      <c r="E87" s="25"/>
      <c r="F87" s="25"/>
      <c r="G87" s="25"/>
      <c r="H87" s="63"/>
      <c r="I87" s="63"/>
      <c r="J87" s="154"/>
    </row>
    <row r="88" spans="1:12" s="30" customFormat="1" ht="15.5" x14ac:dyDescent="0.35">
      <c r="A88" s="28"/>
      <c r="B88" s="29" t="s">
        <v>69</v>
      </c>
      <c r="E88" s="31"/>
      <c r="F88" s="31"/>
      <c r="G88" s="31"/>
      <c r="H88" s="64">
        <f>+H62+H71+H78+H86</f>
        <v>0</v>
      </c>
      <c r="I88" s="64">
        <f>+I62+I71+I78+I86</f>
        <v>0</v>
      </c>
      <c r="J88" s="151" t="str">
        <f t="shared" ref="J88" si="5">IFERROR(+I88/H88*100,"")</f>
        <v/>
      </c>
      <c r="L88" s="11"/>
    </row>
    <row r="89" spans="1:12" s="11" customFormat="1" ht="6" customHeight="1" x14ac:dyDescent="0.3">
      <c r="A89" s="22"/>
      <c r="B89" s="23"/>
      <c r="C89" s="24"/>
      <c r="D89" s="24"/>
      <c r="E89" s="25"/>
      <c r="F89" s="25"/>
      <c r="G89" s="25"/>
      <c r="H89" s="63"/>
      <c r="I89" s="63"/>
      <c r="J89" s="154"/>
    </row>
    <row r="90" spans="1:12" s="11" customFormat="1" ht="12" customHeight="1" x14ac:dyDescent="0.3">
      <c r="A90" s="22"/>
      <c r="B90" s="11" t="s">
        <v>64</v>
      </c>
      <c r="E90" s="17"/>
      <c r="F90" s="17"/>
      <c r="G90" s="17"/>
      <c r="H90" s="62"/>
      <c r="I90" s="62"/>
      <c r="J90" s="153"/>
    </row>
    <row r="91" spans="1:12" s="11" customFormat="1" ht="12" customHeight="1" x14ac:dyDescent="0.3">
      <c r="A91" s="22"/>
      <c r="B91" s="1"/>
      <c r="C91" s="21" t="s">
        <v>125</v>
      </c>
      <c r="D91" s="21"/>
      <c r="E91" s="21"/>
      <c r="F91" s="21"/>
      <c r="G91" s="21"/>
      <c r="H91" s="89"/>
      <c r="I91" s="89"/>
      <c r="J91" s="151" t="str">
        <f t="shared" ref="J91:J94" si="6">IFERROR(+I91/H91*100,"")</f>
        <v/>
      </c>
    </row>
    <row r="92" spans="1:12" s="11" customFormat="1" ht="12" customHeight="1" x14ac:dyDescent="0.3">
      <c r="A92" s="22"/>
      <c r="B92" s="23"/>
      <c r="C92" s="21" t="s">
        <v>126</v>
      </c>
      <c r="D92" s="21"/>
      <c r="E92" s="21"/>
      <c r="F92" s="21"/>
      <c r="G92" s="21"/>
      <c r="H92" s="89"/>
      <c r="I92" s="89"/>
      <c r="J92" s="151" t="str">
        <f t="shared" si="6"/>
        <v/>
      </c>
    </row>
    <row r="93" spans="1:12" s="11" customFormat="1" ht="12" customHeight="1" x14ac:dyDescent="0.3">
      <c r="A93" s="22"/>
      <c r="B93" s="27"/>
      <c r="C93" s="21" t="s">
        <v>131</v>
      </c>
      <c r="D93" s="21"/>
      <c r="E93" s="21"/>
      <c r="F93" s="21"/>
      <c r="G93" s="21"/>
      <c r="H93" s="89"/>
      <c r="I93" s="89"/>
      <c r="J93" s="151" t="str">
        <f t="shared" si="6"/>
        <v/>
      </c>
    </row>
    <row r="94" spans="1:12" s="11" customFormat="1" ht="12" customHeight="1" x14ac:dyDescent="0.3">
      <c r="A94" s="22"/>
      <c r="B94" s="27"/>
      <c r="C94" s="70" t="s">
        <v>128</v>
      </c>
      <c r="D94" s="3"/>
      <c r="E94" s="3"/>
      <c r="F94" s="3"/>
      <c r="G94" s="3"/>
      <c r="H94" s="103">
        <f>SUM(H91:H93)</f>
        <v>0</v>
      </c>
      <c r="I94" s="103">
        <f>SUM(I91:I93)</f>
        <v>0</v>
      </c>
      <c r="J94" s="151" t="str">
        <f t="shared" si="6"/>
        <v/>
      </c>
    </row>
    <row r="95" spans="1:12" s="11" customFormat="1" ht="6" customHeight="1" x14ac:dyDescent="0.3">
      <c r="A95" s="22"/>
      <c r="B95" s="23"/>
      <c r="C95" s="24"/>
      <c r="D95" s="24"/>
      <c r="E95" s="25"/>
      <c r="F95" s="25"/>
      <c r="G95" s="25"/>
      <c r="H95" s="63"/>
      <c r="I95" s="63"/>
      <c r="J95" s="154"/>
    </row>
    <row r="96" spans="1:12" s="11" customFormat="1" ht="12" customHeight="1" x14ac:dyDescent="0.3">
      <c r="A96" s="16"/>
      <c r="B96" s="27" t="s">
        <v>82</v>
      </c>
      <c r="C96" s="21"/>
      <c r="D96" s="21"/>
      <c r="E96" s="21"/>
      <c r="F96" s="21"/>
      <c r="G96" s="21"/>
      <c r="H96" s="89"/>
      <c r="I96" s="89"/>
      <c r="J96" s="151" t="str">
        <f t="shared" ref="J96" si="7">IFERROR(+I96/H96*100,"")</f>
        <v/>
      </c>
    </row>
    <row r="97" spans="1:10" s="11" customFormat="1" ht="6" customHeight="1" x14ac:dyDescent="0.3">
      <c r="A97" s="22"/>
      <c r="B97" s="23"/>
      <c r="C97" s="24"/>
      <c r="D97" s="24"/>
      <c r="E97" s="25"/>
      <c r="F97" s="25"/>
      <c r="G97" s="25"/>
      <c r="H97" s="63"/>
      <c r="I97" s="63"/>
      <c r="J97" s="154"/>
    </row>
    <row r="98" spans="1:10" s="11" customFormat="1" ht="12" customHeight="1" x14ac:dyDescent="0.3">
      <c r="A98" s="16"/>
      <c r="B98" s="27" t="s">
        <v>24</v>
      </c>
      <c r="C98" s="21"/>
      <c r="D98" s="21"/>
      <c r="E98" s="21"/>
      <c r="F98" s="21"/>
      <c r="G98" s="21"/>
      <c r="H98" s="89"/>
      <c r="I98" s="89"/>
      <c r="J98" s="151" t="str">
        <f t="shared" ref="J98" si="8">IFERROR(+I98/H98*100,"")</f>
        <v/>
      </c>
    </row>
    <row r="99" spans="1:10" s="11" customFormat="1" ht="6" customHeight="1" x14ac:dyDescent="0.3">
      <c r="A99" s="22"/>
      <c r="B99" s="23"/>
      <c r="C99" s="24"/>
      <c r="D99" s="24"/>
      <c r="E99" s="25"/>
      <c r="F99" s="25"/>
      <c r="G99" s="25"/>
      <c r="H99" s="63"/>
      <c r="I99" s="63"/>
      <c r="J99" s="154"/>
    </row>
    <row r="100" spans="1:10" s="11" customFormat="1" ht="12" customHeight="1" x14ac:dyDescent="0.3">
      <c r="A100" s="16"/>
      <c r="B100" s="11" t="s">
        <v>19</v>
      </c>
      <c r="E100" s="20" t="s">
        <v>3</v>
      </c>
      <c r="G100" s="20" t="s">
        <v>20</v>
      </c>
      <c r="H100" s="62"/>
      <c r="I100" s="62"/>
      <c r="J100" s="153"/>
    </row>
    <row r="101" spans="1:10" ht="12" customHeight="1" x14ac:dyDescent="0.3">
      <c r="A101" s="8"/>
      <c r="C101" s="21" t="s">
        <v>21</v>
      </c>
      <c r="D101" s="21"/>
      <c r="E101" s="32"/>
      <c r="F101" s="32"/>
      <c r="G101" s="98">
        <f>+G7</f>
        <v>0</v>
      </c>
      <c r="H101" s="65">
        <f>+(H88-H85)*G101</f>
        <v>0</v>
      </c>
      <c r="I101" s="65">
        <f>+(I88-I85)*H101</f>
        <v>0</v>
      </c>
      <c r="J101" s="151" t="str">
        <f t="shared" ref="J101:J103" si="9">IFERROR(+I101/H101*100,"")</f>
        <v/>
      </c>
    </row>
    <row r="102" spans="1:10" ht="15" customHeight="1" x14ac:dyDescent="0.3">
      <c r="A102" s="8"/>
      <c r="C102" s="21" t="s">
        <v>64</v>
      </c>
      <c r="D102" s="21" t="s">
        <v>22</v>
      </c>
      <c r="E102" s="92"/>
      <c r="F102" s="32"/>
      <c r="G102" s="99"/>
      <c r="H102" s="65">
        <f>IF(E102=0,G102*(H88-H85+H98),E102)</f>
        <v>0</v>
      </c>
      <c r="I102" s="65">
        <f>IF(F102=0,H102*(I88-I85+I98),F102)</f>
        <v>0</v>
      </c>
      <c r="J102" s="151" t="str">
        <f t="shared" si="9"/>
        <v/>
      </c>
    </row>
    <row r="103" spans="1:10" s="11" customFormat="1" ht="12" customHeight="1" x14ac:dyDescent="0.3">
      <c r="A103" s="16"/>
      <c r="C103" s="11" t="s">
        <v>23</v>
      </c>
      <c r="E103" s="17"/>
      <c r="F103" s="17"/>
      <c r="G103" s="17"/>
      <c r="H103" s="62">
        <f>SUM(H101:H102)</f>
        <v>0</v>
      </c>
      <c r="I103" s="62">
        <f>SUM(I101:I102)</f>
        <v>0</v>
      </c>
      <c r="J103" s="151" t="str">
        <f t="shared" si="9"/>
        <v/>
      </c>
    </row>
    <row r="104" spans="1:10" s="11" customFormat="1" ht="6" customHeight="1" x14ac:dyDescent="0.3">
      <c r="A104" s="22"/>
      <c r="B104" s="23"/>
      <c r="C104" s="24"/>
      <c r="D104" s="24"/>
      <c r="E104" s="25"/>
      <c r="F104" s="25"/>
      <c r="G104" s="25"/>
      <c r="H104" s="63"/>
      <c r="I104" s="63"/>
      <c r="J104" s="154"/>
    </row>
    <row r="105" spans="1:10" s="11" customFormat="1" ht="12" customHeight="1" x14ac:dyDescent="0.3">
      <c r="A105" s="16"/>
      <c r="B105" s="27" t="s">
        <v>155</v>
      </c>
      <c r="C105" s="21"/>
      <c r="D105" s="21"/>
      <c r="E105" s="21"/>
      <c r="F105" s="21"/>
      <c r="G105" s="21"/>
      <c r="H105" s="89"/>
      <c r="I105" s="89"/>
      <c r="J105" s="151" t="str">
        <f t="shared" ref="J105" si="10">IFERROR(+I105/H105*100,"")</f>
        <v/>
      </c>
    </row>
    <row r="106" spans="1:10" s="11" customFormat="1" ht="6" customHeight="1" x14ac:dyDescent="0.3">
      <c r="A106" s="22"/>
      <c r="B106" s="23"/>
      <c r="C106" s="24"/>
      <c r="D106" s="24"/>
      <c r="E106" s="25"/>
      <c r="F106" s="25"/>
      <c r="G106" s="25"/>
      <c r="H106" s="63"/>
      <c r="I106" s="63"/>
      <c r="J106" s="154"/>
    </row>
    <row r="107" spans="1:10" s="30" customFormat="1" ht="15.5" x14ac:dyDescent="0.35">
      <c r="A107" s="28"/>
      <c r="B107" s="30" t="s">
        <v>70</v>
      </c>
      <c r="E107" s="31"/>
      <c r="F107" s="31"/>
      <c r="G107" s="31"/>
      <c r="H107" s="64">
        <f>+H88+H94+H96+H98+H103+H105</f>
        <v>0</v>
      </c>
      <c r="I107" s="64">
        <f>+I88+I94+I96+I98+I103+I105</f>
        <v>0</v>
      </c>
      <c r="J107" s="151" t="str">
        <f t="shared" ref="J107" si="11">IFERROR(+I107/H107*100,"")</f>
        <v/>
      </c>
    </row>
    <row r="108" spans="1:10" s="30" customFormat="1" ht="8.25" customHeight="1" x14ac:dyDescent="0.35">
      <c r="A108" s="28"/>
      <c r="C108" s="29"/>
      <c r="D108" s="29"/>
      <c r="E108" s="31"/>
      <c r="F108" s="31"/>
      <c r="G108" s="31"/>
      <c r="H108" s="64"/>
      <c r="I108" s="64"/>
      <c r="J108" s="157"/>
    </row>
    <row r="109" spans="1:10" s="30" customFormat="1" ht="15.5" x14ac:dyDescent="0.35">
      <c r="A109" s="28"/>
      <c r="B109" s="30" t="s">
        <v>71</v>
      </c>
      <c r="C109" s="29"/>
      <c r="D109" s="29"/>
      <c r="E109" s="31"/>
      <c r="F109" s="31"/>
      <c r="G109" s="31"/>
      <c r="H109" s="64">
        <f>+H44-H107</f>
        <v>0</v>
      </c>
      <c r="I109" s="64">
        <f>+I44-I107</f>
        <v>0</v>
      </c>
      <c r="J109" s="151" t="str">
        <f t="shared" ref="J109" si="12">IFERROR(+I109/H109*100,"")</f>
        <v/>
      </c>
    </row>
    <row r="110" spans="1:10" s="30" customFormat="1" ht="8.25" customHeight="1" x14ac:dyDescent="0.35">
      <c r="A110" s="28"/>
      <c r="C110" s="29"/>
      <c r="D110" s="29"/>
      <c r="E110" s="31"/>
      <c r="F110" s="31"/>
      <c r="G110" s="31"/>
      <c r="H110" s="64"/>
      <c r="I110" s="64"/>
      <c r="J110" s="157"/>
    </row>
    <row r="111" spans="1:10" s="30" customFormat="1" ht="15.5" x14ac:dyDescent="0.35">
      <c r="A111" s="28"/>
      <c r="C111" s="29"/>
      <c r="D111" s="29"/>
      <c r="E111" s="31"/>
      <c r="F111" s="31"/>
      <c r="G111" s="17" t="s">
        <v>75</v>
      </c>
      <c r="H111" s="62">
        <f>+H36+H109</f>
        <v>0</v>
      </c>
      <c r="I111" s="62">
        <f>+I36+I109</f>
        <v>0</v>
      </c>
      <c r="J111" s="151" t="str">
        <f t="shared" ref="J111" si="13">IFERROR(+I111/H111*100,"")</f>
        <v/>
      </c>
    </row>
    <row r="112" spans="1:10" s="30" customFormat="1" ht="12" customHeight="1" x14ac:dyDescent="0.35">
      <c r="A112" s="28"/>
      <c r="C112" s="29"/>
      <c r="D112" s="29"/>
      <c r="E112" s="31"/>
      <c r="F112" s="31"/>
      <c r="G112" s="31"/>
      <c r="H112" s="64"/>
      <c r="I112" s="64"/>
      <c r="J112" s="157"/>
    </row>
    <row r="113" spans="1:10" s="30" customFormat="1" ht="15.5" x14ac:dyDescent="0.35">
      <c r="A113" s="34"/>
      <c r="B113" s="13" t="s">
        <v>154</v>
      </c>
      <c r="C113" s="35"/>
      <c r="D113" s="35"/>
      <c r="E113" s="36"/>
      <c r="F113" s="36"/>
      <c r="G113" s="36"/>
      <c r="H113" s="66"/>
      <c r="I113" s="66"/>
      <c r="J113" s="158"/>
    </row>
    <row r="114" spans="1:10" s="37" customFormat="1" ht="12" customHeight="1" x14ac:dyDescent="0.3">
      <c r="A114" s="18"/>
      <c r="C114" s="38" t="s">
        <v>25</v>
      </c>
      <c r="D114" s="38"/>
      <c r="E114" s="20" t="s">
        <v>72</v>
      </c>
      <c r="F114" s="20"/>
      <c r="G114" s="20" t="s">
        <v>26</v>
      </c>
      <c r="H114" s="60"/>
      <c r="I114" s="60"/>
      <c r="J114" s="155"/>
    </row>
    <row r="115" spans="1:10" s="11" customFormat="1" ht="12" customHeight="1" x14ac:dyDescent="0.3">
      <c r="A115" s="22"/>
      <c r="B115" s="23"/>
      <c r="C115" s="101"/>
      <c r="D115" s="101"/>
      <c r="E115" s="101"/>
      <c r="F115" s="26"/>
      <c r="G115" s="93"/>
      <c r="H115" s="94"/>
      <c r="I115" s="94"/>
      <c r="J115" s="159"/>
    </row>
    <row r="116" spans="1:10" s="11" customFormat="1" ht="12" customHeight="1" x14ac:dyDescent="0.3">
      <c r="A116" s="22"/>
      <c r="B116" s="23"/>
      <c r="C116" s="101"/>
      <c r="D116" s="101"/>
      <c r="E116" s="101"/>
      <c r="F116" s="26"/>
      <c r="G116" s="93"/>
      <c r="H116" s="94"/>
      <c r="I116" s="94"/>
      <c r="J116" s="159"/>
    </row>
    <row r="117" spans="1:10" s="11" customFormat="1" ht="12" customHeight="1" x14ac:dyDescent="0.3">
      <c r="A117" s="22"/>
      <c r="B117" s="23"/>
      <c r="C117" s="101"/>
      <c r="D117" s="101"/>
      <c r="E117" s="101"/>
      <c r="F117" s="26"/>
      <c r="G117" s="93"/>
      <c r="H117" s="94"/>
      <c r="I117" s="94"/>
      <c r="J117" s="159"/>
    </row>
    <row r="118" spans="1:10" s="11" customFormat="1" ht="12" customHeight="1" x14ac:dyDescent="0.3">
      <c r="A118" s="22"/>
      <c r="B118" s="23"/>
      <c r="C118" s="24"/>
      <c r="D118" s="24"/>
      <c r="E118" s="25"/>
      <c r="F118" s="25"/>
      <c r="G118" s="25"/>
      <c r="H118" s="63"/>
      <c r="I118" s="63"/>
      <c r="J118" s="154"/>
    </row>
    <row r="119" spans="1:10" s="11" customFormat="1" ht="15.5" x14ac:dyDescent="0.35">
      <c r="A119" s="22"/>
      <c r="B119" s="30" t="s">
        <v>27</v>
      </c>
      <c r="C119" s="24"/>
      <c r="D119" s="24"/>
      <c r="E119" s="25"/>
      <c r="F119" s="25"/>
      <c r="G119" s="25"/>
      <c r="H119" s="67">
        <f>SUM(H115:H117)</f>
        <v>0</v>
      </c>
      <c r="I119" s="67">
        <f>SUM(I115:I117)</f>
        <v>0</v>
      </c>
      <c r="J119" s="153"/>
    </row>
    <row r="120" spans="1:10" s="23" customFormat="1" ht="12" customHeight="1" thickBot="1" x14ac:dyDescent="0.3">
      <c r="A120" s="39"/>
      <c r="B120" s="40"/>
      <c r="C120" s="40"/>
      <c r="D120" s="40"/>
      <c r="E120" s="41"/>
      <c r="F120" s="41"/>
      <c r="G120" s="41"/>
      <c r="H120" s="42"/>
      <c r="I120" s="42"/>
      <c r="J120" s="160"/>
    </row>
  </sheetData>
  <sheetProtection algorithmName="SHA-512" hashValue="W9YgxUkxwd+phcctdJ8A5/1IYQs2845JMDYEJzqG3nDbKVRCjtNK+ycb488O4VY9phGUIih3jWgte9XiZ51XUg==" saltValue="T7tdcmiUQdhF6hu/cYBp5A==" spinCount="100000" sheet="1" objects="1" scenarios="1"/>
  <protectedRanges>
    <protectedRange password="B142" sqref="H94:I94" name="Insamling budget_3_1"/>
    <protectedRange password="B142" sqref="H3:H4" name="Insamling budget_1_2_1"/>
  </protectedRanges>
  <phoneticPr fontId="19" type="noConversion"/>
  <pageMargins left="0.74803149606299213" right="0.74803149606299213" top="0.51181102362204722" bottom="0.74803149606299213" header="0.51181102362204722" footer="0.51181102362204722"/>
  <pageSetup paperSize="9" scale="54" fitToHeight="2" orientation="portrait" r:id="rId1"/>
  <headerFooter alignWithMargins="0">
    <oddFooter>&amp;L&amp;9Version 2021.1&amp;C&amp;F &amp;A</oddFooter>
  </headerFooter>
  <rowBreaks count="1" manualBreakCount="1">
    <brk id="120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120"/>
  <sheetViews>
    <sheetView showGridLines="0" topLeftCell="A28" zoomScaleNormal="100" workbookViewId="0">
      <selection activeCell="J76" sqref="J76"/>
    </sheetView>
  </sheetViews>
  <sheetFormatPr defaultColWidth="9.1796875" defaultRowHeight="12" customHeight="1" x14ac:dyDescent="0.25"/>
  <cols>
    <col min="1" max="1" width="2.7265625" style="1" customWidth="1"/>
    <col min="2" max="2" width="2.54296875" style="1" customWidth="1"/>
    <col min="3" max="3" width="24.54296875" style="1" customWidth="1"/>
    <col min="4" max="4" width="24.81640625" style="1" customWidth="1"/>
    <col min="5" max="5" width="10.453125" style="2" bestFit="1" customWidth="1"/>
    <col min="6" max="6" width="15.26953125" style="2" bestFit="1" customWidth="1"/>
    <col min="7" max="7" width="15" style="2" customWidth="1"/>
    <col min="8" max="8" width="12.7265625" style="3" customWidth="1"/>
    <col min="9" max="9" width="12.453125" style="3" customWidth="1"/>
    <col min="10" max="10" width="4.81640625" style="3" customWidth="1"/>
    <col min="11" max="16384" width="9.1796875" style="1"/>
  </cols>
  <sheetData>
    <row r="1" spans="1:10" ht="12" customHeight="1" thickBot="1" x14ac:dyDescent="0.3"/>
    <row r="2" spans="1:10" ht="12" customHeight="1" x14ac:dyDescent="0.3">
      <c r="A2" s="4"/>
      <c r="B2" s="5"/>
      <c r="C2" s="5"/>
      <c r="D2" s="5"/>
      <c r="E2" s="6"/>
      <c r="F2" s="6"/>
      <c r="G2" s="189" t="s">
        <v>149</v>
      </c>
      <c r="H2" s="165">
        <f>+'Instruktion grunduppgifter'!B33</f>
        <v>0</v>
      </c>
      <c r="I2" s="7"/>
      <c r="J2" s="148"/>
    </row>
    <row r="3" spans="1:10" ht="17.5" x14ac:dyDescent="0.35">
      <c r="A3" s="8"/>
      <c r="D3" s="53" t="s">
        <v>60</v>
      </c>
      <c r="E3" s="55">
        <f>+'Instruktion grunduppgifter'!B35</f>
        <v>0</v>
      </c>
      <c r="G3" s="190" t="s">
        <v>156</v>
      </c>
      <c r="H3" s="111">
        <f>+'Instruktion grunduppgifter'!B37</f>
        <v>0</v>
      </c>
      <c r="J3" s="149"/>
    </row>
    <row r="4" spans="1:10" ht="17.5" x14ac:dyDescent="0.35">
      <c r="A4" s="8"/>
      <c r="D4" s="53"/>
      <c r="E4" s="55"/>
      <c r="G4" s="119" t="s">
        <v>28</v>
      </c>
      <c r="H4" s="111" t="str">
        <f>+D6</f>
        <v>Projekt 13</v>
      </c>
      <c r="J4" s="149"/>
    </row>
    <row r="5" spans="1:10" ht="12" customHeight="1" x14ac:dyDescent="0.25">
      <c r="A5" s="8"/>
      <c r="J5" s="149"/>
    </row>
    <row r="6" spans="1:10" ht="12" customHeight="1" x14ac:dyDescent="0.3">
      <c r="A6" s="8"/>
      <c r="C6" s="9" t="s">
        <v>0</v>
      </c>
      <c r="D6" s="86" t="s">
        <v>41</v>
      </c>
      <c r="E6" s="87"/>
      <c r="F6" s="9" t="s">
        <v>156</v>
      </c>
      <c r="G6" s="111">
        <f>+'Instruktion grunduppgifter'!B37</f>
        <v>0</v>
      </c>
      <c r="J6" s="149"/>
    </row>
    <row r="7" spans="1:10" ht="12" customHeight="1" x14ac:dyDescent="0.3">
      <c r="A7" s="8"/>
      <c r="C7" s="10" t="s">
        <v>1</v>
      </c>
      <c r="D7" s="105">
        <v>13</v>
      </c>
      <c r="E7" s="88"/>
      <c r="F7" s="71" t="s">
        <v>88</v>
      </c>
      <c r="G7" s="112">
        <f>+'Instruktion grunduppgifter'!B46+'Instruktion grunduppgifter'!B47+'Instruktion grunduppgifter'!B48</f>
        <v>0</v>
      </c>
      <c r="J7" s="149"/>
    </row>
    <row r="8" spans="1:10" ht="13" x14ac:dyDescent="0.3">
      <c r="A8" s="8"/>
      <c r="C8" s="9" t="s">
        <v>2</v>
      </c>
      <c r="D8" s="86"/>
      <c r="E8" s="87"/>
      <c r="F8" s="71" t="s">
        <v>140</v>
      </c>
      <c r="G8" s="170">
        <f>+'Instruktion grunduppgifter'!B51</f>
        <v>0</v>
      </c>
      <c r="J8" s="149"/>
    </row>
    <row r="9" spans="1:10" ht="12" customHeight="1" x14ac:dyDescent="0.3">
      <c r="A9" s="8"/>
      <c r="C9" s="11"/>
      <c r="D9" s="11"/>
      <c r="J9" s="149"/>
    </row>
    <row r="10" spans="1:10" ht="12" customHeight="1" x14ac:dyDescent="0.3">
      <c r="A10" s="8"/>
      <c r="C10" s="11" t="s">
        <v>76</v>
      </c>
      <c r="D10" s="11"/>
      <c r="J10" s="149"/>
    </row>
    <row r="11" spans="1:10" s="116" customFormat="1" ht="9" customHeight="1" thickBot="1" x14ac:dyDescent="0.35">
      <c r="A11" s="115"/>
      <c r="C11" s="126"/>
      <c r="D11" s="126"/>
      <c r="E11" s="127"/>
      <c r="F11" s="117"/>
      <c r="G11" s="117"/>
      <c r="H11" s="118"/>
      <c r="I11" s="118"/>
      <c r="J11" s="132"/>
    </row>
    <row r="12" spans="1:10" s="116" customFormat="1" ht="15.5" x14ac:dyDescent="0.35">
      <c r="A12" s="115"/>
      <c r="B12" s="128" t="str">
        <f>CONCATENATE("PROGNOS OKT-DEC ",'Instruktion grunduppgifter'!B35-1)</f>
        <v>PROGNOS OKT-DEC -1</v>
      </c>
      <c r="C12" s="129"/>
      <c r="D12" s="129"/>
      <c r="E12" s="130"/>
      <c r="F12" s="113"/>
      <c r="G12" s="113"/>
      <c r="H12" s="114"/>
      <c r="I12" s="131"/>
      <c r="J12" s="149"/>
    </row>
    <row r="13" spans="1:10" s="116" customFormat="1" ht="7.5" customHeight="1" x14ac:dyDescent="0.25">
      <c r="A13" s="115"/>
      <c r="B13" s="115"/>
      <c r="E13" s="127"/>
      <c r="F13" s="117"/>
      <c r="G13" s="117"/>
      <c r="H13" s="118"/>
      <c r="I13" s="132"/>
      <c r="J13" s="149"/>
    </row>
    <row r="14" spans="1:10" s="116" customFormat="1" ht="13" x14ac:dyDescent="0.3">
      <c r="A14" s="115"/>
      <c r="B14" s="115"/>
      <c r="C14" s="126" t="str">
        <f>CONCATENATE("OH procent ",'Instruktion grunduppgifter'!B35-1)</f>
        <v>OH procent -1</v>
      </c>
      <c r="D14" s="192">
        <f>+'Instruktion grunduppgifter'!B41+'Instruktion grunduppgifter'!B42+'Instruktion grunduppgifter'!B43</f>
        <v>0</v>
      </c>
      <c r="E14" s="127"/>
      <c r="F14" s="133" t="s">
        <v>142</v>
      </c>
      <c r="G14" s="117"/>
      <c r="H14" s="118"/>
      <c r="I14" s="167">
        <v>1</v>
      </c>
      <c r="J14" s="149"/>
    </row>
    <row r="15" spans="1:10" s="116" customFormat="1" ht="7.5" customHeight="1" x14ac:dyDescent="0.25">
      <c r="A15" s="115"/>
      <c r="B15" s="115"/>
      <c r="E15" s="127"/>
      <c r="F15" s="117"/>
      <c r="G15" s="117"/>
      <c r="H15" s="118"/>
      <c r="I15" s="132"/>
      <c r="J15" s="149"/>
    </row>
    <row r="16" spans="1:10" s="116" customFormat="1" ht="13" x14ac:dyDescent="0.3">
      <c r="A16" s="115"/>
      <c r="B16" s="121" t="s">
        <v>143</v>
      </c>
      <c r="C16" s="118"/>
      <c r="D16" s="126"/>
      <c r="E16" s="127"/>
      <c r="F16" s="126" t="str">
        <f>CONCATENATE("Kvar ",'Instruktion grunduppgifter'!B35-1,", enl Probok")</f>
        <v>Kvar -1, enl Probok</v>
      </c>
      <c r="G16" s="117"/>
      <c r="H16" s="118"/>
      <c r="I16" s="166"/>
      <c r="J16" s="149"/>
    </row>
    <row r="17" spans="1:11" s="116" customFormat="1" ht="12.5" x14ac:dyDescent="0.25">
      <c r="A17" s="115"/>
      <c r="B17" s="115"/>
      <c r="C17" s="124"/>
      <c r="D17" s="124"/>
      <c r="E17" s="127"/>
      <c r="F17" s="135" t="str">
        <f>CONCATENATE("Oavskrivet belopp på utrustning ",'Instruktion grunduppgifter'!B35-1)</f>
        <v>Oavskrivet belopp på utrustning -1</v>
      </c>
      <c r="G17" s="117"/>
      <c r="H17" s="118"/>
      <c r="I17" s="136">
        <f>+I22</f>
        <v>0</v>
      </c>
      <c r="J17" s="149"/>
    </row>
    <row r="18" spans="1:11" s="116" customFormat="1" ht="12.5" x14ac:dyDescent="0.25">
      <c r="A18" s="115"/>
      <c r="B18" s="115"/>
      <c r="C18" s="123"/>
      <c r="D18" s="123"/>
      <c r="E18" s="127"/>
      <c r="F18" s="120" t="s">
        <v>144</v>
      </c>
      <c r="G18" s="117"/>
      <c r="H18" s="118"/>
      <c r="I18" s="136">
        <f>-D32</f>
        <v>0</v>
      </c>
      <c r="J18" s="149"/>
    </row>
    <row r="19" spans="1:11" s="116" customFormat="1" ht="13" x14ac:dyDescent="0.3">
      <c r="A19" s="115"/>
      <c r="B19" s="115"/>
      <c r="C19" s="123"/>
      <c r="D19" s="123"/>
      <c r="E19" s="127"/>
      <c r="F19" s="126" t="str">
        <f>CONCATENATE("Utgående balans ",'Instruktion grunduppgifter'!B35-1,"-12-31")</f>
        <v>Utgående balans -1-12-31</v>
      </c>
      <c r="G19" s="117"/>
      <c r="H19" s="118"/>
      <c r="I19" s="137">
        <f>SUM(I16:I18)</f>
        <v>0</v>
      </c>
      <c r="J19" s="149"/>
    </row>
    <row r="20" spans="1:11" s="116" customFormat="1" ht="12.5" x14ac:dyDescent="0.25">
      <c r="A20" s="115"/>
      <c r="B20" s="115"/>
      <c r="C20" s="123"/>
      <c r="D20" s="123"/>
      <c r="E20" s="127"/>
      <c r="F20" s="118"/>
      <c r="G20" s="117"/>
      <c r="H20" s="118"/>
      <c r="I20" s="132"/>
      <c r="J20" s="149"/>
    </row>
    <row r="21" spans="1:11" s="116" customFormat="1" ht="13" x14ac:dyDescent="0.3">
      <c r="A21" s="115"/>
      <c r="B21" s="115"/>
      <c r="C21" s="123"/>
      <c r="D21" s="123"/>
      <c r="E21" s="127"/>
      <c r="F21" s="126" t="s">
        <v>153</v>
      </c>
      <c r="G21" s="117"/>
      <c r="H21" s="118"/>
      <c r="I21" s="132"/>
      <c r="J21" s="149"/>
    </row>
    <row r="22" spans="1:11" s="116" customFormat="1" ht="12.5" x14ac:dyDescent="0.25">
      <c r="A22" s="115"/>
      <c r="B22" s="115"/>
      <c r="C22" s="123"/>
      <c r="D22" s="123"/>
      <c r="E22" s="127"/>
      <c r="F22" s="118" t="str">
        <f>+F17</f>
        <v>Oavskrivet belopp på utrustning -1</v>
      </c>
      <c r="G22" s="117"/>
      <c r="H22" s="118"/>
      <c r="I22" s="166"/>
      <c r="J22" s="149"/>
    </row>
    <row r="23" spans="1:11" s="116" customFormat="1" ht="12.5" x14ac:dyDescent="0.25">
      <c r="A23" s="115"/>
      <c r="B23" s="115"/>
      <c r="C23" s="123"/>
      <c r="D23" s="123"/>
      <c r="E23" s="127"/>
      <c r="F23" s="118" t="str">
        <f>CONCATENATE("Nyinköp av utrustning &gt; 25 tkr ht ",'Instruktion grunduppgifter'!B35-1)</f>
        <v>Nyinköp av utrustning &gt; 25 tkr ht -1</v>
      </c>
      <c r="G23" s="117"/>
      <c r="H23" s="118"/>
      <c r="I23" s="134"/>
      <c r="J23" s="149"/>
    </row>
    <row r="24" spans="1:11" s="116" customFormat="1" ht="13" x14ac:dyDescent="0.3">
      <c r="A24" s="115"/>
      <c r="B24" s="115"/>
      <c r="C24" s="126" t="s">
        <v>145</v>
      </c>
      <c r="D24" s="133">
        <f>SUM(D17:D23)</f>
        <v>0</v>
      </c>
      <c r="E24" s="127"/>
      <c r="F24" s="133" t="str">
        <f>CONCATENATE("Oavskrivet belopp på utrustning ",'Instruktion grunduppgifter'!B35-1,"-12-31")</f>
        <v>Oavskrivet belopp på utrustning -1-12-31</v>
      </c>
      <c r="G24" s="117"/>
      <c r="H24" s="118"/>
      <c r="I24" s="137">
        <f>SUM(I22:I23)</f>
        <v>0</v>
      </c>
      <c r="J24" s="149"/>
    </row>
    <row r="25" spans="1:11" s="126" customFormat="1" ht="6" customHeight="1" x14ac:dyDescent="0.3">
      <c r="A25" s="122"/>
      <c r="B25" s="122"/>
      <c r="C25" s="125"/>
      <c r="D25" s="125"/>
      <c r="E25" s="127"/>
      <c r="F25" s="117"/>
      <c r="G25" s="117"/>
      <c r="H25" s="118"/>
      <c r="I25" s="132"/>
      <c r="J25" s="149"/>
    </row>
    <row r="26" spans="1:11" s="116" customFormat="1" ht="13" x14ac:dyDescent="0.3">
      <c r="A26" s="115"/>
      <c r="B26" s="115"/>
      <c r="C26" s="126" t="s">
        <v>21</v>
      </c>
      <c r="D26" s="133">
        <f>+D24*D14</f>
        <v>0</v>
      </c>
      <c r="E26" s="127"/>
      <c r="F26" s="120"/>
      <c r="G26" s="117"/>
      <c r="H26" s="118"/>
      <c r="I26" s="132"/>
      <c r="J26" s="149"/>
    </row>
    <row r="27" spans="1:11" s="126" customFormat="1" ht="6" customHeight="1" x14ac:dyDescent="0.3">
      <c r="A27" s="122"/>
      <c r="B27" s="122"/>
      <c r="C27" s="125"/>
      <c r="D27" s="125"/>
      <c r="E27" s="127"/>
      <c r="F27" s="117"/>
      <c r="G27" s="117"/>
      <c r="H27" s="118"/>
      <c r="I27" s="132"/>
      <c r="J27" s="149"/>
      <c r="K27" s="116"/>
    </row>
    <row r="28" spans="1:11" s="116" customFormat="1" ht="13" x14ac:dyDescent="0.3">
      <c r="A28" s="115"/>
      <c r="B28" s="115"/>
      <c r="C28" s="126" t="s">
        <v>64</v>
      </c>
      <c r="D28" s="124"/>
      <c r="E28" s="127"/>
      <c r="F28" s="120"/>
      <c r="G28" s="117"/>
      <c r="H28" s="118"/>
      <c r="I28" s="132"/>
      <c r="J28" s="149"/>
    </row>
    <row r="29" spans="1:11" s="126" customFormat="1" ht="6" customHeight="1" x14ac:dyDescent="0.3">
      <c r="A29" s="122"/>
      <c r="B29" s="122"/>
      <c r="C29" s="125"/>
      <c r="D29" s="125"/>
      <c r="E29" s="127"/>
      <c r="F29" s="117"/>
      <c r="G29" s="117"/>
      <c r="H29" s="118"/>
      <c r="I29" s="132"/>
      <c r="J29" s="149"/>
      <c r="K29" s="116"/>
    </row>
    <row r="30" spans="1:11" s="116" customFormat="1" ht="13" x14ac:dyDescent="0.3">
      <c r="A30" s="115"/>
      <c r="B30" s="115"/>
      <c r="C30" s="126" t="s">
        <v>146</v>
      </c>
      <c r="D30" s="133">
        <f>+I24/I14/12*3</f>
        <v>0</v>
      </c>
      <c r="E30" s="127"/>
      <c r="F30" s="126" t="s">
        <v>147</v>
      </c>
      <c r="I30" s="166"/>
      <c r="J30" s="149"/>
    </row>
    <row r="31" spans="1:11" s="126" customFormat="1" ht="6" customHeight="1" x14ac:dyDescent="0.3">
      <c r="A31" s="122"/>
      <c r="B31" s="122"/>
      <c r="C31" s="125"/>
      <c r="D31" s="125"/>
      <c r="E31" s="127"/>
      <c r="F31" s="117"/>
      <c r="G31" s="117"/>
      <c r="H31" s="118"/>
      <c r="I31" s="132"/>
      <c r="J31" s="149"/>
    </row>
    <row r="32" spans="1:11" s="116" customFormat="1" ht="13.5" thickBot="1" x14ac:dyDescent="0.35">
      <c r="A32" s="115"/>
      <c r="B32" s="138"/>
      <c r="C32" s="139" t="s">
        <v>148</v>
      </c>
      <c r="D32" s="140">
        <f>SUM(D24:D31)</f>
        <v>0</v>
      </c>
      <c r="E32" s="141"/>
      <c r="F32" s="139" t="str">
        <f>CONCATENATE("KVAR ATT DISPONERA ",'Instruktion grunduppgifter'!B35-1,"-12-31")</f>
        <v>KVAR ATT DISPONERA -1-12-31</v>
      </c>
      <c r="G32" s="142"/>
      <c r="H32" s="140"/>
      <c r="I32" s="143">
        <f>+I19-I24+I30</f>
        <v>0</v>
      </c>
      <c r="J32" s="149"/>
    </row>
    <row r="33" spans="1:10" s="116" customFormat="1" ht="7.15" customHeight="1" x14ac:dyDescent="0.3">
      <c r="A33" s="115"/>
      <c r="C33" s="126"/>
      <c r="D33" s="126"/>
      <c r="E33" s="127"/>
      <c r="F33" s="117"/>
      <c r="G33" s="117"/>
      <c r="H33" s="118"/>
      <c r="I33" s="118"/>
      <c r="J33" s="132"/>
    </row>
    <row r="34" spans="1:10" ht="15.5" x14ac:dyDescent="0.35">
      <c r="A34" s="8"/>
      <c r="C34" s="11"/>
      <c r="D34" s="11"/>
      <c r="H34" s="58" t="s">
        <v>132</v>
      </c>
      <c r="I34" s="58" t="s">
        <v>133</v>
      </c>
      <c r="J34" s="150" t="s">
        <v>7</v>
      </c>
    </row>
    <row r="35" spans="1:10" ht="12" customHeight="1" x14ac:dyDescent="0.25">
      <c r="A35" s="8"/>
      <c r="H35" s="59"/>
      <c r="I35" s="59"/>
      <c r="J35" s="149"/>
    </row>
    <row r="36" spans="1:10" ht="13" x14ac:dyDescent="0.3">
      <c r="A36" s="8"/>
      <c r="C36" s="11"/>
      <c r="D36" s="11"/>
      <c r="G36" s="17" t="s">
        <v>74</v>
      </c>
      <c r="H36" s="62">
        <f>+I32</f>
        <v>0</v>
      </c>
      <c r="I36" s="102"/>
      <c r="J36" s="151" t="str">
        <f>IFERROR(+I36/H36*100,"")</f>
        <v/>
      </c>
    </row>
    <row r="37" spans="1:10" ht="7.15" customHeight="1" x14ac:dyDescent="0.25">
      <c r="A37" s="8"/>
      <c r="H37" s="59"/>
      <c r="I37" s="59"/>
      <c r="J37" s="152"/>
    </row>
    <row r="38" spans="1:10" s="11" customFormat="1" ht="15.5" x14ac:dyDescent="0.35">
      <c r="A38" s="16"/>
      <c r="B38" s="13" t="s">
        <v>135</v>
      </c>
      <c r="D38" s="33" t="s">
        <v>87</v>
      </c>
      <c r="E38" s="20"/>
      <c r="F38" s="2"/>
      <c r="G38" s="20"/>
      <c r="H38" s="62"/>
      <c r="I38" s="62"/>
      <c r="J38" s="153"/>
    </row>
    <row r="39" spans="1:10" ht="12" customHeight="1" x14ac:dyDescent="0.3">
      <c r="A39" s="8"/>
      <c r="C39" s="21" t="s">
        <v>54</v>
      </c>
      <c r="D39" s="32"/>
      <c r="E39" s="32"/>
      <c r="F39" s="32"/>
      <c r="G39" s="32"/>
      <c r="H39" s="89"/>
      <c r="I39" s="89"/>
      <c r="J39" s="151" t="str">
        <f t="shared" ref="J39:J44" si="0">IFERROR(+I39/H39*100,"")</f>
        <v/>
      </c>
    </row>
    <row r="40" spans="1:10" ht="12" customHeight="1" x14ac:dyDescent="0.3">
      <c r="A40" s="8"/>
      <c r="C40" s="21" t="s">
        <v>84</v>
      </c>
      <c r="D40" s="32"/>
      <c r="E40" s="32"/>
      <c r="F40" s="32"/>
      <c r="G40" s="32"/>
      <c r="H40" s="89"/>
      <c r="I40" s="89"/>
      <c r="J40" s="151" t="str">
        <f t="shared" si="0"/>
        <v/>
      </c>
    </row>
    <row r="41" spans="1:10" ht="12" customHeight="1" x14ac:dyDescent="0.3">
      <c r="A41" s="8"/>
      <c r="C41" s="21" t="s">
        <v>85</v>
      </c>
      <c r="D41" s="32"/>
      <c r="E41" s="32"/>
      <c r="F41" s="32"/>
      <c r="G41" s="32"/>
      <c r="H41" s="89"/>
      <c r="I41" s="89"/>
      <c r="J41" s="151" t="str">
        <f t="shared" si="0"/>
        <v/>
      </c>
    </row>
    <row r="42" spans="1:10" ht="12" customHeight="1" x14ac:dyDescent="0.3">
      <c r="A42" s="8"/>
      <c r="C42" s="106" t="s">
        <v>134</v>
      </c>
      <c r="D42" s="32"/>
      <c r="E42" s="32"/>
      <c r="F42" s="32"/>
      <c r="G42" s="32"/>
      <c r="H42" s="89"/>
      <c r="I42" s="89"/>
      <c r="J42" s="151" t="str">
        <f t="shared" si="0"/>
        <v/>
      </c>
    </row>
    <row r="43" spans="1:10" s="11" customFormat="1" ht="5.5" customHeight="1" x14ac:dyDescent="0.3">
      <c r="A43" s="22"/>
      <c r="B43" s="23"/>
      <c r="C43" s="24"/>
      <c r="D43" s="24"/>
      <c r="E43" s="25"/>
      <c r="F43" s="25"/>
      <c r="G43" s="25"/>
      <c r="H43" s="63"/>
      <c r="I43" s="63"/>
      <c r="J43" s="154" t="str">
        <f t="shared" si="0"/>
        <v/>
      </c>
    </row>
    <row r="44" spans="1:10" s="30" customFormat="1" ht="15.5" x14ac:dyDescent="0.35">
      <c r="A44" s="28"/>
      <c r="B44" s="13" t="s">
        <v>136</v>
      </c>
      <c r="C44" s="29"/>
      <c r="D44" s="29"/>
      <c r="E44" s="31"/>
      <c r="F44" s="31"/>
      <c r="G44" s="31"/>
      <c r="H44" s="64">
        <f>SUM(H39:H43)</f>
        <v>0</v>
      </c>
      <c r="I44" s="64">
        <f>SUM(I39:I42)</f>
        <v>0</v>
      </c>
      <c r="J44" s="151" t="str">
        <f t="shared" si="0"/>
        <v/>
      </c>
    </row>
    <row r="45" spans="1:10" ht="12" customHeight="1" x14ac:dyDescent="0.3">
      <c r="A45" s="8"/>
      <c r="C45" s="11"/>
      <c r="D45" s="11"/>
      <c r="G45" s="17"/>
      <c r="H45" s="62"/>
      <c r="I45" s="62"/>
      <c r="J45" s="153"/>
    </row>
    <row r="46" spans="1:10" s="14" customFormat="1" ht="15.5" x14ac:dyDescent="0.35">
      <c r="A46" s="12"/>
      <c r="B46" s="13" t="s">
        <v>67</v>
      </c>
      <c r="E46" s="15"/>
      <c r="F46" s="15"/>
      <c r="G46" s="15"/>
      <c r="H46" s="62"/>
      <c r="I46" s="62"/>
      <c r="J46" s="153"/>
    </row>
    <row r="47" spans="1:10" ht="12" customHeight="1" x14ac:dyDescent="0.25">
      <c r="A47" s="8"/>
      <c r="H47" s="59"/>
      <c r="I47" s="59"/>
      <c r="J47" s="152"/>
    </row>
    <row r="48" spans="1:10" s="11" customFormat="1" ht="12" customHeight="1" x14ac:dyDescent="0.3">
      <c r="A48" s="16"/>
      <c r="B48" s="191" t="str">
        <f>CONCATENATE("Lönekostnader (inkl LBK + sem.tillägg, tot ",'Instruktion grunduppgifter'!B52*100,"%) inkl. löneökning om angivet ovan")</f>
        <v>Lönekostnader (inkl LBK + sem.tillägg, tot 0%) inkl. löneökning om angivet ovan</v>
      </c>
      <c r="E48" s="17"/>
      <c r="F48" s="17"/>
      <c r="G48" s="17"/>
      <c r="H48" s="62"/>
      <c r="I48" s="62"/>
      <c r="J48" s="153"/>
    </row>
    <row r="49" spans="1:10" s="19" customFormat="1" ht="12" customHeight="1" x14ac:dyDescent="0.3">
      <c r="A49" s="18"/>
      <c r="C49" s="19" t="s">
        <v>4</v>
      </c>
      <c r="E49" s="20" t="s">
        <v>5</v>
      </c>
      <c r="F49" s="20" t="s">
        <v>6</v>
      </c>
      <c r="G49" s="20" t="s">
        <v>7</v>
      </c>
      <c r="H49" s="60"/>
      <c r="I49" s="60"/>
      <c r="J49" s="155"/>
    </row>
    <row r="50" spans="1:10" ht="12" customHeight="1" x14ac:dyDescent="0.25">
      <c r="A50" s="8"/>
      <c r="C50" s="110"/>
      <c r="D50" s="90"/>
      <c r="E50" s="91"/>
      <c r="F50" s="161"/>
      <c r="G50" s="97"/>
      <c r="H50" s="61">
        <f>+E50*F50*G50*(1+'Instruktion grunduppgifter'!$B$52)*(1+$G$8)</f>
        <v>0</v>
      </c>
      <c r="I50" s="109"/>
      <c r="J50" s="156"/>
    </row>
    <row r="51" spans="1:10" ht="12" customHeight="1" x14ac:dyDescent="0.25">
      <c r="A51" s="8"/>
      <c r="C51" s="90"/>
      <c r="D51" s="90"/>
      <c r="E51" s="91"/>
      <c r="F51" s="161"/>
      <c r="G51" s="97"/>
      <c r="H51" s="61">
        <f>+E51*F51*G51*(1+'Instruktion grunduppgifter'!$B$52)*(1+$G$8)</f>
        <v>0</v>
      </c>
      <c r="I51" s="109"/>
      <c r="J51" s="156"/>
    </row>
    <row r="52" spans="1:10" ht="12" customHeight="1" x14ac:dyDescent="0.25">
      <c r="A52" s="8"/>
      <c r="C52" s="90"/>
      <c r="D52" s="90"/>
      <c r="E52" s="91"/>
      <c r="F52" s="161"/>
      <c r="G52" s="97"/>
      <c r="H52" s="61">
        <f>+E52*F52*G52*(1+'Instruktion grunduppgifter'!$B$52)*(1+$G$8)</f>
        <v>0</v>
      </c>
      <c r="I52" s="109"/>
      <c r="J52" s="156"/>
    </row>
    <row r="53" spans="1:10" ht="12" customHeight="1" x14ac:dyDescent="0.25">
      <c r="A53" s="8"/>
      <c r="C53" s="90"/>
      <c r="D53" s="90"/>
      <c r="E53" s="91"/>
      <c r="F53" s="161"/>
      <c r="G53" s="97"/>
      <c r="H53" s="61">
        <f>+E53*F53*G53*(1+'Instruktion grunduppgifter'!$B$52)*(1+$G$8)</f>
        <v>0</v>
      </c>
      <c r="I53" s="109"/>
      <c r="J53" s="156"/>
    </row>
    <row r="54" spans="1:10" ht="12" customHeight="1" x14ac:dyDescent="0.25">
      <c r="A54" s="8"/>
      <c r="C54" s="90"/>
      <c r="D54" s="110"/>
      <c r="E54" s="91"/>
      <c r="F54" s="161"/>
      <c r="G54" s="97"/>
      <c r="H54" s="61">
        <f>+E54*F54*G54*(1+'Instruktion grunduppgifter'!$B$52)*(1+$G$8)</f>
        <v>0</v>
      </c>
      <c r="I54" s="109"/>
      <c r="J54" s="156"/>
    </row>
    <row r="55" spans="1:10" ht="12" customHeight="1" x14ac:dyDescent="0.25">
      <c r="A55" s="8"/>
      <c r="C55" s="90"/>
      <c r="D55" s="90"/>
      <c r="E55" s="91"/>
      <c r="F55" s="161"/>
      <c r="G55" s="97"/>
      <c r="H55" s="61">
        <f>+E55*F55*G55*(1+'Instruktion grunduppgifter'!$B$52)*(1+$G$8)</f>
        <v>0</v>
      </c>
      <c r="I55" s="109"/>
      <c r="J55" s="156"/>
    </row>
    <row r="56" spans="1:10" ht="12" customHeight="1" x14ac:dyDescent="0.25">
      <c r="A56" s="8"/>
      <c r="C56" s="90"/>
      <c r="D56" s="90"/>
      <c r="E56" s="91"/>
      <c r="F56" s="161"/>
      <c r="G56" s="97"/>
      <c r="H56" s="61">
        <f>+E56*F56*G56*(1+'Instruktion grunduppgifter'!$B$52)*(1+$G$8)</f>
        <v>0</v>
      </c>
      <c r="I56" s="109"/>
      <c r="J56" s="156"/>
    </row>
    <row r="57" spans="1:10" ht="12" customHeight="1" x14ac:dyDescent="0.25">
      <c r="A57" s="8"/>
      <c r="C57" s="90"/>
      <c r="D57" s="90"/>
      <c r="E57" s="91"/>
      <c r="F57" s="161"/>
      <c r="G57" s="97"/>
      <c r="H57" s="61">
        <f>+E57*F57*G57*(1+'Instruktion grunduppgifter'!$B$52)*(1+$G$8)</f>
        <v>0</v>
      </c>
      <c r="I57" s="109"/>
      <c r="J57" s="156"/>
    </row>
    <row r="58" spans="1:10" ht="12" customHeight="1" x14ac:dyDescent="0.25">
      <c r="A58" s="8"/>
      <c r="C58" s="90"/>
      <c r="D58" s="90"/>
      <c r="E58" s="91"/>
      <c r="F58" s="161"/>
      <c r="G58" s="97"/>
      <c r="H58" s="61">
        <f>+E58*F58*G58*(1+'Instruktion grunduppgifter'!$B$52)*(1+$G$8)</f>
        <v>0</v>
      </c>
      <c r="I58" s="109"/>
      <c r="J58" s="156"/>
    </row>
    <row r="59" spans="1:10" ht="12" customHeight="1" x14ac:dyDescent="0.25">
      <c r="A59" s="8"/>
      <c r="C59" s="90"/>
      <c r="D59" s="90"/>
      <c r="E59" s="91"/>
      <c r="F59" s="161"/>
      <c r="G59" s="97"/>
      <c r="H59" s="61">
        <f>+E59*F59*G59*(1+'Instruktion grunduppgifter'!$B$52)*(1+$G$8)</f>
        <v>0</v>
      </c>
      <c r="I59" s="109"/>
      <c r="J59" s="156"/>
    </row>
    <row r="60" spans="1:10" ht="12" customHeight="1" x14ac:dyDescent="0.25">
      <c r="A60" s="8"/>
      <c r="C60" s="90"/>
      <c r="D60" s="90"/>
      <c r="E60" s="91"/>
      <c r="F60" s="161"/>
      <c r="G60" s="97"/>
      <c r="H60" s="61">
        <f>+E60*F60*G60*(1+'Instruktion grunduppgifter'!$B$52)*(1+$G$8)</f>
        <v>0</v>
      </c>
      <c r="I60" s="109"/>
      <c r="J60" s="156"/>
    </row>
    <row r="61" spans="1:10" ht="12" customHeight="1" x14ac:dyDescent="0.25">
      <c r="A61" s="8"/>
      <c r="C61" s="90"/>
      <c r="D61" s="90"/>
      <c r="E61" s="91"/>
      <c r="F61" s="161"/>
      <c r="G61" s="97"/>
      <c r="H61" s="61">
        <f>+E61*F61*G61*(1+'Instruktion grunduppgifter'!$B$52)*(1+$G$8)</f>
        <v>0</v>
      </c>
      <c r="I61" s="109"/>
      <c r="J61" s="156"/>
    </row>
    <row r="62" spans="1:10" s="11" customFormat="1" ht="12" customHeight="1" x14ac:dyDescent="0.3">
      <c r="A62" s="16"/>
      <c r="C62" s="11" t="s">
        <v>8</v>
      </c>
      <c r="E62" s="17"/>
      <c r="F62" s="162"/>
      <c r="G62" s="74"/>
      <c r="H62" s="62">
        <f>SUM(H50:H61)</f>
        <v>0</v>
      </c>
      <c r="I62" s="62">
        <f>SUM(I50:I61)</f>
        <v>0</v>
      </c>
      <c r="J62" s="151" t="str">
        <f t="shared" ref="J62" si="1">IFERROR(+I62/H62*100,"")</f>
        <v/>
      </c>
    </row>
    <row r="63" spans="1:10" s="11" customFormat="1" ht="12" customHeight="1" x14ac:dyDescent="0.3">
      <c r="A63" s="22"/>
      <c r="B63" s="23"/>
      <c r="C63" s="24"/>
      <c r="D63" s="24"/>
      <c r="E63" s="25"/>
      <c r="F63" s="163"/>
      <c r="G63" s="75"/>
      <c r="H63" s="63"/>
      <c r="I63" s="63"/>
      <c r="J63" s="154"/>
    </row>
    <row r="64" spans="1:10" s="11" customFormat="1" ht="12" customHeight="1" x14ac:dyDescent="0.3">
      <c r="A64" s="22"/>
      <c r="B64" s="23"/>
      <c r="C64" s="24"/>
      <c r="D64" s="24"/>
      <c r="E64" s="25"/>
      <c r="F64" s="163"/>
      <c r="G64" s="25"/>
      <c r="H64" s="63"/>
      <c r="I64" s="63"/>
      <c r="J64" s="154"/>
    </row>
    <row r="65" spans="1:10" s="11" customFormat="1" ht="12" customHeight="1" x14ac:dyDescent="0.3">
      <c r="A65" s="16"/>
      <c r="B65" s="11" t="str">
        <f>CONCATENATE("Lönekostnader (inkl LBK ",'Instruktion grunduppgifter'!B52*100-2,"%)")</f>
        <v>Lönekostnader (inkl LBK -2%)</v>
      </c>
      <c r="E65" s="17"/>
      <c r="F65" s="162"/>
      <c r="G65" s="17"/>
      <c r="H65" s="62"/>
      <c r="I65" s="62"/>
      <c r="J65" s="153"/>
    </row>
    <row r="66" spans="1:10" s="19" customFormat="1" ht="12" customHeight="1" x14ac:dyDescent="0.3">
      <c r="A66" s="18"/>
      <c r="C66" s="19" t="s">
        <v>9</v>
      </c>
      <c r="E66" s="20" t="s">
        <v>68</v>
      </c>
      <c r="F66" s="164" t="s">
        <v>83</v>
      </c>
      <c r="G66" s="20"/>
      <c r="H66" s="60"/>
      <c r="I66" s="60"/>
      <c r="J66" s="155"/>
    </row>
    <row r="67" spans="1:10" ht="12" customHeight="1" x14ac:dyDescent="0.25">
      <c r="A67" s="8"/>
      <c r="C67" s="90"/>
      <c r="D67" s="90"/>
      <c r="E67" s="91"/>
      <c r="F67" s="161"/>
      <c r="G67" s="26"/>
      <c r="H67" s="61">
        <f>+E67*F67*(1+'Instruktion grunduppgifter'!$B$52-2%)</f>
        <v>0</v>
      </c>
      <c r="I67" s="109"/>
      <c r="J67" s="156"/>
    </row>
    <row r="68" spans="1:10" ht="12" customHeight="1" x14ac:dyDescent="0.25">
      <c r="A68" s="8"/>
      <c r="C68" s="90"/>
      <c r="D68" s="90"/>
      <c r="E68" s="91"/>
      <c r="F68" s="161"/>
      <c r="G68" s="26"/>
      <c r="H68" s="61">
        <f>+E68*F68*(1+'Instruktion grunduppgifter'!$B$52-2%)</f>
        <v>0</v>
      </c>
      <c r="I68" s="109"/>
      <c r="J68" s="156"/>
    </row>
    <row r="69" spans="1:10" ht="12" customHeight="1" x14ac:dyDescent="0.25">
      <c r="A69" s="8"/>
      <c r="C69" s="90"/>
      <c r="D69" s="90"/>
      <c r="E69" s="91"/>
      <c r="F69" s="161"/>
      <c r="G69" s="26"/>
      <c r="H69" s="61">
        <f>+E69*F69*(1+'Instruktion grunduppgifter'!$B$52-2%)</f>
        <v>0</v>
      </c>
      <c r="I69" s="109"/>
      <c r="J69" s="156"/>
    </row>
    <row r="70" spans="1:10" ht="12" customHeight="1" x14ac:dyDescent="0.25">
      <c r="A70" s="8"/>
      <c r="C70" s="90"/>
      <c r="D70" s="90"/>
      <c r="E70" s="91"/>
      <c r="F70" s="161"/>
      <c r="G70" s="26"/>
      <c r="H70" s="61">
        <f>+E70*F70*(1+'Instruktion grunduppgifter'!$B$52-2%)</f>
        <v>0</v>
      </c>
      <c r="I70" s="109"/>
      <c r="J70" s="156"/>
    </row>
    <row r="71" spans="1:10" s="11" customFormat="1" ht="12" customHeight="1" x14ac:dyDescent="0.3">
      <c r="A71" s="16"/>
      <c r="C71" s="11" t="s">
        <v>10</v>
      </c>
      <c r="E71" s="17"/>
      <c r="F71" s="17"/>
      <c r="G71" s="17"/>
      <c r="H71" s="62">
        <f>SUM(H67:H70)</f>
        <v>0</v>
      </c>
      <c r="I71" s="62">
        <f>SUM(I67:I70)</f>
        <v>0</v>
      </c>
      <c r="J71" s="151" t="str">
        <f t="shared" ref="J71" si="2">IFERROR(+I71/H71*100,"")</f>
        <v/>
      </c>
    </row>
    <row r="72" spans="1:10" s="11" customFormat="1" ht="12" customHeight="1" x14ac:dyDescent="0.3">
      <c r="A72" s="22"/>
      <c r="B72" s="23"/>
      <c r="C72" s="24"/>
      <c r="D72" s="24"/>
      <c r="E72" s="25"/>
      <c r="F72" s="25"/>
      <c r="G72" s="25"/>
      <c r="H72" s="63"/>
      <c r="I72" s="63"/>
      <c r="J72" s="154"/>
    </row>
    <row r="73" spans="1:10" s="11" customFormat="1" ht="12" customHeight="1" x14ac:dyDescent="0.3">
      <c r="A73" s="16"/>
      <c r="B73" s="11" t="s">
        <v>86</v>
      </c>
      <c r="E73" s="17"/>
      <c r="F73" s="17"/>
      <c r="G73" s="17"/>
      <c r="H73" s="62"/>
      <c r="I73" s="62"/>
      <c r="J73" s="153"/>
    </row>
    <row r="74" spans="1:10" ht="12" customHeight="1" x14ac:dyDescent="0.3">
      <c r="A74" s="8"/>
      <c r="C74" s="21" t="s">
        <v>78</v>
      </c>
      <c r="D74" s="21"/>
      <c r="E74" s="21"/>
      <c r="F74" s="21"/>
      <c r="G74" s="21"/>
      <c r="H74" s="89"/>
      <c r="I74" s="89"/>
      <c r="J74" s="151" t="str">
        <f t="shared" ref="J74:J78" si="3">IFERROR(+I74/H74*100,"")</f>
        <v/>
      </c>
    </row>
    <row r="75" spans="1:10" ht="12" customHeight="1" x14ac:dyDescent="0.3">
      <c r="A75" s="8"/>
      <c r="C75" s="21" t="s">
        <v>80</v>
      </c>
      <c r="D75" s="21"/>
      <c r="E75" s="21"/>
      <c r="F75" s="21"/>
      <c r="G75" s="21"/>
      <c r="H75" s="89"/>
      <c r="I75" s="89"/>
      <c r="J75" s="151" t="str">
        <f t="shared" si="3"/>
        <v/>
      </c>
    </row>
    <row r="76" spans="1:10" ht="12" customHeight="1" x14ac:dyDescent="0.3">
      <c r="A76" s="8"/>
      <c r="C76" s="106" t="s">
        <v>138</v>
      </c>
      <c r="D76" s="21"/>
      <c r="E76" s="21"/>
      <c r="F76" s="21"/>
      <c r="G76" s="21"/>
      <c r="H76" s="89"/>
      <c r="I76" s="89"/>
      <c r="J76" s="151" t="str">
        <f t="shared" si="3"/>
        <v/>
      </c>
    </row>
    <row r="77" spans="1:10" ht="12" customHeight="1" x14ac:dyDescent="0.3">
      <c r="A77" s="8"/>
      <c r="C77" s="21" t="s">
        <v>79</v>
      </c>
      <c r="D77" s="21"/>
      <c r="E77" s="21"/>
      <c r="F77" s="21"/>
      <c r="G77" s="21"/>
      <c r="H77" s="89"/>
      <c r="I77" s="89"/>
      <c r="J77" s="151" t="str">
        <f t="shared" si="3"/>
        <v/>
      </c>
    </row>
    <row r="78" spans="1:10" s="11" customFormat="1" ht="12" customHeight="1" x14ac:dyDescent="0.3">
      <c r="A78" s="16"/>
      <c r="C78" s="11" t="s">
        <v>12</v>
      </c>
      <c r="E78" s="17"/>
      <c r="F78" s="17"/>
      <c r="G78" s="17"/>
      <c r="H78" s="62">
        <f>SUM(H74:H77)</f>
        <v>0</v>
      </c>
      <c r="I78" s="62">
        <f>SUM(I74:I77)</f>
        <v>0</v>
      </c>
      <c r="J78" s="151" t="str">
        <f t="shared" si="3"/>
        <v/>
      </c>
    </row>
    <row r="79" spans="1:10" s="11" customFormat="1" ht="12" customHeight="1" x14ac:dyDescent="0.3">
      <c r="A79" s="22"/>
      <c r="B79" s="23"/>
      <c r="C79" s="24"/>
      <c r="D79" s="24"/>
      <c r="E79" s="25"/>
      <c r="F79" s="25"/>
      <c r="G79" s="25"/>
      <c r="H79" s="63"/>
      <c r="I79" s="63"/>
      <c r="J79" s="154"/>
    </row>
    <row r="80" spans="1:10" s="11" customFormat="1" ht="12" customHeight="1" x14ac:dyDescent="0.3">
      <c r="A80" s="16"/>
      <c r="B80" s="11" t="s">
        <v>13</v>
      </c>
      <c r="E80" s="17"/>
      <c r="F80" s="17"/>
      <c r="G80" s="17"/>
      <c r="H80" s="62"/>
      <c r="I80" s="62"/>
      <c r="J80" s="153"/>
    </row>
    <row r="81" spans="1:12" ht="12" customHeight="1" x14ac:dyDescent="0.3">
      <c r="A81" s="8"/>
      <c r="C81" s="21" t="s">
        <v>14</v>
      </c>
      <c r="D81" s="21"/>
      <c r="E81" s="21"/>
      <c r="F81" s="21"/>
      <c r="G81" s="21"/>
      <c r="H81" s="89"/>
      <c r="I81" s="89"/>
      <c r="J81" s="151" t="str">
        <f t="shared" ref="J81:J86" si="4">IFERROR(+I81/H81*100,"")</f>
        <v/>
      </c>
    </row>
    <row r="82" spans="1:12" ht="12" customHeight="1" x14ac:dyDescent="0.3">
      <c r="A82" s="8"/>
      <c r="C82" s="21" t="s">
        <v>139</v>
      </c>
      <c r="D82" s="21"/>
      <c r="E82" s="21"/>
      <c r="F82" s="21"/>
      <c r="G82" s="21"/>
      <c r="H82" s="89"/>
      <c r="I82" s="89"/>
      <c r="J82" s="151" t="str">
        <f t="shared" si="4"/>
        <v/>
      </c>
    </row>
    <row r="83" spans="1:12" ht="12" customHeight="1" x14ac:dyDescent="0.3">
      <c r="A83" s="8"/>
      <c r="C83" s="21" t="s">
        <v>16</v>
      </c>
      <c r="D83" s="21"/>
      <c r="E83" s="21"/>
      <c r="F83" s="21"/>
      <c r="G83" s="21"/>
      <c r="H83" s="89"/>
      <c r="I83" s="89"/>
      <c r="J83" s="151" t="str">
        <f t="shared" si="4"/>
        <v/>
      </c>
    </row>
    <row r="84" spans="1:12" ht="12" customHeight="1" x14ac:dyDescent="0.3">
      <c r="A84" s="8"/>
      <c r="C84" s="21" t="s">
        <v>17</v>
      </c>
      <c r="D84" s="21"/>
      <c r="E84" s="21"/>
      <c r="F84" s="21"/>
      <c r="G84" s="21"/>
      <c r="H84" s="89"/>
      <c r="I84" s="89"/>
      <c r="J84" s="151" t="str">
        <f t="shared" si="4"/>
        <v/>
      </c>
    </row>
    <row r="85" spans="1:12" ht="12" customHeight="1" x14ac:dyDescent="0.3">
      <c r="A85" s="8"/>
      <c r="C85" s="106" t="s">
        <v>137</v>
      </c>
      <c r="D85" s="21"/>
      <c r="E85" s="21"/>
      <c r="F85" s="21"/>
      <c r="G85" s="21"/>
      <c r="H85" s="89"/>
      <c r="I85" s="89"/>
      <c r="J85" s="151" t="str">
        <f t="shared" si="4"/>
        <v/>
      </c>
    </row>
    <row r="86" spans="1:12" s="11" customFormat="1" ht="12" customHeight="1" x14ac:dyDescent="0.3">
      <c r="A86" s="16"/>
      <c r="C86" s="27" t="s">
        <v>18</v>
      </c>
      <c r="D86" s="27"/>
      <c r="E86" s="17"/>
      <c r="F86" s="17"/>
      <c r="G86" s="17"/>
      <c r="H86" s="62">
        <f>SUM(H81:H85)</f>
        <v>0</v>
      </c>
      <c r="I86" s="62">
        <f>SUM(I81:I85)</f>
        <v>0</v>
      </c>
      <c r="J86" s="151" t="str">
        <f t="shared" si="4"/>
        <v/>
      </c>
    </row>
    <row r="87" spans="1:12" s="11" customFormat="1" ht="7.15" customHeight="1" x14ac:dyDescent="0.3">
      <c r="A87" s="22"/>
      <c r="B87" s="23"/>
      <c r="C87" s="24"/>
      <c r="D87" s="24"/>
      <c r="E87" s="25"/>
      <c r="F87" s="25"/>
      <c r="G87" s="25"/>
      <c r="H87" s="63"/>
      <c r="I87" s="63"/>
      <c r="J87" s="154"/>
    </row>
    <row r="88" spans="1:12" s="30" customFormat="1" ht="15.5" x14ac:dyDescent="0.35">
      <c r="A88" s="28"/>
      <c r="B88" s="29" t="s">
        <v>69</v>
      </c>
      <c r="E88" s="31"/>
      <c r="F88" s="31"/>
      <c r="G88" s="31"/>
      <c r="H88" s="64">
        <f>+H62+H71+H78+H86</f>
        <v>0</v>
      </c>
      <c r="I88" s="64">
        <f>+I62+I71+I78+I86</f>
        <v>0</v>
      </c>
      <c r="J88" s="151" t="str">
        <f t="shared" ref="J88" si="5">IFERROR(+I88/H88*100,"")</f>
        <v/>
      </c>
      <c r="L88" s="11"/>
    </row>
    <row r="89" spans="1:12" s="11" customFormat="1" ht="6" customHeight="1" x14ac:dyDescent="0.3">
      <c r="A89" s="22"/>
      <c r="B89" s="23"/>
      <c r="C89" s="24"/>
      <c r="D89" s="24"/>
      <c r="E89" s="25"/>
      <c r="F89" s="25"/>
      <c r="G89" s="25"/>
      <c r="H89" s="63"/>
      <c r="I89" s="63"/>
      <c r="J89" s="154"/>
    </row>
    <row r="90" spans="1:12" s="11" customFormat="1" ht="12" customHeight="1" x14ac:dyDescent="0.3">
      <c r="A90" s="22"/>
      <c r="B90" s="11" t="s">
        <v>64</v>
      </c>
      <c r="E90" s="17"/>
      <c r="F90" s="17"/>
      <c r="G90" s="17"/>
      <c r="H90" s="62"/>
      <c r="I90" s="62"/>
      <c r="J90" s="153"/>
    </row>
    <row r="91" spans="1:12" s="11" customFormat="1" ht="12" customHeight="1" x14ac:dyDescent="0.3">
      <c r="A91" s="22"/>
      <c r="B91" s="1"/>
      <c r="C91" s="21" t="s">
        <v>125</v>
      </c>
      <c r="D91" s="21"/>
      <c r="E91" s="21"/>
      <c r="F91" s="21"/>
      <c r="G91" s="21"/>
      <c r="H91" s="89"/>
      <c r="I91" s="89"/>
      <c r="J91" s="151" t="str">
        <f t="shared" ref="J91:J94" si="6">IFERROR(+I91/H91*100,"")</f>
        <v/>
      </c>
    </row>
    <row r="92" spans="1:12" s="11" customFormat="1" ht="12" customHeight="1" x14ac:dyDescent="0.3">
      <c r="A92" s="22"/>
      <c r="B92" s="23"/>
      <c r="C92" s="21" t="s">
        <v>126</v>
      </c>
      <c r="D92" s="21"/>
      <c r="E92" s="21"/>
      <c r="F92" s="21"/>
      <c r="G92" s="21"/>
      <c r="H92" s="89"/>
      <c r="I92" s="89"/>
      <c r="J92" s="151" t="str">
        <f t="shared" si="6"/>
        <v/>
      </c>
    </row>
    <row r="93" spans="1:12" s="11" customFormat="1" ht="12" customHeight="1" x14ac:dyDescent="0.3">
      <c r="A93" s="22"/>
      <c r="B93" s="27"/>
      <c r="C93" s="21" t="s">
        <v>131</v>
      </c>
      <c r="D93" s="21"/>
      <c r="E93" s="21"/>
      <c r="F93" s="21"/>
      <c r="G93" s="21"/>
      <c r="H93" s="89"/>
      <c r="I93" s="89"/>
      <c r="J93" s="151" t="str">
        <f t="shared" si="6"/>
        <v/>
      </c>
    </row>
    <row r="94" spans="1:12" s="11" customFormat="1" ht="12" customHeight="1" x14ac:dyDescent="0.3">
      <c r="A94" s="22"/>
      <c r="B94" s="27"/>
      <c r="C94" s="70" t="s">
        <v>128</v>
      </c>
      <c r="D94" s="3"/>
      <c r="E94" s="3"/>
      <c r="F94" s="3"/>
      <c r="G94" s="3"/>
      <c r="H94" s="103">
        <f>SUM(H91:H93)</f>
        <v>0</v>
      </c>
      <c r="I94" s="103">
        <f>SUM(I91:I93)</f>
        <v>0</v>
      </c>
      <c r="J94" s="151" t="str">
        <f t="shared" si="6"/>
        <v/>
      </c>
    </row>
    <row r="95" spans="1:12" s="11" customFormat="1" ht="6" customHeight="1" x14ac:dyDescent="0.3">
      <c r="A95" s="22"/>
      <c r="B95" s="23"/>
      <c r="C95" s="24"/>
      <c r="D95" s="24"/>
      <c r="E95" s="25"/>
      <c r="F95" s="25"/>
      <c r="G95" s="25"/>
      <c r="H95" s="63"/>
      <c r="I95" s="63"/>
      <c r="J95" s="154"/>
    </row>
    <row r="96" spans="1:12" s="11" customFormat="1" ht="12" customHeight="1" x14ac:dyDescent="0.3">
      <c r="A96" s="16"/>
      <c r="B96" s="27" t="s">
        <v>82</v>
      </c>
      <c r="C96" s="21"/>
      <c r="D96" s="21"/>
      <c r="E96" s="21"/>
      <c r="F96" s="21"/>
      <c r="G96" s="21"/>
      <c r="H96" s="89"/>
      <c r="I96" s="89"/>
      <c r="J96" s="151" t="str">
        <f t="shared" ref="J96" si="7">IFERROR(+I96/H96*100,"")</f>
        <v/>
      </c>
    </row>
    <row r="97" spans="1:10" s="11" customFormat="1" ht="6" customHeight="1" x14ac:dyDescent="0.3">
      <c r="A97" s="22"/>
      <c r="B97" s="23"/>
      <c r="C97" s="24"/>
      <c r="D97" s="24"/>
      <c r="E97" s="25"/>
      <c r="F97" s="25"/>
      <c r="G97" s="25"/>
      <c r="H97" s="63"/>
      <c r="I97" s="63"/>
      <c r="J97" s="154"/>
    </row>
    <row r="98" spans="1:10" s="11" customFormat="1" ht="12" customHeight="1" x14ac:dyDescent="0.3">
      <c r="A98" s="16"/>
      <c r="B98" s="27" t="s">
        <v>24</v>
      </c>
      <c r="C98" s="21"/>
      <c r="D98" s="21"/>
      <c r="E98" s="21"/>
      <c r="F98" s="21"/>
      <c r="G98" s="21"/>
      <c r="H98" s="89"/>
      <c r="I98" s="89"/>
      <c r="J98" s="151" t="str">
        <f t="shared" ref="J98" si="8">IFERROR(+I98/H98*100,"")</f>
        <v/>
      </c>
    </row>
    <row r="99" spans="1:10" s="11" customFormat="1" ht="6" customHeight="1" x14ac:dyDescent="0.3">
      <c r="A99" s="22"/>
      <c r="B99" s="23"/>
      <c r="C99" s="24"/>
      <c r="D99" s="24"/>
      <c r="E99" s="25"/>
      <c r="F99" s="25"/>
      <c r="G99" s="25"/>
      <c r="H99" s="63"/>
      <c r="I99" s="63"/>
      <c r="J99" s="154"/>
    </row>
    <row r="100" spans="1:10" s="11" customFormat="1" ht="12" customHeight="1" x14ac:dyDescent="0.3">
      <c r="A100" s="16"/>
      <c r="B100" s="11" t="s">
        <v>19</v>
      </c>
      <c r="E100" s="20" t="s">
        <v>3</v>
      </c>
      <c r="G100" s="20" t="s">
        <v>20</v>
      </c>
      <c r="H100" s="62"/>
      <c r="I100" s="62"/>
      <c r="J100" s="153"/>
    </row>
    <row r="101" spans="1:10" ht="12" customHeight="1" x14ac:dyDescent="0.3">
      <c r="A101" s="8"/>
      <c r="C101" s="21" t="s">
        <v>21</v>
      </c>
      <c r="D101" s="21"/>
      <c r="E101" s="32"/>
      <c r="F101" s="32"/>
      <c r="G101" s="98">
        <f>+G7</f>
        <v>0</v>
      </c>
      <c r="H101" s="65">
        <f>+(H88-H85)*G101</f>
        <v>0</v>
      </c>
      <c r="I101" s="65">
        <f>+(I88-I85)*H101</f>
        <v>0</v>
      </c>
      <c r="J101" s="151" t="str">
        <f t="shared" ref="J101:J103" si="9">IFERROR(+I101/H101*100,"")</f>
        <v/>
      </c>
    </row>
    <row r="102" spans="1:10" ht="15" customHeight="1" x14ac:dyDescent="0.3">
      <c r="A102" s="8"/>
      <c r="C102" s="21" t="s">
        <v>64</v>
      </c>
      <c r="D102" s="21" t="s">
        <v>22</v>
      </c>
      <c r="E102" s="92"/>
      <c r="F102" s="32"/>
      <c r="G102" s="99"/>
      <c r="H102" s="65">
        <f>IF(E102=0,G102*(H88-H85+H98),E102)</f>
        <v>0</v>
      </c>
      <c r="I102" s="65">
        <f>IF(F102=0,H102*(I88-I85+I98),F102)</f>
        <v>0</v>
      </c>
      <c r="J102" s="151" t="str">
        <f t="shared" si="9"/>
        <v/>
      </c>
    </row>
    <row r="103" spans="1:10" s="11" customFormat="1" ht="12" customHeight="1" x14ac:dyDescent="0.3">
      <c r="A103" s="16"/>
      <c r="C103" s="11" t="s">
        <v>23</v>
      </c>
      <c r="E103" s="17"/>
      <c r="F103" s="17"/>
      <c r="G103" s="17"/>
      <c r="H103" s="62">
        <f>SUM(H101:H102)</f>
        <v>0</v>
      </c>
      <c r="I103" s="62">
        <f>SUM(I101:I102)</f>
        <v>0</v>
      </c>
      <c r="J103" s="151" t="str">
        <f t="shared" si="9"/>
        <v/>
      </c>
    </row>
    <row r="104" spans="1:10" s="11" customFormat="1" ht="6" customHeight="1" x14ac:dyDescent="0.3">
      <c r="A104" s="22"/>
      <c r="B104" s="23"/>
      <c r="C104" s="24"/>
      <c r="D104" s="24"/>
      <c r="E104" s="25"/>
      <c r="F104" s="25"/>
      <c r="G104" s="25"/>
      <c r="H104" s="63"/>
      <c r="I104" s="63"/>
      <c r="J104" s="154"/>
    </row>
    <row r="105" spans="1:10" s="11" customFormat="1" ht="12" customHeight="1" x14ac:dyDescent="0.3">
      <c r="A105" s="16"/>
      <c r="B105" s="27" t="s">
        <v>155</v>
      </c>
      <c r="C105" s="21"/>
      <c r="D105" s="21"/>
      <c r="E105" s="21"/>
      <c r="F105" s="21"/>
      <c r="G105" s="21"/>
      <c r="H105" s="89"/>
      <c r="I105" s="89"/>
      <c r="J105" s="151" t="str">
        <f t="shared" ref="J105" si="10">IFERROR(+I105/H105*100,"")</f>
        <v/>
      </c>
    </row>
    <row r="106" spans="1:10" s="11" customFormat="1" ht="6" customHeight="1" x14ac:dyDescent="0.3">
      <c r="A106" s="22"/>
      <c r="B106" s="23"/>
      <c r="C106" s="24"/>
      <c r="D106" s="24"/>
      <c r="E106" s="25"/>
      <c r="F106" s="25"/>
      <c r="G106" s="25"/>
      <c r="H106" s="63"/>
      <c r="I106" s="63"/>
      <c r="J106" s="154"/>
    </row>
    <row r="107" spans="1:10" s="30" customFormat="1" ht="15.5" x14ac:dyDescent="0.35">
      <c r="A107" s="28"/>
      <c r="B107" s="30" t="s">
        <v>70</v>
      </c>
      <c r="E107" s="31"/>
      <c r="F107" s="31"/>
      <c r="G107" s="31"/>
      <c r="H107" s="64">
        <f>+H88+H94+H96+H98+H103+H105</f>
        <v>0</v>
      </c>
      <c r="I107" s="64">
        <f>+I88+I94+I96+I98+I103+I105</f>
        <v>0</v>
      </c>
      <c r="J107" s="151" t="str">
        <f t="shared" ref="J107" si="11">IFERROR(+I107/H107*100,"")</f>
        <v/>
      </c>
    </row>
    <row r="108" spans="1:10" s="30" customFormat="1" ht="8.25" customHeight="1" x14ac:dyDescent="0.35">
      <c r="A108" s="28"/>
      <c r="C108" s="29"/>
      <c r="D108" s="29"/>
      <c r="E108" s="31"/>
      <c r="F108" s="31"/>
      <c r="G108" s="31"/>
      <c r="H108" s="64"/>
      <c r="I108" s="64"/>
      <c r="J108" s="157"/>
    </row>
    <row r="109" spans="1:10" s="30" customFormat="1" ht="15.5" x14ac:dyDescent="0.35">
      <c r="A109" s="28"/>
      <c r="B109" s="30" t="s">
        <v>71</v>
      </c>
      <c r="C109" s="29"/>
      <c r="D109" s="29"/>
      <c r="E109" s="31"/>
      <c r="F109" s="31"/>
      <c r="G109" s="31"/>
      <c r="H109" s="64">
        <f>+H44-H107</f>
        <v>0</v>
      </c>
      <c r="I109" s="64">
        <f>+I44-I107</f>
        <v>0</v>
      </c>
      <c r="J109" s="151" t="str">
        <f t="shared" ref="J109" si="12">IFERROR(+I109/H109*100,"")</f>
        <v/>
      </c>
    </row>
    <row r="110" spans="1:10" s="30" customFormat="1" ht="8.25" customHeight="1" x14ac:dyDescent="0.35">
      <c r="A110" s="28"/>
      <c r="C110" s="29"/>
      <c r="D110" s="29"/>
      <c r="E110" s="31"/>
      <c r="F110" s="31"/>
      <c r="G110" s="31"/>
      <c r="H110" s="64"/>
      <c r="I110" s="64"/>
      <c r="J110" s="157"/>
    </row>
    <row r="111" spans="1:10" s="30" customFormat="1" ht="15.5" x14ac:dyDescent="0.35">
      <c r="A111" s="28"/>
      <c r="C111" s="29"/>
      <c r="D111" s="29"/>
      <c r="E111" s="31"/>
      <c r="F111" s="31"/>
      <c r="G111" s="17" t="s">
        <v>75</v>
      </c>
      <c r="H111" s="62">
        <f>+H36+H109</f>
        <v>0</v>
      </c>
      <c r="I111" s="62">
        <f>+I36+I109</f>
        <v>0</v>
      </c>
      <c r="J111" s="151" t="str">
        <f t="shared" ref="J111" si="13">IFERROR(+I111/H111*100,"")</f>
        <v/>
      </c>
    </row>
    <row r="112" spans="1:10" s="30" customFormat="1" ht="12" customHeight="1" x14ac:dyDescent="0.35">
      <c r="A112" s="28"/>
      <c r="C112" s="29"/>
      <c r="D112" s="29"/>
      <c r="E112" s="31"/>
      <c r="F112" s="31"/>
      <c r="G112" s="31"/>
      <c r="H112" s="64"/>
      <c r="I112" s="64"/>
      <c r="J112" s="157"/>
    </row>
    <row r="113" spans="1:10" s="30" customFormat="1" ht="15.5" x14ac:dyDescent="0.35">
      <c r="A113" s="34"/>
      <c r="B113" s="13" t="s">
        <v>154</v>
      </c>
      <c r="C113" s="35"/>
      <c r="D113" s="35"/>
      <c r="E113" s="36"/>
      <c r="F113" s="36"/>
      <c r="G113" s="36"/>
      <c r="H113" s="66"/>
      <c r="I113" s="66"/>
      <c r="J113" s="158"/>
    </row>
    <row r="114" spans="1:10" s="37" customFormat="1" ht="12" customHeight="1" x14ac:dyDescent="0.3">
      <c r="A114" s="18"/>
      <c r="C114" s="38" t="s">
        <v>25</v>
      </c>
      <c r="D114" s="38"/>
      <c r="E114" s="20" t="s">
        <v>72</v>
      </c>
      <c r="F114" s="20"/>
      <c r="G114" s="20" t="s">
        <v>26</v>
      </c>
      <c r="H114" s="60"/>
      <c r="I114" s="60"/>
      <c r="J114" s="155"/>
    </row>
    <row r="115" spans="1:10" s="11" customFormat="1" ht="12" customHeight="1" x14ac:dyDescent="0.3">
      <c r="A115" s="22"/>
      <c r="B115" s="23"/>
      <c r="C115" s="101"/>
      <c r="D115" s="101"/>
      <c r="E115" s="101"/>
      <c r="F115" s="26"/>
      <c r="G115" s="93"/>
      <c r="H115" s="94"/>
      <c r="I115" s="94"/>
      <c r="J115" s="159"/>
    </row>
    <row r="116" spans="1:10" s="11" customFormat="1" ht="12" customHeight="1" x14ac:dyDescent="0.3">
      <c r="A116" s="22"/>
      <c r="B116" s="23"/>
      <c r="C116" s="101"/>
      <c r="D116" s="101"/>
      <c r="E116" s="101"/>
      <c r="F116" s="26"/>
      <c r="G116" s="93"/>
      <c r="H116" s="94"/>
      <c r="I116" s="94"/>
      <c r="J116" s="159"/>
    </row>
    <row r="117" spans="1:10" s="11" customFormat="1" ht="12" customHeight="1" x14ac:dyDescent="0.3">
      <c r="A117" s="22"/>
      <c r="B117" s="23"/>
      <c r="C117" s="101"/>
      <c r="D117" s="101"/>
      <c r="E117" s="101"/>
      <c r="F117" s="26"/>
      <c r="G117" s="93"/>
      <c r="H117" s="94"/>
      <c r="I117" s="94"/>
      <c r="J117" s="159"/>
    </row>
    <row r="118" spans="1:10" s="11" customFormat="1" ht="12" customHeight="1" x14ac:dyDescent="0.3">
      <c r="A118" s="22"/>
      <c r="B118" s="23"/>
      <c r="C118" s="24"/>
      <c r="D118" s="24"/>
      <c r="E118" s="25"/>
      <c r="F118" s="25"/>
      <c r="G118" s="25"/>
      <c r="H118" s="63"/>
      <c r="I118" s="63"/>
      <c r="J118" s="154"/>
    </row>
    <row r="119" spans="1:10" s="11" customFormat="1" ht="15.5" x14ac:dyDescent="0.35">
      <c r="A119" s="22"/>
      <c r="B119" s="30" t="s">
        <v>27</v>
      </c>
      <c r="C119" s="24"/>
      <c r="D119" s="24"/>
      <c r="E119" s="25"/>
      <c r="F119" s="25"/>
      <c r="G119" s="25"/>
      <c r="H119" s="67">
        <f>SUM(H115:H117)</f>
        <v>0</v>
      </c>
      <c r="I119" s="67">
        <f>SUM(I115:I117)</f>
        <v>0</v>
      </c>
      <c r="J119" s="153"/>
    </row>
    <row r="120" spans="1:10" s="23" customFormat="1" ht="12" customHeight="1" thickBot="1" x14ac:dyDescent="0.3">
      <c r="A120" s="39"/>
      <c r="B120" s="40"/>
      <c r="C120" s="40"/>
      <c r="D120" s="40"/>
      <c r="E120" s="41"/>
      <c r="F120" s="41"/>
      <c r="G120" s="41"/>
      <c r="H120" s="42"/>
      <c r="I120" s="42"/>
      <c r="J120" s="160"/>
    </row>
  </sheetData>
  <sheetProtection algorithmName="SHA-512" hashValue="IoVQoAYnBCkjbKGISBDIfhgTQWmKAC124Kh0DH0KptYQc3Syb4AyTSvCXhV3MPMqYhbdyRXsDM3hd1kubcHXSg==" saltValue="x//e/KT5Dq1hhOlLQFkfMw==" spinCount="100000" sheet="1" objects="1" scenarios="1"/>
  <protectedRanges>
    <protectedRange password="B142" sqref="H94:I94" name="Insamling budget_3_1"/>
    <protectedRange password="B142" sqref="H3:H4" name="Insamling budget_1_2_1"/>
  </protectedRanges>
  <phoneticPr fontId="19" type="noConversion"/>
  <pageMargins left="0.74803149606299213" right="0.74803149606299213" top="0.51181102362204722" bottom="0.74803149606299213" header="0.51181102362204722" footer="0.51181102362204722"/>
  <pageSetup paperSize="9" scale="54" fitToHeight="2" orientation="portrait" r:id="rId1"/>
  <headerFooter alignWithMargins="0">
    <oddFooter>&amp;L&amp;9Version 2021.1&amp;C&amp;F &amp;A</oddFooter>
  </headerFooter>
  <rowBreaks count="1" manualBreakCount="1">
    <brk id="120" max="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120"/>
  <sheetViews>
    <sheetView showGridLines="0" topLeftCell="A34" zoomScaleNormal="100" workbookViewId="0">
      <selection activeCell="B65" sqref="B65"/>
    </sheetView>
  </sheetViews>
  <sheetFormatPr defaultColWidth="9.1796875" defaultRowHeight="12" customHeight="1" x14ac:dyDescent="0.25"/>
  <cols>
    <col min="1" max="1" width="2.7265625" style="1" customWidth="1"/>
    <col min="2" max="2" width="2.54296875" style="1" customWidth="1"/>
    <col min="3" max="3" width="24.54296875" style="1" customWidth="1"/>
    <col min="4" max="4" width="24.81640625" style="1" customWidth="1"/>
    <col min="5" max="5" width="10.453125" style="2" bestFit="1" customWidth="1"/>
    <col min="6" max="6" width="15.26953125" style="2" bestFit="1" customWidth="1"/>
    <col min="7" max="7" width="15" style="2" customWidth="1"/>
    <col min="8" max="8" width="12.7265625" style="3" customWidth="1"/>
    <col min="9" max="9" width="12.453125" style="3" customWidth="1"/>
    <col min="10" max="10" width="4.81640625" style="3" customWidth="1"/>
    <col min="11" max="16384" width="9.1796875" style="1"/>
  </cols>
  <sheetData>
    <row r="1" spans="1:10" ht="12" customHeight="1" thickBot="1" x14ac:dyDescent="0.3"/>
    <row r="2" spans="1:10" ht="12" customHeight="1" x14ac:dyDescent="0.3">
      <c r="A2" s="4"/>
      <c r="B2" s="5"/>
      <c r="C2" s="5"/>
      <c r="D2" s="5"/>
      <c r="E2" s="6"/>
      <c r="F2" s="6"/>
      <c r="G2" s="189" t="s">
        <v>149</v>
      </c>
      <c r="H2" s="165">
        <f>+'Instruktion grunduppgifter'!B33</f>
        <v>0</v>
      </c>
      <c r="I2" s="7"/>
      <c r="J2" s="148"/>
    </row>
    <row r="3" spans="1:10" ht="17.5" x14ac:dyDescent="0.35">
      <c r="A3" s="8"/>
      <c r="D3" s="53" t="s">
        <v>60</v>
      </c>
      <c r="E3" s="55">
        <f>+'Instruktion grunduppgifter'!B35</f>
        <v>0</v>
      </c>
      <c r="G3" s="190" t="s">
        <v>156</v>
      </c>
      <c r="H3" s="111">
        <f>+'Instruktion grunduppgifter'!B37</f>
        <v>0</v>
      </c>
      <c r="J3" s="149"/>
    </row>
    <row r="4" spans="1:10" ht="17.5" x14ac:dyDescent="0.35">
      <c r="A4" s="8"/>
      <c r="D4" s="53"/>
      <c r="E4" s="55"/>
      <c r="G4" s="119" t="s">
        <v>28</v>
      </c>
      <c r="H4" s="111" t="str">
        <f>+D6</f>
        <v>Projekt 14</v>
      </c>
      <c r="J4" s="149"/>
    </row>
    <row r="5" spans="1:10" ht="12" customHeight="1" x14ac:dyDescent="0.25">
      <c r="A5" s="8"/>
      <c r="J5" s="149"/>
    </row>
    <row r="6" spans="1:10" ht="12" customHeight="1" x14ac:dyDescent="0.3">
      <c r="A6" s="8"/>
      <c r="C6" s="9" t="s">
        <v>0</v>
      </c>
      <c r="D6" s="86" t="s">
        <v>42</v>
      </c>
      <c r="E6" s="87"/>
      <c r="F6" s="9" t="s">
        <v>156</v>
      </c>
      <c r="G6" s="111">
        <f>+'Instruktion grunduppgifter'!B37</f>
        <v>0</v>
      </c>
      <c r="J6" s="149"/>
    </row>
    <row r="7" spans="1:10" ht="12" customHeight="1" x14ac:dyDescent="0.3">
      <c r="A7" s="8"/>
      <c r="C7" s="10" t="s">
        <v>1</v>
      </c>
      <c r="D7" s="105">
        <v>14</v>
      </c>
      <c r="E7" s="88"/>
      <c r="F7" s="71" t="s">
        <v>88</v>
      </c>
      <c r="G7" s="112">
        <f>+'Instruktion grunduppgifter'!B46+'Instruktion grunduppgifter'!B47+'Instruktion grunduppgifter'!B48</f>
        <v>0</v>
      </c>
      <c r="J7" s="149"/>
    </row>
    <row r="8" spans="1:10" ht="13" x14ac:dyDescent="0.3">
      <c r="A8" s="8"/>
      <c r="C8" s="9" t="s">
        <v>2</v>
      </c>
      <c r="D8" s="86"/>
      <c r="E8" s="87"/>
      <c r="F8" s="71" t="s">
        <v>140</v>
      </c>
      <c r="G8" s="170">
        <f>+'Instruktion grunduppgifter'!B51</f>
        <v>0</v>
      </c>
      <c r="J8" s="149"/>
    </row>
    <row r="9" spans="1:10" ht="12" customHeight="1" x14ac:dyDescent="0.3">
      <c r="A9" s="8"/>
      <c r="C9" s="11"/>
      <c r="D9" s="11"/>
      <c r="J9" s="149"/>
    </row>
    <row r="10" spans="1:10" ht="12" customHeight="1" x14ac:dyDescent="0.3">
      <c r="A10" s="8"/>
      <c r="C10" s="11" t="s">
        <v>76</v>
      </c>
      <c r="D10" s="11"/>
      <c r="J10" s="149"/>
    </row>
    <row r="11" spans="1:10" s="116" customFormat="1" ht="9" customHeight="1" thickBot="1" x14ac:dyDescent="0.35">
      <c r="A11" s="115"/>
      <c r="C11" s="126"/>
      <c r="D11" s="126"/>
      <c r="E11" s="127"/>
      <c r="F11" s="117"/>
      <c r="G11" s="117"/>
      <c r="H11" s="118"/>
      <c r="I11" s="118"/>
      <c r="J11" s="132"/>
    </row>
    <row r="12" spans="1:10" s="116" customFormat="1" ht="15.5" x14ac:dyDescent="0.35">
      <c r="A12" s="115"/>
      <c r="B12" s="128" t="str">
        <f>CONCATENATE("PROGNOS OKT-DEC ",'Instruktion grunduppgifter'!B35-1)</f>
        <v>PROGNOS OKT-DEC -1</v>
      </c>
      <c r="C12" s="129"/>
      <c r="D12" s="129"/>
      <c r="E12" s="130"/>
      <c r="F12" s="113"/>
      <c r="G12" s="113"/>
      <c r="H12" s="114"/>
      <c r="I12" s="131"/>
      <c r="J12" s="149"/>
    </row>
    <row r="13" spans="1:10" s="116" customFormat="1" ht="7.5" customHeight="1" x14ac:dyDescent="0.25">
      <c r="A13" s="115"/>
      <c r="B13" s="115"/>
      <c r="E13" s="127"/>
      <c r="F13" s="117"/>
      <c r="G13" s="117"/>
      <c r="H13" s="118"/>
      <c r="I13" s="132"/>
      <c r="J13" s="149"/>
    </row>
    <row r="14" spans="1:10" s="116" customFormat="1" ht="13" x14ac:dyDescent="0.3">
      <c r="A14" s="115"/>
      <c r="B14" s="115"/>
      <c r="C14" s="126" t="str">
        <f>CONCATENATE("OH procent ",'Instruktion grunduppgifter'!B35-1)</f>
        <v>OH procent -1</v>
      </c>
      <c r="D14" s="192">
        <f>+'Instruktion grunduppgifter'!B41+'Instruktion grunduppgifter'!B42+'Instruktion grunduppgifter'!B43</f>
        <v>0</v>
      </c>
      <c r="E14" s="127"/>
      <c r="F14" s="133" t="s">
        <v>142</v>
      </c>
      <c r="G14" s="117"/>
      <c r="H14" s="118"/>
      <c r="I14" s="167">
        <v>1</v>
      </c>
      <c r="J14" s="149"/>
    </row>
    <row r="15" spans="1:10" s="116" customFormat="1" ht="7.5" customHeight="1" x14ac:dyDescent="0.25">
      <c r="A15" s="115"/>
      <c r="B15" s="115"/>
      <c r="E15" s="127"/>
      <c r="F15" s="117"/>
      <c r="G15" s="117"/>
      <c r="H15" s="118"/>
      <c r="I15" s="132"/>
      <c r="J15" s="149"/>
    </row>
    <row r="16" spans="1:10" s="116" customFormat="1" ht="13" x14ac:dyDescent="0.3">
      <c r="A16" s="115"/>
      <c r="B16" s="121" t="s">
        <v>143</v>
      </c>
      <c r="C16" s="118"/>
      <c r="D16" s="126"/>
      <c r="E16" s="127"/>
      <c r="F16" s="126" t="str">
        <f>CONCATENATE("Kvar ",'Instruktion grunduppgifter'!B35-1,", enl Probok")</f>
        <v>Kvar -1, enl Probok</v>
      </c>
      <c r="G16" s="117"/>
      <c r="H16" s="118"/>
      <c r="I16" s="166"/>
      <c r="J16" s="149"/>
    </row>
    <row r="17" spans="1:11" s="116" customFormat="1" ht="12.5" x14ac:dyDescent="0.25">
      <c r="A17" s="115"/>
      <c r="B17" s="115"/>
      <c r="C17" s="124"/>
      <c r="D17" s="124"/>
      <c r="E17" s="127"/>
      <c r="F17" s="135" t="str">
        <f>CONCATENATE("Oavskrivet belopp på utrustning ",'Instruktion grunduppgifter'!B35-1)</f>
        <v>Oavskrivet belopp på utrustning -1</v>
      </c>
      <c r="G17" s="117"/>
      <c r="H17" s="118"/>
      <c r="I17" s="136">
        <f>+I22</f>
        <v>0</v>
      </c>
      <c r="J17" s="149"/>
    </row>
    <row r="18" spans="1:11" s="116" customFormat="1" ht="12.5" x14ac:dyDescent="0.25">
      <c r="A18" s="115"/>
      <c r="B18" s="115"/>
      <c r="C18" s="123"/>
      <c r="D18" s="123"/>
      <c r="E18" s="127"/>
      <c r="F18" s="120" t="s">
        <v>144</v>
      </c>
      <c r="G18" s="117"/>
      <c r="H18" s="118"/>
      <c r="I18" s="136">
        <f>-D32</f>
        <v>0</v>
      </c>
      <c r="J18" s="149"/>
    </row>
    <row r="19" spans="1:11" s="116" customFormat="1" ht="13" x14ac:dyDescent="0.3">
      <c r="A19" s="115"/>
      <c r="B19" s="115"/>
      <c r="C19" s="123"/>
      <c r="D19" s="123"/>
      <c r="E19" s="127"/>
      <c r="F19" s="126" t="str">
        <f>CONCATENATE("Utgående balans ",'Instruktion grunduppgifter'!B35-1,"-12-31")</f>
        <v>Utgående balans -1-12-31</v>
      </c>
      <c r="G19" s="117"/>
      <c r="H19" s="118"/>
      <c r="I19" s="137">
        <f>SUM(I16:I18)</f>
        <v>0</v>
      </c>
      <c r="J19" s="149"/>
    </row>
    <row r="20" spans="1:11" s="116" customFormat="1" ht="12.5" x14ac:dyDescent="0.25">
      <c r="A20" s="115"/>
      <c r="B20" s="115"/>
      <c r="C20" s="123"/>
      <c r="D20" s="123"/>
      <c r="E20" s="127"/>
      <c r="F20" s="118"/>
      <c r="G20" s="117"/>
      <c r="H20" s="118"/>
      <c r="I20" s="132"/>
      <c r="J20" s="149"/>
    </row>
    <row r="21" spans="1:11" s="116" customFormat="1" ht="13" x14ac:dyDescent="0.3">
      <c r="A21" s="115"/>
      <c r="B21" s="115"/>
      <c r="C21" s="123"/>
      <c r="D21" s="123"/>
      <c r="E21" s="127"/>
      <c r="F21" s="126" t="s">
        <v>153</v>
      </c>
      <c r="G21" s="117"/>
      <c r="H21" s="118"/>
      <c r="I21" s="132"/>
      <c r="J21" s="149"/>
    </row>
    <row r="22" spans="1:11" s="116" customFormat="1" ht="12.5" x14ac:dyDescent="0.25">
      <c r="A22" s="115"/>
      <c r="B22" s="115"/>
      <c r="C22" s="123"/>
      <c r="D22" s="123"/>
      <c r="E22" s="127"/>
      <c r="F22" s="118" t="str">
        <f>+F17</f>
        <v>Oavskrivet belopp på utrustning -1</v>
      </c>
      <c r="G22" s="117"/>
      <c r="H22" s="118"/>
      <c r="I22" s="166"/>
      <c r="J22" s="149"/>
    </row>
    <row r="23" spans="1:11" s="116" customFormat="1" ht="12.5" x14ac:dyDescent="0.25">
      <c r="A23" s="115"/>
      <c r="B23" s="115"/>
      <c r="C23" s="123"/>
      <c r="D23" s="123"/>
      <c r="E23" s="127"/>
      <c r="F23" s="118" t="str">
        <f>CONCATENATE("Nyinköp av utrustning &gt; 25 tkr ht ",'Instruktion grunduppgifter'!B35-1)</f>
        <v>Nyinköp av utrustning &gt; 25 tkr ht -1</v>
      </c>
      <c r="G23" s="117"/>
      <c r="H23" s="118"/>
      <c r="I23" s="134"/>
      <c r="J23" s="149"/>
    </row>
    <row r="24" spans="1:11" s="116" customFormat="1" ht="13" x14ac:dyDescent="0.3">
      <c r="A24" s="115"/>
      <c r="B24" s="115"/>
      <c r="C24" s="126" t="s">
        <v>145</v>
      </c>
      <c r="D24" s="133">
        <f>SUM(D17:D23)</f>
        <v>0</v>
      </c>
      <c r="E24" s="127"/>
      <c r="F24" s="133" t="str">
        <f>CONCATENATE("Oavskrivet belopp på utrustning ",'Instruktion grunduppgifter'!B35-1,"-12-31")</f>
        <v>Oavskrivet belopp på utrustning -1-12-31</v>
      </c>
      <c r="G24" s="117"/>
      <c r="H24" s="118"/>
      <c r="I24" s="137">
        <f>SUM(I22:I23)</f>
        <v>0</v>
      </c>
      <c r="J24" s="149"/>
    </row>
    <row r="25" spans="1:11" s="126" customFormat="1" ht="6" customHeight="1" x14ac:dyDescent="0.3">
      <c r="A25" s="122"/>
      <c r="B25" s="122"/>
      <c r="C25" s="125"/>
      <c r="D25" s="125"/>
      <c r="E25" s="127"/>
      <c r="F25" s="117"/>
      <c r="G25" s="117"/>
      <c r="H25" s="118"/>
      <c r="I25" s="132"/>
      <c r="J25" s="149"/>
    </row>
    <row r="26" spans="1:11" s="116" customFormat="1" ht="13" x14ac:dyDescent="0.3">
      <c r="A26" s="115"/>
      <c r="B26" s="115"/>
      <c r="C26" s="126" t="s">
        <v>21</v>
      </c>
      <c r="D26" s="133">
        <f>+D24*D14</f>
        <v>0</v>
      </c>
      <c r="E26" s="127"/>
      <c r="F26" s="120"/>
      <c r="G26" s="117"/>
      <c r="H26" s="118"/>
      <c r="I26" s="132"/>
      <c r="J26" s="149"/>
    </row>
    <row r="27" spans="1:11" s="126" customFormat="1" ht="6" customHeight="1" x14ac:dyDescent="0.3">
      <c r="A27" s="122"/>
      <c r="B27" s="122"/>
      <c r="C27" s="125"/>
      <c r="D27" s="125"/>
      <c r="E27" s="127"/>
      <c r="F27" s="117"/>
      <c r="G27" s="117"/>
      <c r="H27" s="118"/>
      <c r="I27" s="132"/>
      <c r="J27" s="149"/>
      <c r="K27" s="116"/>
    </row>
    <row r="28" spans="1:11" s="116" customFormat="1" ht="13" x14ac:dyDescent="0.3">
      <c r="A28" s="115"/>
      <c r="B28" s="115"/>
      <c r="C28" s="126" t="s">
        <v>64</v>
      </c>
      <c r="D28" s="124"/>
      <c r="E28" s="127"/>
      <c r="F28" s="120"/>
      <c r="G28" s="117"/>
      <c r="H28" s="118"/>
      <c r="I28" s="132"/>
      <c r="J28" s="149"/>
    </row>
    <row r="29" spans="1:11" s="126" customFormat="1" ht="6" customHeight="1" x14ac:dyDescent="0.3">
      <c r="A29" s="122"/>
      <c r="B29" s="122"/>
      <c r="C29" s="125"/>
      <c r="D29" s="125"/>
      <c r="E29" s="127"/>
      <c r="F29" s="117"/>
      <c r="G29" s="117"/>
      <c r="H29" s="118"/>
      <c r="I29" s="132"/>
      <c r="J29" s="149"/>
      <c r="K29" s="116"/>
    </row>
    <row r="30" spans="1:11" s="116" customFormat="1" ht="13" x14ac:dyDescent="0.3">
      <c r="A30" s="115"/>
      <c r="B30" s="115"/>
      <c r="C30" s="126" t="s">
        <v>146</v>
      </c>
      <c r="D30" s="133">
        <f>+I24/I14/12*3</f>
        <v>0</v>
      </c>
      <c r="E30" s="127"/>
      <c r="F30" s="126" t="s">
        <v>147</v>
      </c>
      <c r="I30" s="166"/>
      <c r="J30" s="149"/>
    </row>
    <row r="31" spans="1:11" s="126" customFormat="1" ht="6" customHeight="1" x14ac:dyDescent="0.3">
      <c r="A31" s="122"/>
      <c r="B31" s="122"/>
      <c r="C31" s="125"/>
      <c r="D31" s="125"/>
      <c r="E31" s="127"/>
      <c r="F31" s="117"/>
      <c r="G31" s="117"/>
      <c r="H31" s="118"/>
      <c r="I31" s="132"/>
      <c r="J31" s="149"/>
    </row>
    <row r="32" spans="1:11" s="116" customFormat="1" ht="13.5" thickBot="1" x14ac:dyDescent="0.35">
      <c r="A32" s="115"/>
      <c r="B32" s="138"/>
      <c r="C32" s="139" t="s">
        <v>148</v>
      </c>
      <c r="D32" s="140">
        <f>SUM(D24:D31)</f>
        <v>0</v>
      </c>
      <c r="E32" s="141"/>
      <c r="F32" s="139" t="str">
        <f>CONCATENATE("KVAR ATT DISPONERA ",'Instruktion grunduppgifter'!B35-1,"-12-31")</f>
        <v>KVAR ATT DISPONERA -1-12-31</v>
      </c>
      <c r="G32" s="142"/>
      <c r="H32" s="140"/>
      <c r="I32" s="143">
        <f>+I19-I24+I30</f>
        <v>0</v>
      </c>
      <c r="J32" s="149"/>
    </row>
    <row r="33" spans="1:10" s="116" customFormat="1" ht="7.15" customHeight="1" x14ac:dyDescent="0.3">
      <c r="A33" s="115"/>
      <c r="C33" s="126"/>
      <c r="D33" s="126"/>
      <c r="E33" s="127"/>
      <c r="F33" s="117"/>
      <c r="G33" s="117"/>
      <c r="H33" s="118"/>
      <c r="I33" s="118"/>
      <c r="J33" s="132"/>
    </row>
    <row r="34" spans="1:10" ht="15.5" x14ac:dyDescent="0.35">
      <c r="A34" s="8"/>
      <c r="C34" s="11"/>
      <c r="D34" s="11"/>
      <c r="H34" s="58" t="s">
        <v>132</v>
      </c>
      <c r="I34" s="58" t="s">
        <v>133</v>
      </c>
      <c r="J34" s="150" t="s">
        <v>7</v>
      </c>
    </row>
    <row r="35" spans="1:10" ht="12" customHeight="1" x14ac:dyDescent="0.25">
      <c r="A35" s="8"/>
      <c r="H35" s="59"/>
      <c r="I35" s="59"/>
      <c r="J35" s="149"/>
    </row>
    <row r="36" spans="1:10" ht="13" x14ac:dyDescent="0.3">
      <c r="A36" s="8"/>
      <c r="C36" s="11"/>
      <c r="D36" s="11"/>
      <c r="G36" s="17" t="s">
        <v>74</v>
      </c>
      <c r="H36" s="62">
        <f>+I32</f>
        <v>0</v>
      </c>
      <c r="I36" s="102"/>
      <c r="J36" s="151" t="str">
        <f>IFERROR(+I36/H36*100,"")</f>
        <v/>
      </c>
    </row>
    <row r="37" spans="1:10" ht="7.15" customHeight="1" x14ac:dyDescent="0.25">
      <c r="A37" s="8"/>
      <c r="H37" s="59"/>
      <c r="I37" s="59"/>
      <c r="J37" s="152"/>
    </row>
    <row r="38" spans="1:10" s="11" customFormat="1" ht="15.5" x14ac:dyDescent="0.35">
      <c r="A38" s="16"/>
      <c r="B38" s="13" t="s">
        <v>135</v>
      </c>
      <c r="D38" s="33" t="s">
        <v>87</v>
      </c>
      <c r="E38" s="20"/>
      <c r="F38" s="2"/>
      <c r="G38" s="20"/>
      <c r="H38" s="62"/>
      <c r="I38" s="62"/>
      <c r="J38" s="153"/>
    </row>
    <row r="39" spans="1:10" ht="12" customHeight="1" x14ac:dyDescent="0.3">
      <c r="A39" s="8"/>
      <c r="C39" s="21" t="s">
        <v>54</v>
      </c>
      <c r="D39" s="32"/>
      <c r="E39" s="32"/>
      <c r="F39" s="32"/>
      <c r="G39" s="32"/>
      <c r="H39" s="89"/>
      <c r="I39" s="89"/>
      <c r="J39" s="151" t="str">
        <f t="shared" ref="J39:J44" si="0">IFERROR(+I39/H39*100,"")</f>
        <v/>
      </c>
    </row>
    <row r="40" spans="1:10" ht="12" customHeight="1" x14ac:dyDescent="0.3">
      <c r="A40" s="8"/>
      <c r="C40" s="21" t="s">
        <v>84</v>
      </c>
      <c r="D40" s="32"/>
      <c r="E40" s="32"/>
      <c r="F40" s="32"/>
      <c r="G40" s="32"/>
      <c r="H40" s="89"/>
      <c r="I40" s="89"/>
      <c r="J40" s="151" t="str">
        <f t="shared" si="0"/>
        <v/>
      </c>
    </row>
    <row r="41" spans="1:10" ht="12" customHeight="1" x14ac:dyDescent="0.3">
      <c r="A41" s="8"/>
      <c r="C41" s="21" t="s">
        <v>85</v>
      </c>
      <c r="D41" s="32"/>
      <c r="E41" s="32"/>
      <c r="F41" s="32"/>
      <c r="G41" s="32"/>
      <c r="H41" s="89"/>
      <c r="I41" s="89"/>
      <c r="J41" s="151" t="str">
        <f t="shared" si="0"/>
        <v/>
      </c>
    </row>
    <row r="42" spans="1:10" ht="12" customHeight="1" x14ac:dyDescent="0.3">
      <c r="A42" s="8"/>
      <c r="C42" s="106" t="s">
        <v>134</v>
      </c>
      <c r="D42" s="32"/>
      <c r="E42" s="32"/>
      <c r="F42" s="32"/>
      <c r="G42" s="32"/>
      <c r="H42" s="89"/>
      <c r="I42" s="89"/>
      <c r="J42" s="151" t="str">
        <f t="shared" si="0"/>
        <v/>
      </c>
    </row>
    <row r="43" spans="1:10" s="11" customFormat="1" ht="5.5" customHeight="1" x14ac:dyDescent="0.3">
      <c r="A43" s="22"/>
      <c r="B43" s="23"/>
      <c r="C43" s="24"/>
      <c r="D43" s="24"/>
      <c r="E43" s="25"/>
      <c r="F43" s="25"/>
      <c r="G43" s="25"/>
      <c r="H43" s="63"/>
      <c r="I43" s="63"/>
      <c r="J43" s="154" t="str">
        <f t="shared" si="0"/>
        <v/>
      </c>
    </row>
    <row r="44" spans="1:10" s="30" customFormat="1" ht="15.5" x14ac:dyDescent="0.35">
      <c r="A44" s="28"/>
      <c r="B44" s="13" t="s">
        <v>136</v>
      </c>
      <c r="C44" s="29"/>
      <c r="D44" s="29"/>
      <c r="E44" s="31"/>
      <c r="F44" s="31"/>
      <c r="G44" s="31"/>
      <c r="H44" s="64">
        <f>SUM(H39:H43)</f>
        <v>0</v>
      </c>
      <c r="I44" s="64">
        <f>SUM(I39:I42)</f>
        <v>0</v>
      </c>
      <c r="J44" s="151" t="str">
        <f t="shared" si="0"/>
        <v/>
      </c>
    </row>
    <row r="45" spans="1:10" ht="12" customHeight="1" x14ac:dyDescent="0.3">
      <c r="A45" s="8"/>
      <c r="C45" s="11"/>
      <c r="D45" s="11"/>
      <c r="G45" s="17"/>
      <c r="H45" s="62"/>
      <c r="I45" s="62"/>
      <c r="J45" s="153"/>
    </row>
    <row r="46" spans="1:10" s="14" customFormat="1" ht="15.5" x14ac:dyDescent="0.35">
      <c r="A46" s="12"/>
      <c r="B46" s="13" t="s">
        <v>67</v>
      </c>
      <c r="E46" s="15"/>
      <c r="F46" s="15"/>
      <c r="G46" s="15"/>
      <c r="H46" s="62"/>
      <c r="I46" s="62"/>
      <c r="J46" s="153"/>
    </row>
    <row r="47" spans="1:10" ht="12" customHeight="1" x14ac:dyDescent="0.25">
      <c r="A47" s="8"/>
      <c r="H47" s="59"/>
      <c r="I47" s="59"/>
      <c r="J47" s="152"/>
    </row>
    <row r="48" spans="1:10" s="11" customFormat="1" ht="12" customHeight="1" x14ac:dyDescent="0.3">
      <c r="A48" s="16"/>
      <c r="B48" s="191" t="str">
        <f>CONCATENATE("Lönekostnader (inkl LBK + sem.tillägg, tot ",'Instruktion grunduppgifter'!B52*100,"%) inkl. löneökning om angivet ovan")</f>
        <v>Lönekostnader (inkl LBK + sem.tillägg, tot 0%) inkl. löneökning om angivet ovan</v>
      </c>
      <c r="E48" s="17"/>
      <c r="F48" s="17"/>
      <c r="G48" s="17"/>
      <c r="H48" s="62"/>
      <c r="I48" s="62"/>
      <c r="J48" s="153"/>
    </row>
    <row r="49" spans="1:10" s="19" customFormat="1" ht="12" customHeight="1" x14ac:dyDescent="0.3">
      <c r="A49" s="18"/>
      <c r="C49" s="19" t="s">
        <v>4</v>
      </c>
      <c r="E49" s="20" t="s">
        <v>5</v>
      </c>
      <c r="F49" s="20" t="s">
        <v>6</v>
      </c>
      <c r="G49" s="20" t="s">
        <v>7</v>
      </c>
      <c r="H49" s="60"/>
      <c r="I49" s="60"/>
      <c r="J49" s="155"/>
    </row>
    <row r="50" spans="1:10" ht="12" customHeight="1" x14ac:dyDescent="0.25">
      <c r="A50" s="8"/>
      <c r="C50" s="110"/>
      <c r="D50" s="90"/>
      <c r="E50" s="91"/>
      <c r="F50" s="161"/>
      <c r="G50" s="97"/>
      <c r="H50" s="61">
        <f>+E50*F50*G50*(1+'Instruktion grunduppgifter'!$B$52)*(1+$G$8)</f>
        <v>0</v>
      </c>
      <c r="I50" s="109"/>
      <c r="J50" s="156"/>
    </row>
    <row r="51" spans="1:10" ht="12" customHeight="1" x14ac:dyDescent="0.25">
      <c r="A51" s="8"/>
      <c r="C51" s="90"/>
      <c r="D51" s="90"/>
      <c r="E51" s="91"/>
      <c r="F51" s="161"/>
      <c r="G51" s="97"/>
      <c r="H51" s="61">
        <f>+E51*F51*G51*(1+'Instruktion grunduppgifter'!$B$52)*(1+$G$8)</f>
        <v>0</v>
      </c>
      <c r="I51" s="109"/>
      <c r="J51" s="156"/>
    </row>
    <row r="52" spans="1:10" ht="12" customHeight="1" x14ac:dyDescent="0.25">
      <c r="A52" s="8"/>
      <c r="C52" s="90"/>
      <c r="D52" s="90"/>
      <c r="E52" s="91"/>
      <c r="F52" s="161"/>
      <c r="G52" s="97"/>
      <c r="H52" s="61">
        <f>+E52*F52*G52*(1+'Instruktion grunduppgifter'!$B$52)*(1+$G$8)</f>
        <v>0</v>
      </c>
      <c r="I52" s="109"/>
      <c r="J52" s="156"/>
    </row>
    <row r="53" spans="1:10" ht="12" customHeight="1" x14ac:dyDescent="0.25">
      <c r="A53" s="8"/>
      <c r="C53" s="90"/>
      <c r="D53" s="90"/>
      <c r="E53" s="91"/>
      <c r="F53" s="161"/>
      <c r="G53" s="97"/>
      <c r="H53" s="61">
        <f>+E53*F53*G53*(1+'Instruktion grunduppgifter'!$B$52)*(1+$G$8)</f>
        <v>0</v>
      </c>
      <c r="I53" s="109"/>
      <c r="J53" s="156"/>
    </row>
    <row r="54" spans="1:10" ht="12" customHeight="1" x14ac:dyDescent="0.25">
      <c r="A54" s="8"/>
      <c r="C54" s="90"/>
      <c r="D54" s="110"/>
      <c r="E54" s="91"/>
      <c r="F54" s="161"/>
      <c r="G54" s="97"/>
      <c r="H54" s="61">
        <f>+E54*F54*G54*(1+'Instruktion grunduppgifter'!$B$52)*(1+$G$8)</f>
        <v>0</v>
      </c>
      <c r="I54" s="109"/>
      <c r="J54" s="156"/>
    </row>
    <row r="55" spans="1:10" ht="12" customHeight="1" x14ac:dyDescent="0.25">
      <c r="A55" s="8"/>
      <c r="C55" s="90"/>
      <c r="D55" s="90"/>
      <c r="E55" s="91"/>
      <c r="F55" s="161"/>
      <c r="G55" s="97"/>
      <c r="H55" s="61">
        <f>+E55*F55*G55*(1+'Instruktion grunduppgifter'!$B$52)*(1+$G$8)</f>
        <v>0</v>
      </c>
      <c r="I55" s="109"/>
      <c r="J55" s="156"/>
    </row>
    <row r="56" spans="1:10" ht="12" customHeight="1" x14ac:dyDescent="0.25">
      <c r="A56" s="8"/>
      <c r="C56" s="90"/>
      <c r="D56" s="90"/>
      <c r="E56" s="91"/>
      <c r="F56" s="161"/>
      <c r="G56" s="97"/>
      <c r="H56" s="61">
        <f>+E56*F56*G56*(1+'Instruktion grunduppgifter'!$B$52)*(1+$G$8)</f>
        <v>0</v>
      </c>
      <c r="I56" s="109"/>
      <c r="J56" s="156"/>
    </row>
    <row r="57" spans="1:10" ht="12" customHeight="1" x14ac:dyDescent="0.25">
      <c r="A57" s="8"/>
      <c r="C57" s="90"/>
      <c r="D57" s="90"/>
      <c r="E57" s="91"/>
      <c r="F57" s="161"/>
      <c r="G57" s="97"/>
      <c r="H57" s="61">
        <f>+E57*F57*G57*(1+'Instruktion grunduppgifter'!$B$52)*(1+$G$8)</f>
        <v>0</v>
      </c>
      <c r="I57" s="109"/>
      <c r="J57" s="156"/>
    </row>
    <row r="58" spans="1:10" ht="12" customHeight="1" x14ac:dyDescent="0.25">
      <c r="A58" s="8"/>
      <c r="C58" s="90"/>
      <c r="D58" s="90"/>
      <c r="E58" s="91"/>
      <c r="F58" s="161"/>
      <c r="G58" s="97"/>
      <c r="H58" s="61">
        <f>+E58*F58*G58*(1+'Instruktion grunduppgifter'!$B$52)*(1+$G$8)</f>
        <v>0</v>
      </c>
      <c r="I58" s="109"/>
      <c r="J58" s="156"/>
    </row>
    <row r="59" spans="1:10" ht="12" customHeight="1" x14ac:dyDescent="0.25">
      <c r="A59" s="8"/>
      <c r="C59" s="90"/>
      <c r="D59" s="90"/>
      <c r="E59" s="91"/>
      <c r="F59" s="161"/>
      <c r="G59" s="97"/>
      <c r="H59" s="61">
        <f>+E59*F59*G59*(1+'Instruktion grunduppgifter'!$B$52)*(1+$G$8)</f>
        <v>0</v>
      </c>
      <c r="I59" s="109"/>
      <c r="J59" s="156"/>
    </row>
    <row r="60" spans="1:10" ht="12" customHeight="1" x14ac:dyDescent="0.25">
      <c r="A60" s="8"/>
      <c r="C60" s="90"/>
      <c r="D60" s="90"/>
      <c r="E60" s="91"/>
      <c r="F60" s="161"/>
      <c r="G60" s="97"/>
      <c r="H60" s="61">
        <f>+E60*F60*G60*(1+'Instruktion grunduppgifter'!$B$52)*(1+$G$8)</f>
        <v>0</v>
      </c>
      <c r="I60" s="109"/>
      <c r="J60" s="156"/>
    </row>
    <row r="61" spans="1:10" ht="12" customHeight="1" x14ac:dyDescent="0.25">
      <c r="A61" s="8"/>
      <c r="C61" s="90"/>
      <c r="D61" s="90"/>
      <c r="E61" s="91"/>
      <c r="F61" s="161"/>
      <c r="G61" s="97"/>
      <c r="H61" s="61">
        <f>+E61*F61*G61*(1+'Instruktion grunduppgifter'!$B$52)*(1+$G$8)</f>
        <v>0</v>
      </c>
      <c r="I61" s="109"/>
      <c r="J61" s="156"/>
    </row>
    <row r="62" spans="1:10" s="11" customFormat="1" ht="12" customHeight="1" x14ac:dyDescent="0.3">
      <c r="A62" s="16"/>
      <c r="C62" s="11" t="s">
        <v>8</v>
      </c>
      <c r="E62" s="17"/>
      <c r="F62" s="162"/>
      <c r="G62" s="74"/>
      <c r="H62" s="62">
        <f>SUM(H50:H61)</f>
        <v>0</v>
      </c>
      <c r="I62" s="62">
        <f>SUM(I50:I61)</f>
        <v>0</v>
      </c>
      <c r="J62" s="151" t="str">
        <f t="shared" ref="J62" si="1">IFERROR(+I62/H62*100,"")</f>
        <v/>
      </c>
    </row>
    <row r="63" spans="1:10" s="11" customFormat="1" ht="12" customHeight="1" x14ac:dyDescent="0.3">
      <c r="A63" s="22"/>
      <c r="B63" s="23"/>
      <c r="C63" s="24"/>
      <c r="D63" s="24"/>
      <c r="E63" s="25"/>
      <c r="F63" s="163"/>
      <c r="G63" s="75"/>
      <c r="H63" s="63"/>
      <c r="I63" s="63"/>
      <c r="J63" s="154"/>
    </row>
    <row r="64" spans="1:10" s="11" customFormat="1" ht="12" customHeight="1" x14ac:dyDescent="0.3">
      <c r="A64" s="22"/>
      <c r="B64" s="23"/>
      <c r="C64" s="24"/>
      <c r="D64" s="24"/>
      <c r="E64" s="25"/>
      <c r="F64" s="163"/>
      <c r="G64" s="25"/>
      <c r="H64" s="63"/>
      <c r="I64" s="63"/>
      <c r="J64" s="154"/>
    </row>
    <row r="65" spans="1:10" s="11" customFormat="1" ht="12" customHeight="1" x14ac:dyDescent="0.3">
      <c r="A65" s="16"/>
      <c r="B65" s="11" t="str">
        <f>CONCATENATE("Lönekostnader (inkl LBK ",'Instruktion grunduppgifter'!B52*100-2,"%)")</f>
        <v>Lönekostnader (inkl LBK -2%)</v>
      </c>
      <c r="E65" s="17"/>
      <c r="F65" s="162"/>
      <c r="G65" s="17"/>
      <c r="H65" s="62"/>
      <c r="I65" s="62"/>
      <c r="J65" s="153"/>
    </row>
    <row r="66" spans="1:10" s="19" customFormat="1" ht="12" customHeight="1" x14ac:dyDescent="0.3">
      <c r="A66" s="18"/>
      <c r="C66" s="19" t="s">
        <v>9</v>
      </c>
      <c r="E66" s="20" t="s">
        <v>68</v>
      </c>
      <c r="F66" s="164" t="s">
        <v>83</v>
      </c>
      <c r="G66" s="20"/>
      <c r="H66" s="60"/>
      <c r="I66" s="60"/>
      <c r="J66" s="155"/>
    </row>
    <row r="67" spans="1:10" ht="12" customHeight="1" x14ac:dyDescent="0.25">
      <c r="A67" s="8"/>
      <c r="C67" s="90"/>
      <c r="D67" s="90"/>
      <c r="E67" s="91"/>
      <c r="F67" s="161"/>
      <c r="G67" s="26"/>
      <c r="H67" s="61">
        <f>+E67*F67*(1+'Instruktion grunduppgifter'!$B$52-2%)</f>
        <v>0</v>
      </c>
      <c r="I67" s="109"/>
      <c r="J67" s="156"/>
    </row>
    <row r="68" spans="1:10" ht="12" customHeight="1" x14ac:dyDescent="0.25">
      <c r="A68" s="8"/>
      <c r="C68" s="90"/>
      <c r="D68" s="90"/>
      <c r="E68" s="91"/>
      <c r="F68" s="161"/>
      <c r="G68" s="26"/>
      <c r="H68" s="61">
        <f>+E68*F68*(1+'Instruktion grunduppgifter'!$B$52-2%)</f>
        <v>0</v>
      </c>
      <c r="I68" s="109"/>
      <c r="J68" s="156"/>
    </row>
    <row r="69" spans="1:10" ht="12" customHeight="1" x14ac:dyDescent="0.25">
      <c r="A69" s="8"/>
      <c r="C69" s="90"/>
      <c r="D69" s="90"/>
      <c r="E69" s="91"/>
      <c r="F69" s="161"/>
      <c r="G69" s="26"/>
      <c r="H69" s="61">
        <f>+E69*F69*(1+'Instruktion grunduppgifter'!$B$52-2%)</f>
        <v>0</v>
      </c>
      <c r="I69" s="109"/>
      <c r="J69" s="156"/>
    </row>
    <row r="70" spans="1:10" ht="12" customHeight="1" x14ac:dyDescent="0.25">
      <c r="A70" s="8"/>
      <c r="C70" s="90"/>
      <c r="D70" s="90"/>
      <c r="E70" s="91"/>
      <c r="F70" s="161"/>
      <c r="G70" s="26"/>
      <c r="H70" s="61">
        <f>+E70*F70*(1+'Instruktion grunduppgifter'!$B$52-2%)</f>
        <v>0</v>
      </c>
      <c r="I70" s="109"/>
      <c r="J70" s="156"/>
    </row>
    <row r="71" spans="1:10" s="11" customFormat="1" ht="12" customHeight="1" x14ac:dyDescent="0.3">
      <c r="A71" s="16"/>
      <c r="C71" s="11" t="s">
        <v>10</v>
      </c>
      <c r="E71" s="17"/>
      <c r="F71" s="17"/>
      <c r="G71" s="17"/>
      <c r="H71" s="62">
        <f>SUM(H67:H70)</f>
        <v>0</v>
      </c>
      <c r="I71" s="62">
        <f>SUM(I67:I70)</f>
        <v>0</v>
      </c>
      <c r="J71" s="151" t="str">
        <f t="shared" ref="J71" si="2">IFERROR(+I71/H71*100,"")</f>
        <v/>
      </c>
    </row>
    <row r="72" spans="1:10" s="11" customFormat="1" ht="12" customHeight="1" x14ac:dyDescent="0.3">
      <c r="A72" s="22"/>
      <c r="B72" s="23"/>
      <c r="C72" s="24"/>
      <c r="D72" s="24"/>
      <c r="E72" s="25"/>
      <c r="F72" s="25"/>
      <c r="G72" s="25"/>
      <c r="H72" s="63"/>
      <c r="I72" s="63"/>
      <c r="J72" s="154"/>
    </row>
    <row r="73" spans="1:10" s="11" customFormat="1" ht="12" customHeight="1" x14ac:dyDescent="0.3">
      <c r="A73" s="16"/>
      <c r="B73" s="11" t="s">
        <v>86</v>
      </c>
      <c r="E73" s="17"/>
      <c r="F73" s="17"/>
      <c r="G73" s="17"/>
      <c r="H73" s="62"/>
      <c r="I73" s="62"/>
      <c r="J73" s="153"/>
    </row>
    <row r="74" spans="1:10" ht="12" customHeight="1" x14ac:dyDescent="0.3">
      <c r="A74" s="8"/>
      <c r="C74" s="21" t="s">
        <v>78</v>
      </c>
      <c r="D74" s="21"/>
      <c r="E74" s="21"/>
      <c r="F74" s="21"/>
      <c r="G74" s="21"/>
      <c r="H74" s="89"/>
      <c r="I74" s="89"/>
      <c r="J74" s="151" t="str">
        <f t="shared" ref="J74:J78" si="3">IFERROR(+I74/H74*100,"")</f>
        <v/>
      </c>
    </row>
    <row r="75" spans="1:10" ht="12" customHeight="1" x14ac:dyDescent="0.3">
      <c r="A75" s="8"/>
      <c r="C75" s="21" t="s">
        <v>80</v>
      </c>
      <c r="D75" s="21"/>
      <c r="E75" s="21"/>
      <c r="F75" s="21"/>
      <c r="G75" s="21"/>
      <c r="H75" s="89"/>
      <c r="I75" s="89"/>
      <c r="J75" s="151" t="str">
        <f t="shared" si="3"/>
        <v/>
      </c>
    </row>
    <row r="76" spans="1:10" ht="12" customHeight="1" x14ac:dyDescent="0.3">
      <c r="A76" s="8"/>
      <c r="C76" s="106" t="s">
        <v>138</v>
      </c>
      <c r="D76" s="21"/>
      <c r="E76" s="21"/>
      <c r="F76" s="21"/>
      <c r="G76" s="21"/>
      <c r="H76" s="89"/>
      <c r="I76" s="89"/>
      <c r="J76" s="151" t="str">
        <f t="shared" si="3"/>
        <v/>
      </c>
    </row>
    <row r="77" spans="1:10" ht="12" customHeight="1" x14ac:dyDescent="0.3">
      <c r="A77" s="8"/>
      <c r="C77" s="21" t="s">
        <v>79</v>
      </c>
      <c r="D77" s="21"/>
      <c r="E77" s="21"/>
      <c r="F77" s="21"/>
      <c r="G77" s="21"/>
      <c r="H77" s="89"/>
      <c r="I77" s="89"/>
      <c r="J77" s="151" t="str">
        <f t="shared" si="3"/>
        <v/>
      </c>
    </row>
    <row r="78" spans="1:10" s="11" customFormat="1" ht="12" customHeight="1" x14ac:dyDescent="0.3">
      <c r="A78" s="16"/>
      <c r="C78" s="11" t="s">
        <v>12</v>
      </c>
      <c r="E78" s="17"/>
      <c r="F78" s="17"/>
      <c r="G78" s="17"/>
      <c r="H78" s="62">
        <f>SUM(H74:H77)</f>
        <v>0</v>
      </c>
      <c r="I78" s="62">
        <f>SUM(I74:I77)</f>
        <v>0</v>
      </c>
      <c r="J78" s="151" t="str">
        <f t="shared" si="3"/>
        <v/>
      </c>
    </row>
    <row r="79" spans="1:10" s="11" customFormat="1" ht="12" customHeight="1" x14ac:dyDescent="0.3">
      <c r="A79" s="22"/>
      <c r="B79" s="23"/>
      <c r="C79" s="24"/>
      <c r="D79" s="24"/>
      <c r="E79" s="25"/>
      <c r="F79" s="25"/>
      <c r="G79" s="25"/>
      <c r="H79" s="63"/>
      <c r="I79" s="63"/>
      <c r="J79" s="154"/>
    </row>
    <row r="80" spans="1:10" s="11" customFormat="1" ht="12" customHeight="1" x14ac:dyDescent="0.3">
      <c r="A80" s="16"/>
      <c r="B80" s="11" t="s">
        <v>13</v>
      </c>
      <c r="E80" s="17"/>
      <c r="F80" s="17"/>
      <c r="G80" s="17"/>
      <c r="H80" s="62"/>
      <c r="I80" s="62"/>
      <c r="J80" s="153"/>
    </row>
    <row r="81" spans="1:12" ht="12" customHeight="1" x14ac:dyDescent="0.3">
      <c r="A81" s="8"/>
      <c r="C81" s="21" t="s">
        <v>14</v>
      </c>
      <c r="D81" s="21"/>
      <c r="E81" s="21"/>
      <c r="F81" s="21"/>
      <c r="G81" s="21"/>
      <c r="H81" s="89"/>
      <c r="I81" s="89"/>
      <c r="J81" s="151" t="str">
        <f t="shared" ref="J81:J86" si="4">IFERROR(+I81/H81*100,"")</f>
        <v/>
      </c>
    </row>
    <row r="82" spans="1:12" ht="12" customHeight="1" x14ac:dyDescent="0.3">
      <c r="A82" s="8"/>
      <c r="C82" s="21" t="s">
        <v>139</v>
      </c>
      <c r="D82" s="21"/>
      <c r="E82" s="21"/>
      <c r="F82" s="21"/>
      <c r="G82" s="21"/>
      <c r="H82" s="89"/>
      <c r="I82" s="89"/>
      <c r="J82" s="151" t="str">
        <f t="shared" si="4"/>
        <v/>
      </c>
    </row>
    <row r="83" spans="1:12" ht="12" customHeight="1" x14ac:dyDescent="0.3">
      <c r="A83" s="8"/>
      <c r="C83" s="21" t="s">
        <v>16</v>
      </c>
      <c r="D83" s="21"/>
      <c r="E83" s="21"/>
      <c r="F83" s="21"/>
      <c r="G83" s="21"/>
      <c r="H83" s="89"/>
      <c r="I83" s="89"/>
      <c r="J83" s="151" t="str">
        <f t="shared" si="4"/>
        <v/>
      </c>
    </row>
    <row r="84" spans="1:12" ht="12" customHeight="1" x14ac:dyDescent="0.3">
      <c r="A84" s="8"/>
      <c r="C84" s="21" t="s">
        <v>17</v>
      </c>
      <c r="D84" s="21"/>
      <c r="E84" s="21"/>
      <c r="F84" s="21"/>
      <c r="G84" s="21"/>
      <c r="H84" s="89"/>
      <c r="I84" s="89"/>
      <c r="J84" s="151" t="str">
        <f t="shared" si="4"/>
        <v/>
      </c>
    </row>
    <row r="85" spans="1:12" ht="12" customHeight="1" x14ac:dyDescent="0.3">
      <c r="A85" s="8"/>
      <c r="C85" s="106" t="s">
        <v>137</v>
      </c>
      <c r="D85" s="21"/>
      <c r="E85" s="21"/>
      <c r="F85" s="21"/>
      <c r="G85" s="21"/>
      <c r="H85" s="89"/>
      <c r="I85" s="89"/>
      <c r="J85" s="151" t="str">
        <f t="shared" si="4"/>
        <v/>
      </c>
    </row>
    <row r="86" spans="1:12" s="11" customFormat="1" ht="12" customHeight="1" x14ac:dyDescent="0.3">
      <c r="A86" s="16"/>
      <c r="C86" s="27" t="s">
        <v>18</v>
      </c>
      <c r="D86" s="27"/>
      <c r="E86" s="17"/>
      <c r="F86" s="17"/>
      <c r="G86" s="17"/>
      <c r="H86" s="62">
        <f>SUM(H81:H85)</f>
        <v>0</v>
      </c>
      <c r="I86" s="62">
        <f>SUM(I81:I85)</f>
        <v>0</v>
      </c>
      <c r="J86" s="151" t="str">
        <f t="shared" si="4"/>
        <v/>
      </c>
    </row>
    <row r="87" spans="1:12" s="11" customFormat="1" ht="7.15" customHeight="1" x14ac:dyDescent="0.3">
      <c r="A87" s="22"/>
      <c r="B87" s="23"/>
      <c r="C87" s="24"/>
      <c r="D87" s="24"/>
      <c r="E87" s="25"/>
      <c r="F87" s="25"/>
      <c r="G87" s="25"/>
      <c r="H87" s="63"/>
      <c r="I87" s="63"/>
      <c r="J87" s="154"/>
    </row>
    <row r="88" spans="1:12" s="30" customFormat="1" ht="15.5" x14ac:dyDescent="0.35">
      <c r="A88" s="28"/>
      <c r="B88" s="29" t="s">
        <v>69</v>
      </c>
      <c r="E88" s="31"/>
      <c r="F88" s="31"/>
      <c r="G88" s="31"/>
      <c r="H88" s="64">
        <f>+H62+H71+H78+H86</f>
        <v>0</v>
      </c>
      <c r="I88" s="64">
        <f>+I62+I71+I78+I86</f>
        <v>0</v>
      </c>
      <c r="J88" s="151" t="str">
        <f t="shared" ref="J88" si="5">IFERROR(+I88/H88*100,"")</f>
        <v/>
      </c>
      <c r="L88" s="11"/>
    </row>
    <row r="89" spans="1:12" s="11" customFormat="1" ht="6" customHeight="1" x14ac:dyDescent="0.3">
      <c r="A89" s="22"/>
      <c r="B89" s="23"/>
      <c r="C89" s="24"/>
      <c r="D89" s="24"/>
      <c r="E89" s="25"/>
      <c r="F89" s="25"/>
      <c r="G89" s="25"/>
      <c r="H89" s="63"/>
      <c r="I89" s="63"/>
      <c r="J89" s="154"/>
    </row>
    <row r="90" spans="1:12" s="11" customFormat="1" ht="12" customHeight="1" x14ac:dyDescent="0.3">
      <c r="A90" s="22"/>
      <c r="B90" s="11" t="s">
        <v>64</v>
      </c>
      <c r="E90" s="17"/>
      <c r="F90" s="17"/>
      <c r="G90" s="17"/>
      <c r="H90" s="62"/>
      <c r="I90" s="62"/>
      <c r="J90" s="153"/>
    </row>
    <row r="91" spans="1:12" s="11" customFormat="1" ht="12" customHeight="1" x14ac:dyDescent="0.3">
      <c r="A91" s="22"/>
      <c r="B91" s="1"/>
      <c r="C91" s="21" t="s">
        <v>125</v>
      </c>
      <c r="D91" s="21"/>
      <c r="E91" s="21"/>
      <c r="F91" s="21"/>
      <c r="G91" s="21"/>
      <c r="H91" s="89"/>
      <c r="I91" s="89"/>
      <c r="J91" s="151" t="str">
        <f t="shared" ref="J91:J94" si="6">IFERROR(+I91/H91*100,"")</f>
        <v/>
      </c>
    </row>
    <row r="92" spans="1:12" s="11" customFormat="1" ht="12" customHeight="1" x14ac:dyDescent="0.3">
      <c r="A92" s="22"/>
      <c r="B92" s="23"/>
      <c r="C92" s="21" t="s">
        <v>126</v>
      </c>
      <c r="D92" s="21"/>
      <c r="E92" s="21"/>
      <c r="F92" s="21"/>
      <c r="G92" s="21"/>
      <c r="H92" s="89"/>
      <c r="I92" s="89"/>
      <c r="J92" s="151" t="str">
        <f t="shared" si="6"/>
        <v/>
      </c>
    </row>
    <row r="93" spans="1:12" s="11" customFormat="1" ht="12" customHeight="1" x14ac:dyDescent="0.3">
      <c r="A93" s="22"/>
      <c r="B93" s="27"/>
      <c r="C93" s="21" t="s">
        <v>131</v>
      </c>
      <c r="D93" s="21"/>
      <c r="E93" s="21"/>
      <c r="F93" s="21"/>
      <c r="G93" s="21"/>
      <c r="H93" s="89"/>
      <c r="I93" s="89"/>
      <c r="J93" s="151" t="str">
        <f t="shared" si="6"/>
        <v/>
      </c>
    </row>
    <row r="94" spans="1:12" s="11" customFormat="1" ht="12" customHeight="1" x14ac:dyDescent="0.3">
      <c r="A94" s="22"/>
      <c r="B94" s="27"/>
      <c r="C94" s="70" t="s">
        <v>128</v>
      </c>
      <c r="D94" s="3"/>
      <c r="E94" s="3"/>
      <c r="F94" s="3"/>
      <c r="G94" s="3"/>
      <c r="H94" s="103">
        <f>SUM(H91:H93)</f>
        <v>0</v>
      </c>
      <c r="I94" s="103">
        <f>SUM(I91:I93)</f>
        <v>0</v>
      </c>
      <c r="J94" s="151" t="str">
        <f t="shared" si="6"/>
        <v/>
      </c>
    </row>
    <row r="95" spans="1:12" s="11" customFormat="1" ht="6" customHeight="1" x14ac:dyDescent="0.3">
      <c r="A95" s="22"/>
      <c r="B95" s="23"/>
      <c r="C95" s="24"/>
      <c r="D95" s="24"/>
      <c r="E95" s="25"/>
      <c r="F95" s="25"/>
      <c r="G95" s="25"/>
      <c r="H95" s="63"/>
      <c r="I95" s="63"/>
      <c r="J95" s="154"/>
    </row>
    <row r="96" spans="1:12" s="11" customFormat="1" ht="12" customHeight="1" x14ac:dyDescent="0.3">
      <c r="A96" s="16"/>
      <c r="B96" s="27" t="s">
        <v>82</v>
      </c>
      <c r="C96" s="21"/>
      <c r="D96" s="21"/>
      <c r="E96" s="21"/>
      <c r="F96" s="21"/>
      <c r="G96" s="21"/>
      <c r="H96" s="89"/>
      <c r="I96" s="89"/>
      <c r="J96" s="151" t="str">
        <f t="shared" ref="J96" si="7">IFERROR(+I96/H96*100,"")</f>
        <v/>
      </c>
    </row>
    <row r="97" spans="1:10" s="11" customFormat="1" ht="6" customHeight="1" x14ac:dyDescent="0.3">
      <c r="A97" s="22"/>
      <c r="B97" s="23"/>
      <c r="C97" s="24"/>
      <c r="D97" s="24"/>
      <c r="E97" s="25"/>
      <c r="F97" s="25"/>
      <c r="G97" s="25"/>
      <c r="H97" s="63"/>
      <c r="I97" s="63"/>
      <c r="J97" s="154"/>
    </row>
    <row r="98" spans="1:10" s="11" customFormat="1" ht="12" customHeight="1" x14ac:dyDescent="0.3">
      <c r="A98" s="16"/>
      <c r="B98" s="27" t="s">
        <v>24</v>
      </c>
      <c r="C98" s="21"/>
      <c r="D98" s="21"/>
      <c r="E98" s="21"/>
      <c r="F98" s="21"/>
      <c r="G98" s="21"/>
      <c r="H98" s="89"/>
      <c r="I98" s="89"/>
      <c r="J98" s="151" t="str">
        <f t="shared" ref="J98" si="8">IFERROR(+I98/H98*100,"")</f>
        <v/>
      </c>
    </row>
    <row r="99" spans="1:10" s="11" customFormat="1" ht="6" customHeight="1" x14ac:dyDescent="0.3">
      <c r="A99" s="22"/>
      <c r="B99" s="23"/>
      <c r="C99" s="24"/>
      <c r="D99" s="24"/>
      <c r="E99" s="25"/>
      <c r="F99" s="25"/>
      <c r="G99" s="25"/>
      <c r="H99" s="63"/>
      <c r="I99" s="63"/>
      <c r="J99" s="154"/>
    </row>
    <row r="100" spans="1:10" s="11" customFormat="1" ht="12" customHeight="1" x14ac:dyDescent="0.3">
      <c r="A100" s="16"/>
      <c r="B100" s="11" t="s">
        <v>19</v>
      </c>
      <c r="E100" s="20" t="s">
        <v>3</v>
      </c>
      <c r="G100" s="20" t="s">
        <v>20</v>
      </c>
      <c r="H100" s="62"/>
      <c r="I100" s="62"/>
      <c r="J100" s="153"/>
    </row>
    <row r="101" spans="1:10" ht="12" customHeight="1" x14ac:dyDescent="0.3">
      <c r="A101" s="8"/>
      <c r="C101" s="21" t="s">
        <v>21</v>
      </c>
      <c r="D101" s="21"/>
      <c r="E101" s="32"/>
      <c r="F101" s="32"/>
      <c r="G101" s="98">
        <f>+G7</f>
        <v>0</v>
      </c>
      <c r="H101" s="65">
        <f>+(H88-H85)*G101</f>
        <v>0</v>
      </c>
      <c r="I101" s="65">
        <f>+(I88-I85)*H101</f>
        <v>0</v>
      </c>
      <c r="J101" s="151" t="str">
        <f t="shared" ref="J101:J103" si="9">IFERROR(+I101/H101*100,"")</f>
        <v/>
      </c>
    </row>
    <row r="102" spans="1:10" ht="15" customHeight="1" x14ac:dyDescent="0.3">
      <c r="A102" s="8"/>
      <c r="C102" s="21" t="s">
        <v>64</v>
      </c>
      <c r="D102" s="21" t="s">
        <v>22</v>
      </c>
      <c r="E102" s="92"/>
      <c r="F102" s="32"/>
      <c r="G102" s="99"/>
      <c r="H102" s="65">
        <f>IF(E102=0,G102*(H88-H85+H98),E102)</f>
        <v>0</v>
      </c>
      <c r="I102" s="65">
        <f>IF(F102=0,H102*(I88-I85+I98),F102)</f>
        <v>0</v>
      </c>
      <c r="J102" s="151" t="str">
        <f t="shared" si="9"/>
        <v/>
      </c>
    </row>
    <row r="103" spans="1:10" s="11" customFormat="1" ht="12" customHeight="1" x14ac:dyDescent="0.3">
      <c r="A103" s="16"/>
      <c r="C103" s="11" t="s">
        <v>23</v>
      </c>
      <c r="E103" s="17"/>
      <c r="F103" s="17"/>
      <c r="G103" s="17"/>
      <c r="H103" s="62">
        <f>SUM(H101:H102)</f>
        <v>0</v>
      </c>
      <c r="I103" s="62">
        <f>SUM(I101:I102)</f>
        <v>0</v>
      </c>
      <c r="J103" s="151" t="str">
        <f t="shared" si="9"/>
        <v/>
      </c>
    </row>
    <row r="104" spans="1:10" s="11" customFormat="1" ht="6" customHeight="1" x14ac:dyDescent="0.3">
      <c r="A104" s="22"/>
      <c r="B104" s="23"/>
      <c r="C104" s="24"/>
      <c r="D104" s="24"/>
      <c r="E104" s="25"/>
      <c r="F104" s="25"/>
      <c r="G104" s="25"/>
      <c r="H104" s="63"/>
      <c r="I104" s="63"/>
      <c r="J104" s="154"/>
    </row>
    <row r="105" spans="1:10" s="11" customFormat="1" ht="12" customHeight="1" x14ac:dyDescent="0.3">
      <c r="A105" s="16"/>
      <c r="B105" s="27" t="s">
        <v>155</v>
      </c>
      <c r="C105" s="21"/>
      <c r="D105" s="21"/>
      <c r="E105" s="21"/>
      <c r="F105" s="21"/>
      <c r="G105" s="21"/>
      <c r="H105" s="89"/>
      <c r="I105" s="89"/>
      <c r="J105" s="151" t="str">
        <f t="shared" ref="J105" si="10">IFERROR(+I105/H105*100,"")</f>
        <v/>
      </c>
    </row>
    <row r="106" spans="1:10" s="11" customFormat="1" ht="6" customHeight="1" x14ac:dyDescent="0.3">
      <c r="A106" s="22"/>
      <c r="B106" s="23"/>
      <c r="C106" s="24"/>
      <c r="D106" s="24"/>
      <c r="E106" s="25"/>
      <c r="F106" s="25"/>
      <c r="G106" s="25"/>
      <c r="H106" s="63"/>
      <c r="I106" s="63"/>
      <c r="J106" s="154"/>
    </row>
    <row r="107" spans="1:10" s="30" customFormat="1" ht="15.5" x14ac:dyDescent="0.35">
      <c r="A107" s="28"/>
      <c r="B107" s="30" t="s">
        <v>70</v>
      </c>
      <c r="E107" s="31"/>
      <c r="F107" s="31"/>
      <c r="G107" s="31"/>
      <c r="H107" s="64">
        <f>+H88+H94+H96+H98+H103+H105</f>
        <v>0</v>
      </c>
      <c r="I107" s="64">
        <f>+I88+I94+I96+I98+I103+I105</f>
        <v>0</v>
      </c>
      <c r="J107" s="151" t="str">
        <f t="shared" ref="J107" si="11">IFERROR(+I107/H107*100,"")</f>
        <v/>
      </c>
    </row>
    <row r="108" spans="1:10" s="30" customFormat="1" ht="8.25" customHeight="1" x14ac:dyDescent="0.35">
      <c r="A108" s="28"/>
      <c r="C108" s="29"/>
      <c r="D108" s="29"/>
      <c r="E108" s="31"/>
      <c r="F108" s="31"/>
      <c r="G108" s="31"/>
      <c r="H108" s="64"/>
      <c r="I108" s="64"/>
      <c r="J108" s="157"/>
    </row>
    <row r="109" spans="1:10" s="30" customFormat="1" ht="15.5" x14ac:dyDescent="0.35">
      <c r="A109" s="28"/>
      <c r="B109" s="30" t="s">
        <v>71</v>
      </c>
      <c r="C109" s="29"/>
      <c r="D109" s="29"/>
      <c r="E109" s="31"/>
      <c r="F109" s="31"/>
      <c r="G109" s="31"/>
      <c r="H109" s="64">
        <f>+H44-H107</f>
        <v>0</v>
      </c>
      <c r="I109" s="64">
        <f>+I44-I107</f>
        <v>0</v>
      </c>
      <c r="J109" s="151" t="str">
        <f t="shared" ref="J109" si="12">IFERROR(+I109/H109*100,"")</f>
        <v/>
      </c>
    </row>
    <row r="110" spans="1:10" s="30" customFormat="1" ht="8.25" customHeight="1" x14ac:dyDescent="0.35">
      <c r="A110" s="28"/>
      <c r="C110" s="29"/>
      <c r="D110" s="29"/>
      <c r="E110" s="31"/>
      <c r="F110" s="31"/>
      <c r="G110" s="31"/>
      <c r="H110" s="64"/>
      <c r="I110" s="64"/>
      <c r="J110" s="157"/>
    </row>
    <row r="111" spans="1:10" s="30" customFormat="1" ht="15.5" x14ac:dyDescent="0.35">
      <c r="A111" s="28"/>
      <c r="C111" s="29"/>
      <c r="D111" s="29"/>
      <c r="E111" s="31"/>
      <c r="F111" s="31"/>
      <c r="G111" s="17" t="s">
        <v>75</v>
      </c>
      <c r="H111" s="62">
        <f>+H36+H109</f>
        <v>0</v>
      </c>
      <c r="I111" s="62">
        <f>+I36+I109</f>
        <v>0</v>
      </c>
      <c r="J111" s="151" t="str">
        <f t="shared" ref="J111" si="13">IFERROR(+I111/H111*100,"")</f>
        <v/>
      </c>
    </row>
    <row r="112" spans="1:10" s="30" customFormat="1" ht="12" customHeight="1" x14ac:dyDescent="0.35">
      <c r="A112" s="28"/>
      <c r="C112" s="29"/>
      <c r="D112" s="29"/>
      <c r="E112" s="31"/>
      <c r="F112" s="31"/>
      <c r="G112" s="31"/>
      <c r="H112" s="64"/>
      <c r="I112" s="64"/>
      <c r="J112" s="157"/>
    </row>
    <row r="113" spans="1:10" s="30" customFormat="1" ht="15.5" x14ac:dyDescent="0.35">
      <c r="A113" s="34"/>
      <c r="B113" s="13" t="s">
        <v>154</v>
      </c>
      <c r="C113" s="35"/>
      <c r="D113" s="35"/>
      <c r="E113" s="36"/>
      <c r="F113" s="36"/>
      <c r="G113" s="36"/>
      <c r="H113" s="66"/>
      <c r="I113" s="66"/>
      <c r="J113" s="158"/>
    </row>
    <row r="114" spans="1:10" s="37" customFormat="1" ht="12" customHeight="1" x14ac:dyDescent="0.3">
      <c r="A114" s="18"/>
      <c r="C114" s="38" t="s">
        <v>25</v>
      </c>
      <c r="D114" s="38"/>
      <c r="E114" s="20" t="s">
        <v>72</v>
      </c>
      <c r="F114" s="20"/>
      <c r="G114" s="20" t="s">
        <v>26</v>
      </c>
      <c r="H114" s="60"/>
      <c r="I114" s="60"/>
      <c r="J114" s="155"/>
    </row>
    <row r="115" spans="1:10" s="11" customFormat="1" ht="12" customHeight="1" x14ac:dyDescent="0.3">
      <c r="A115" s="22"/>
      <c r="B115" s="23"/>
      <c r="C115" s="101"/>
      <c r="D115" s="101"/>
      <c r="E115" s="101"/>
      <c r="F115" s="26"/>
      <c r="G115" s="93"/>
      <c r="H115" s="94"/>
      <c r="I115" s="94"/>
      <c r="J115" s="159"/>
    </row>
    <row r="116" spans="1:10" s="11" customFormat="1" ht="12" customHeight="1" x14ac:dyDescent="0.3">
      <c r="A116" s="22"/>
      <c r="B116" s="23"/>
      <c r="C116" s="101"/>
      <c r="D116" s="101"/>
      <c r="E116" s="101"/>
      <c r="F116" s="26"/>
      <c r="G116" s="93"/>
      <c r="H116" s="94"/>
      <c r="I116" s="94"/>
      <c r="J116" s="159"/>
    </row>
    <row r="117" spans="1:10" s="11" customFormat="1" ht="12" customHeight="1" x14ac:dyDescent="0.3">
      <c r="A117" s="22"/>
      <c r="B117" s="23"/>
      <c r="C117" s="101"/>
      <c r="D117" s="101"/>
      <c r="E117" s="101"/>
      <c r="F117" s="26"/>
      <c r="G117" s="93"/>
      <c r="H117" s="94"/>
      <c r="I117" s="94"/>
      <c r="J117" s="159"/>
    </row>
    <row r="118" spans="1:10" s="11" customFormat="1" ht="12" customHeight="1" x14ac:dyDescent="0.3">
      <c r="A118" s="22"/>
      <c r="B118" s="23"/>
      <c r="C118" s="24"/>
      <c r="D118" s="24"/>
      <c r="E118" s="25"/>
      <c r="F118" s="25"/>
      <c r="G118" s="25"/>
      <c r="H118" s="63"/>
      <c r="I118" s="63"/>
      <c r="J118" s="154"/>
    </row>
    <row r="119" spans="1:10" s="11" customFormat="1" ht="15.5" x14ac:dyDescent="0.35">
      <c r="A119" s="22"/>
      <c r="B119" s="30" t="s">
        <v>27</v>
      </c>
      <c r="C119" s="24"/>
      <c r="D119" s="24"/>
      <c r="E119" s="25"/>
      <c r="F119" s="25"/>
      <c r="G119" s="25"/>
      <c r="H119" s="67">
        <f>SUM(H115:H117)</f>
        <v>0</v>
      </c>
      <c r="I119" s="67">
        <f>SUM(I115:I117)</f>
        <v>0</v>
      </c>
      <c r="J119" s="153"/>
    </row>
    <row r="120" spans="1:10" s="23" customFormat="1" ht="12" customHeight="1" thickBot="1" x14ac:dyDescent="0.3">
      <c r="A120" s="39"/>
      <c r="B120" s="40"/>
      <c r="C120" s="40"/>
      <c r="D120" s="40"/>
      <c r="E120" s="41"/>
      <c r="F120" s="41"/>
      <c r="G120" s="41"/>
      <c r="H120" s="42"/>
      <c r="I120" s="42"/>
      <c r="J120" s="160"/>
    </row>
  </sheetData>
  <sheetProtection algorithmName="SHA-512" hashValue="blVFiWRAnc2cfOIUTCBzLRoYEZ+THdPitZ9VWNB1ECqFEe8XFI4a+1dlVpZL7GFTjDv116qSEbb4nF48rAcfWg==" saltValue="MroZzY5YeDjSL+yXI1vBYQ==" spinCount="100000" sheet="1" objects="1" scenarios="1"/>
  <protectedRanges>
    <protectedRange password="B142" sqref="H94:I94" name="Insamling budget_3_1"/>
    <protectedRange password="B142" sqref="H3:H4" name="Insamling budget_1_2_1"/>
  </protectedRanges>
  <phoneticPr fontId="19" type="noConversion"/>
  <pageMargins left="0.74803149606299213" right="0.74803149606299213" top="0.51181102362204722" bottom="0.74803149606299213" header="0.51181102362204722" footer="0.51181102362204722"/>
  <pageSetup paperSize="9" scale="54" fitToHeight="2" orientation="portrait" r:id="rId1"/>
  <headerFooter alignWithMargins="0">
    <oddFooter>&amp;L&amp;9Version 2021.1&amp;C&amp;F &amp;A</oddFooter>
  </headerFooter>
  <rowBreaks count="1" manualBreakCount="1">
    <brk id="120" max="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120"/>
  <sheetViews>
    <sheetView showGridLines="0" topLeftCell="A31" zoomScaleNormal="100" workbookViewId="0">
      <selection activeCell="B65" sqref="B65"/>
    </sheetView>
  </sheetViews>
  <sheetFormatPr defaultColWidth="9.1796875" defaultRowHeight="12" customHeight="1" x14ac:dyDescent="0.25"/>
  <cols>
    <col min="1" max="1" width="2.7265625" style="1" customWidth="1"/>
    <col min="2" max="2" width="2.54296875" style="1" customWidth="1"/>
    <col min="3" max="3" width="24.54296875" style="1" customWidth="1"/>
    <col min="4" max="4" width="24.81640625" style="1" customWidth="1"/>
    <col min="5" max="5" width="10.453125" style="2" bestFit="1" customWidth="1"/>
    <col min="6" max="6" width="15.26953125" style="2" bestFit="1" customWidth="1"/>
    <col min="7" max="7" width="15" style="2" customWidth="1"/>
    <col min="8" max="8" width="12.7265625" style="3" customWidth="1"/>
    <col min="9" max="9" width="12.453125" style="3" customWidth="1"/>
    <col min="10" max="10" width="4.81640625" style="3" customWidth="1"/>
    <col min="11" max="16384" width="9.1796875" style="1"/>
  </cols>
  <sheetData>
    <row r="1" spans="1:10" ht="12" customHeight="1" thickBot="1" x14ac:dyDescent="0.3"/>
    <row r="2" spans="1:10" ht="12" customHeight="1" x14ac:dyDescent="0.3">
      <c r="A2" s="4"/>
      <c r="B2" s="5"/>
      <c r="C2" s="5"/>
      <c r="D2" s="5"/>
      <c r="E2" s="6"/>
      <c r="F2" s="6"/>
      <c r="G2" s="189" t="s">
        <v>149</v>
      </c>
      <c r="H2" s="165">
        <f>+'Instruktion grunduppgifter'!B33</f>
        <v>0</v>
      </c>
      <c r="I2" s="7"/>
      <c r="J2" s="148"/>
    </row>
    <row r="3" spans="1:10" ht="17.5" x14ac:dyDescent="0.35">
      <c r="A3" s="8"/>
      <c r="D3" s="53" t="s">
        <v>60</v>
      </c>
      <c r="E3" s="55">
        <f>+'Instruktion grunduppgifter'!B35</f>
        <v>0</v>
      </c>
      <c r="G3" s="190" t="s">
        <v>156</v>
      </c>
      <c r="H3" s="111">
        <f>+'Instruktion grunduppgifter'!B37</f>
        <v>0</v>
      </c>
      <c r="J3" s="149"/>
    </row>
    <row r="4" spans="1:10" ht="17.5" x14ac:dyDescent="0.35">
      <c r="A4" s="8"/>
      <c r="D4" s="53"/>
      <c r="E4" s="55"/>
      <c r="G4" s="119" t="s">
        <v>28</v>
      </c>
      <c r="H4" s="111" t="str">
        <f>+D6</f>
        <v>Projekt 15</v>
      </c>
      <c r="J4" s="149"/>
    </row>
    <row r="5" spans="1:10" ht="12" customHeight="1" x14ac:dyDescent="0.25">
      <c r="A5" s="8"/>
      <c r="J5" s="149"/>
    </row>
    <row r="6" spans="1:10" ht="12" customHeight="1" x14ac:dyDescent="0.3">
      <c r="A6" s="8"/>
      <c r="C6" s="9" t="s">
        <v>0</v>
      </c>
      <c r="D6" s="86" t="s">
        <v>43</v>
      </c>
      <c r="E6" s="87"/>
      <c r="F6" s="9" t="s">
        <v>156</v>
      </c>
      <c r="G6" s="111">
        <f>+'Instruktion grunduppgifter'!B37</f>
        <v>0</v>
      </c>
      <c r="J6" s="149"/>
    </row>
    <row r="7" spans="1:10" ht="12" customHeight="1" x14ac:dyDescent="0.3">
      <c r="A7" s="8"/>
      <c r="C7" s="10" t="s">
        <v>1</v>
      </c>
      <c r="D7" s="105">
        <v>15</v>
      </c>
      <c r="E7" s="88"/>
      <c r="F7" s="71" t="s">
        <v>88</v>
      </c>
      <c r="G7" s="112">
        <f>+'Instruktion grunduppgifter'!B46+'Instruktion grunduppgifter'!B47+'Instruktion grunduppgifter'!B48</f>
        <v>0</v>
      </c>
      <c r="J7" s="149"/>
    </row>
    <row r="8" spans="1:10" ht="13" x14ac:dyDescent="0.3">
      <c r="A8" s="8"/>
      <c r="C8" s="9" t="s">
        <v>2</v>
      </c>
      <c r="D8" s="86"/>
      <c r="E8" s="87"/>
      <c r="F8" s="71" t="s">
        <v>140</v>
      </c>
      <c r="G8" s="170">
        <f>+'Instruktion grunduppgifter'!B51</f>
        <v>0</v>
      </c>
      <c r="J8" s="149"/>
    </row>
    <row r="9" spans="1:10" ht="12" customHeight="1" x14ac:dyDescent="0.3">
      <c r="A9" s="8"/>
      <c r="C9" s="11"/>
      <c r="D9" s="11"/>
      <c r="J9" s="149"/>
    </row>
    <row r="10" spans="1:10" ht="12" customHeight="1" x14ac:dyDescent="0.3">
      <c r="A10" s="8"/>
      <c r="C10" s="11" t="s">
        <v>76</v>
      </c>
      <c r="D10" s="11"/>
      <c r="J10" s="149"/>
    </row>
    <row r="11" spans="1:10" s="116" customFormat="1" ht="9" customHeight="1" thickBot="1" x14ac:dyDescent="0.35">
      <c r="A11" s="115"/>
      <c r="C11" s="126"/>
      <c r="D11" s="126"/>
      <c r="E11" s="127"/>
      <c r="F11" s="117"/>
      <c r="G11" s="117"/>
      <c r="H11" s="118"/>
      <c r="I11" s="118"/>
      <c r="J11" s="132"/>
    </row>
    <row r="12" spans="1:10" s="116" customFormat="1" ht="15.5" x14ac:dyDescent="0.35">
      <c r="A12" s="115"/>
      <c r="B12" s="128" t="str">
        <f>CONCATENATE("PROGNOS OKT-DEC ",'Instruktion grunduppgifter'!B35-1)</f>
        <v>PROGNOS OKT-DEC -1</v>
      </c>
      <c r="C12" s="129"/>
      <c r="D12" s="129"/>
      <c r="E12" s="130"/>
      <c r="F12" s="113"/>
      <c r="G12" s="113"/>
      <c r="H12" s="114"/>
      <c r="I12" s="131"/>
      <c r="J12" s="149"/>
    </row>
    <row r="13" spans="1:10" s="116" customFormat="1" ht="7.5" customHeight="1" x14ac:dyDescent="0.25">
      <c r="A13" s="115"/>
      <c r="B13" s="115"/>
      <c r="E13" s="127"/>
      <c r="F13" s="117"/>
      <c r="G13" s="117"/>
      <c r="H13" s="118"/>
      <c r="I13" s="132"/>
      <c r="J13" s="149"/>
    </row>
    <row r="14" spans="1:10" s="116" customFormat="1" ht="13" x14ac:dyDescent="0.3">
      <c r="A14" s="115"/>
      <c r="B14" s="115"/>
      <c r="C14" s="126" t="str">
        <f>CONCATENATE("OH procent ",'Instruktion grunduppgifter'!B35-1)</f>
        <v>OH procent -1</v>
      </c>
      <c r="D14" s="192">
        <f>+'Instruktion grunduppgifter'!B41+'Instruktion grunduppgifter'!B42+'Instruktion grunduppgifter'!B43</f>
        <v>0</v>
      </c>
      <c r="E14" s="127"/>
      <c r="F14" s="133" t="s">
        <v>142</v>
      </c>
      <c r="G14" s="117"/>
      <c r="H14" s="118"/>
      <c r="I14" s="167">
        <v>1</v>
      </c>
      <c r="J14" s="149"/>
    </row>
    <row r="15" spans="1:10" s="116" customFormat="1" ht="7.5" customHeight="1" x14ac:dyDescent="0.25">
      <c r="A15" s="115"/>
      <c r="B15" s="115"/>
      <c r="E15" s="127"/>
      <c r="F15" s="117"/>
      <c r="G15" s="117"/>
      <c r="H15" s="118"/>
      <c r="I15" s="132"/>
      <c r="J15" s="149"/>
    </row>
    <row r="16" spans="1:10" s="116" customFormat="1" ht="13" x14ac:dyDescent="0.3">
      <c r="A16" s="115"/>
      <c r="B16" s="121" t="s">
        <v>143</v>
      </c>
      <c r="C16" s="118"/>
      <c r="D16" s="126"/>
      <c r="E16" s="127"/>
      <c r="F16" s="126" t="str">
        <f>CONCATENATE("Kvar ",'Instruktion grunduppgifter'!B35-1,", enl Probok")</f>
        <v>Kvar -1, enl Probok</v>
      </c>
      <c r="G16" s="117"/>
      <c r="H16" s="118"/>
      <c r="I16" s="166"/>
      <c r="J16" s="149"/>
    </row>
    <row r="17" spans="1:11" s="116" customFormat="1" ht="12.5" x14ac:dyDescent="0.25">
      <c r="A17" s="115"/>
      <c r="B17" s="115"/>
      <c r="C17" s="124"/>
      <c r="D17" s="124"/>
      <c r="E17" s="127"/>
      <c r="F17" s="135" t="str">
        <f>CONCATENATE("Oavskrivet belopp på utrustning ",'Instruktion grunduppgifter'!B35-1)</f>
        <v>Oavskrivet belopp på utrustning -1</v>
      </c>
      <c r="G17" s="117"/>
      <c r="H17" s="118"/>
      <c r="I17" s="136">
        <f>+I22</f>
        <v>0</v>
      </c>
      <c r="J17" s="149"/>
    </row>
    <row r="18" spans="1:11" s="116" customFormat="1" ht="12.5" x14ac:dyDescent="0.25">
      <c r="A18" s="115"/>
      <c r="B18" s="115"/>
      <c r="C18" s="123"/>
      <c r="D18" s="123"/>
      <c r="E18" s="127"/>
      <c r="F18" s="120" t="s">
        <v>144</v>
      </c>
      <c r="G18" s="117"/>
      <c r="H18" s="118"/>
      <c r="I18" s="136">
        <f>-D32</f>
        <v>0</v>
      </c>
      <c r="J18" s="149"/>
    </row>
    <row r="19" spans="1:11" s="116" customFormat="1" ht="13" x14ac:dyDescent="0.3">
      <c r="A19" s="115"/>
      <c r="B19" s="115"/>
      <c r="C19" s="123"/>
      <c r="D19" s="123"/>
      <c r="E19" s="127"/>
      <c r="F19" s="126" t="str">
        <f>CONCATENATE("Utgående balans ",'Instruktion grunduppgifter'!B35-1,"-12-31")</f>
        <v>Utgående balans -1-12-31</v>
      </c>
      <c r="G19" s="117"/>
      <c r="H19" s="118"/>
      <c r="I19" s="137">
        <f>SUM(I16:I18)</f>
        <v>0</v>
      </c>
      <c r="J19" s="149"/>
    </row>
    <row r="20" spans="1:11" s="116" customFormat="1" ht="12.5" x14ac:dyDescent="0.25">
      <c r="A20" s="115"/>
      <c r="B20" s="115"/>
      <c r="C20" s="123"/>
      <c r="D20" s="123"/>
      <c r="E20" s="127"/>
      <c r="F20" s="118"/>
      <c r="G20" s="117"/>
      <c r="H20" s="118"/>
      <c r="I20" s="132"/>
      <c r="J20" s="149"/>
    </row>
    <row r="21" spans="1:11" s="116" customFormat="1" ht="13" x14ac:dyDescent="0.3">
      <c r="A21" s="115"/>
      <c r="B21" s="115"/>
      <c r="C21" s="123"/>
      <c r="D21" s="123"/>
      <c r="E21" s="127"/>
      <c r="F21" s="126" t="s">
        <v>153</v>
      </c>
      <c r="G21" s="117"/>
      <c r="H21" s="118"/>
      <c r="I21" s="132"/>
      <c r="J21" s="149"/>
    </row>
    <row r="22" spans="1:11" s="116" customFormat="1" ht="12.5" x14ac:dyDescent="0.25">
      <c r="A22" s="115"/>
      <c r="B22" s="115"/>
      <c r="C22" s="123"/>
      <c r="D22" s="123"/>
      <c r="E22" s="127"/>
      <c r="F22" s="118" t="str">
        <f>+F17</f>
        <v>Oavskrivet belopp på utrustning -1</v>
      </c>
      <c r="G22" s="117"/>
      <c r="H22" s="118"/>
      <c r="I22" s="166"/>
      <c r="J22" s="149"/>
    </row>
    <row r="23" spans="1:11" s="116" customFormat="1" ht="12.5" x14ac:dyDescent="0.25">
      <c r="A23" s="115"/>
      <c r="B23" s="115"/>
      <c r="C23" s="123"/>
      <c r="D23" s="123"/>
      <c r="E23" s="127"/>
      <c r="F23" s="118" t="str">
        <f>CONCATENATE("Nyinköp av utrustning &gt; 25 tkr ht ",'Instruktion grunduppgifter'!B35-1)</f>
        <v>Nyinköp av utrustning &gt; 25 tkr ht -1</v>
      </c>
      <c r="G23" s="117"/>
      <c r="H23" s="118"/>
      <c r="I23" s="134"/>
      <c r="J23" s="149"/>
    </row>
    <row r="24" spans="1:11" s="116" customFormat="1" ht="13" x14ac:dyDescent="0.3">
      <c r="A24" s="115"/>
      <c r="B24" s="115"/>
      <c r="C24" s="126" t="s">
        <v>145</v>
      </c>
      <c r="D24" s="133">
        <f>SUM(D17:D23)</f>
        <v>0</v>
      </c>
      <c r="E24" s="127"/>
      <c r="F24" s="133" t="str">
        <f>CONCATENATE("Oavskrivet belopp på utrustning ",'Instruktion grunduppgifter'!B35-1,"-12-31")</f>
        <v>Oavskrivet belopp på utrustning -1-12-31</v>
      </c>
      <c r="G24" s="117"/>
      <c r="H24" s="118"/>
      <c r="I24" s="137">
        <f>SUM(I22:I23)</f>
        <v>0</v>
      </c>
      <c r="J24" s="149"/>
    </row>
    <row r="25" spans="1:11" s="126" customFormat="1" ht="6" customHeight="1" x14ac:dyDescent="0.3">
      <c r="A25" s="122"/>
      <c r="B25" s="122"/>
      <c r="C25" s="125"/>
      <c r="D25" s="125"/>
      <c r="E25" s="127"/>
      <c r="F25" s="117"/>
      <c r="G25" s="117"/>
      <c r="H25" s="118"/>
      <c r="I25" s="132"/>
      <c r="J25" s="149"/>
    </row>
    <row r="26" spans="1:11" s="116" customFormat="1" ht="13" x14ac:dyDescent="0.3">
      <c r="A26" s="115"/>
      <c r="B26" s="115"/>
      <c r="C26" s="126" t="s">
        <v>21</v>
      </c>
      <c r="D26" s="133">
        <f>+D24*D14</f>
        <v>0</v>
      </c>
      <c r="E26" s="127"/>
      <c r="F26" s="120"/>
      <c r="G26" s="117"/>
      <c r="H26" s="118"/>
      <c r="I26" s="132"/>
      <c r="J26" s="149"/>
    </row>
    <row r="27" spans="1:11" s="126" customFormat="1" ht="6" customHeight="1" x14ac:dyDescent="0.3">
      <c r="A27" s="122"/>
      <c r="B27" s="122"/>
      <c r="C27" s="125"/>
      <c r="D27" s="125"/>
      <c r="E27" s="127"/>
      <c r="F27" s="117"/>
      <c r="G27" s="117"/>
      <c r="H27" s="118"/>
      <c r="I27" s="132"/>
      <c r="J27" s="149"/>
      <c r="K27" s="116"/>
    </row>
    <row r="28" spans="1:11" s="116" customFormat="1" ht="13" x14ac:dyDescent="0.3">
      <c r="A28" s="115"/>
      <c r="B28" s="115"/>
      <c r="C28" s="126" t="s">
        <v>64</v>
      </c>
      <c r="D28" s="124"/>
      <c r="E28" s="127"/>
      <c r="F28" s="120"/>
      <c r="G28" s="117"/>
      <c r="H28" s="118"/>
      <c r="I28" s="132"/>
      <c r="J28" s="149"/>
    </row>
    <row r="29" spans="1:11" s="126" customFormat="1" ht="6" customHeight="1" x14ac:dyDescent="0.3">
      <c r="A29" s="122"/>
      <c r="B29" s="122"/>
      <c r="C29" s="125"/>
      <c r="D29" s="125"/>
      <c r="E29" s="127"/>
      <c r="F29" s="117"/>
      <c r="G29" s="117"/>
      <c r="H29" s="118"/>
      <c r="I29" s="132"/>
      <c r="J29" s="149"/>
      <c r="K29" s="116"/>
    </row>
    <row r="30" spans="1:11" s="116" customFormat="1" ht="13" x14ac:dyDescent="0.3">
      <c r="A30" s="115"/>
      <c r="B30" s="115"/>
      <c r="C30" s="126" t="s">
        <v>146</v>
      </c>
      <c r="D30" s="133">
        <f>+I24/I14/12*3</f>
        <v>0</v>
      </c>
      <c r="E30" s="127"/>
      <c r="F30" s="126" t="s">
        <v>147</v>
      </c>
      <c r="I30" s="166"/>
      <c r="J30" s="149"/>
    </row>
    <row r="31" spans="1:11" s="126" customFormat="1" ht="6" customHeight="1" x14ac:dyDescent="0.3">
      <c r="A31" s="122"/>
      <c r="B31" s="122"/>
      <c r="C31" s="125"/>
      <c r="D31" s="125"/>
      <c r="E31" s="127"/>
      <c r="F31" s="117"/>
      <c r="G31" s="117"/>
      <c r="H31" s="118"/>
      <c r="I31" s="132"/>
      <c r="J31" s="149"/>
    </row>
    <row r="32" spans="1:11" s="116" customFormat="1" ht="13.5" thickBot="1" x14ac:dyDescent="0.35">
      <c r="A32" s="115"/>
      <c r="B32" s="138"/>
      <c r="C32" s="139" t="s">
        <v>148</v>
      </c>
      <c r="D32" s="140">
        <f>SUM(D24:D31)</f>
        <v>0</v>
      </c>
      <c r="E32" s="141"/>
      <c r="F32" s="139" t="str">
        <f>CONCATENATE("KVAR ATT DISPONERA ",'Instruktion grunduppgifter'!B35-1,"-12-31")</f>
        <v>KVAR ATT DISPONERA -1-12-31</v>
      </c>
      <c r="G32" s="142"/>
      <c r="H32" s="140"/>
      <c r="I32" s="143">
        <f>+I19-I24+I30</f>
        <v>0</v>
      </c>
      <c r="J32" s="149"/>
    </row>
    <row r="33" spans="1:10" s="116" customFormat="1" ht="7.15" customHeight="1" x14ac:dyDescent="0.3">
      <c r="A33" s="115"/>
      <c r="C33" s="126"/>
      <c r="D33" s="126"/>
      <c r="E33" s="127"/>
      <c r="F33" s="117"/>
      <c r="G33" s="117"/>
      <c r="H33" s="118"/>
      <c r="I33" s="118"/>
      <c r="J33" s="132"/>
    </row>
    <row r="34" spans="1:10" ht="15.5" x14ac:dyDescent="0.35">
      <c r="A34" s="8"/>
      <c r="C34" s="11"/>
      <c r="D34" s="11"/>
      <c r="H34" s="58" t="s">
        <v>132</v>
      </c>
      <c r="I34" s="58" t="s">
        <v>133</v>
      </c>
      <c r="J34" s="150" t="s">
        <v>7</v>
      </c>
    </row>
    <row r="35" spans="1:10" ht="12" customHeight="1" x14ac:dyDescent="0.25">
      <c r="A35" s="8"/>
      <c r="H35" s="59"/>
      <c r="I35" s="59"/>
      <c r="J35" s="149"/>
    </row>
    <row r="36" spans="1:10" ht="13" x14ac:dyDescent="0.3">
      <c r="A36" s="8"/>
      <c r="C36" s="11"/>
      <c r="D36" s="11"/>
      <c r="G36" s="17" t="s">
        <v>74</v>
      </c>
      <c r="H36" s="62">
        <f>+I32</f>
        <v>0</v>
      </c>
      <c r="I36" s="102"/>
      <c r="J36" s="151" t="str">
        <f>IFERROR(+I36/H36*100,"")</f>
        <v/>
      </c>
    </row>
    <row r="37" spans="1:10" ht="7.15" customHeight="1" x14ac:dyDescent="0.25">
      <c r="A37" s="8"/>
      <c r="H37" s="59"/>
      <c r="I37" s="59"/>
      <c r="J37" s="152"/>
    </row>
    <row r="38" spans="1:10" s="11" customFormat="1" ht="15.5" x14ac:dyDescent="0.35">
      <c r="A38" s="16"/>
      <c r="B38" s="13" t="s">
        <v>135</v>
      </c>
      <c r="D38" s="33" t="s">
        <v>87</v>
      </c>
      <c r="E38" s="20"/>
      <c r="F38" s="2"/>
      <c r="G38" s="20"/>
      <c r="H38" s="62"/>
      <c r="I38" s="62"/>
      <c r="J38" s="153"/>
    </row>
    <row r="39" spans="1:10" ht="12" customHeight="1" x14ac:dyDescent="0.3">
      <c r="A39" s="8"/>
      <c r="C39" s="21" t="s">
        <v>54</v>
      </c>
      <c r="D39" s="32"/>
      <c r="E39" s="32"/>
      <c r="F39" s="32"/>
      <c r="G39" s="32"/>
      <c r="H39" s="89"/>
      <c r="I39" s="89"/>
      <c r="J39" s="151" t="str">
        <f t="shared" ref="J39:J44" si="0">IFERROR(+I39/H39*100,"")</f>
        <v/>
      </c>
    </row>
    <row r="40" spans="1:10" ht="12" customHeight="1" x14ac:dyDescent="0.3">
      <c r="A40" s="8"/>
      <c r="C40" s="21" t="s">
        <v>84</v>
      </c>
      <c r="D40" s="32"/>
      <c r="E40" s="32"/>
      <c r="F40" s="32"/>
      <c r="G40" s="32"/>
      <c r="H40" s="89"/>
      <c r="I40" s="89"/>
      <c r="J40" s="151" t="str">
        <f t="shared" si="0"/>
        <v/>
      </c>
    </row>
    <row r="41" spans="1:10" ht="12" customHeight="1" x14ac:dyDescent="0.3">
      <c r="A41" s="8"/>
      <c r="C41" s="21" t="s">
        <v>85</v>
      </c>
      <c r="D41" s="32"/>
      <c r="E41" s="32"/>
      <c r="F41" s="32"/>
      <c r="G41" s="32"/>
      <c r="H41" s="89"/>
      <c r="I41" s="89"/>
      <c r="J41" s="151" t="str">
        <f t="shared" si="0"/>
        <v/>
      </c>
    </row>
    <row r="42" spans="1:10" ht="12" customHeight="1" x14ac:dyDescent="0.3">
      <c r="A42" s="8"/>
      <c r="C42" s="106" t="s">
        <v>134</v>
      </c>
      <c r="D42" s="32"/>
      <c r="E42" s="32"/>
      <c r="F42" s="32"/>
      <c r="G42" s="32"/>
      <c r="H42" s="89"/>
      <c r="I42" s="89"/>
      <c r="J42" s="151" t="str">
        <f t="shared" si="0"/>
        <v/>
      </c>
    </row>
    <row r="43" spans="1:10" s="11" customFormat="1" ht="5.5" customHeight="1" x14ac:dyDescent="0.3">
      <c r="A43" s="22"/>
      <c r="B43" s="23"/>
      <c r="C43" s="24"/>
      <c r="D43" s="24"/>
      <c r="E43" s="25"/>
      <c r="F43" s="25"/>
      <c r="G43" s="25"/>
      <c r="H43" s="63"/>
      <c r="I43" s="63"/>
      <c r="J43" s="154" t="str">
        <f t="shared" si="0"/>
        <v/>
      </c>
    </row>
    <row r="44" spans="1:10" s="30" customFormat="1" ht="15.5" x14ac:dyDescent="0.35">
      <c r="A44" s="28"/>
      <c r="B44" s="13" t="s">
        <v>136</v>
      </c>
      <c r="C44" s="29"/>
      <c r="D44" s="29"/>
      <c r="E44" s="31"/>
      <c r="F44" s="31"/>
      <c r="G44" s="31"/>
      <c r="H44" s="64">
        <f>SUM(H39:H43)</f>
        <v>0</v>
      </c>
      <c r="I44" s="64">
        <f>SUM(I39:I42)</f>
        <v>0</v>
      </c>
      <c r="J44" s="151" t="str">
        <f t="shared" si="0"/>
        <v/>
      </c>
    </row>
    <row r="45" spans="1:10" ht="12" customHeight="1" x14ac:dyDescent="0.3">
      <c r="A45" s="8"/>
      <c r="C45" s="11"/>
      <c r="D45" s="11"/>
      <c r="G45" s="17"/>
      <c r="H45" s="62"/>
      <c r="I45" s="62"/>
      <c r="J45" s="153"/>
    </row>
    <row r="46" spans="1:10" s="14" customFormat="1" ht="15.5" x14ac:dyDescent="0.35">
      <c r="A46" s="12"/>
      <c r="B46" s="13" t="s">
        <v>67</v>
      </c>
      <c r="E46" s="15"/>
      <c r="F46" s="15"/>
      <c r="G46" s="15"/>
      <c r="H46" s="62"/>
      <c r="I46" s="62"/>
      <c r="J46" s="153"/>
    </row>
    <row r="47" spans="1:10" ht="12" customHeight="1" x14ac:dyDescent="0.25">
      <c r="A47" s="8"/>
      <c r="H47" s="59"/>
      <c r="I47" s="59"/>
      <c r="J47" s="152"/>
    </row>
    <row r="48" spans="1:10" s="11" customFormat="1" ht="12" customHeight="1" x14ac:dyDescent="0.3">
      <c r="A48" s="16"/>
      <c r="B48" s="191" t="str">
        <f>CONCATENATE("Lönekostnader (inkl LBK + sem.tillägg, tot ",'Instruktion grunduppgifter'!B52*100,"%) inkl. löneökning om angivet ovan")</f>
        <v>Lönekostnader (inkl LBK + sem.tillägg, tot 0%) inkl. löneökning om angivet ovan</v>
      </c>
      <c r="E48" s="17"/>
      <c r="F48" s="17"/>
      <c r="G48" s="17"/>
      <c r="H48" s="62"/>
      <c r="I48" s="62"/>
      <c r="J48" s="153"/>
    </row>
    <row r="49" spans="1:10" s="19" customFormat="1" ht="12" customHeight="1" x14ac:dyDescent="0.3">
      <c r="A49" s="18"/>
      <c r="C49" s="19" t="s">
        <v>4</v>
      </c>
      <c r="E49" s="20" t="s">
        <v>5</v>
      </c>
      <c r="F49" s="20" t="s">
        <v>6</v>
      </c>
      <c r="G49" s="20" t="s">
        <v>7</v>
      </c>
      <c r="H49" s="60"/>
      <c r="I49" s="60"/>
      <c r="J49" s="155"/>
    </row>
    <row r="50" spans="1:10" ht="12" customHeight="1" x14ac:dyDescent="0.25">
      <c r="A50" s="8"/>
      <c r="C50" s="110"/>
      <c r="D50" s="90"/>
      <c r="E50" s="91"/>
      <c r="F50" s="161"/>
      <c r="G50" s="97"/>
      <c r="H50" s="61">
        <f>+E50*F50*G50*(1+'Instruktion grunduppgifter'!$B$52)*(1+$G$8)</f>
        <v>0</v>
      </c>
      <c r="I50" s="109"/>
      <c r="J50" s="156"/>
    </row>
    <row r="51" spans="1:10" ht="12" customHeight="1" x14ac:dyDescent="0.25">
      <c r="A51" s="8"/>
      <c r="C51" s="90"/>
      <c r="D51" s="90"/>
      <c r="E51" s="91"/>
      <c r="F51" s="161"/>
      <c r="G51" s="97"/>
      <c r="H51" s="61">
        <f>+E51*F51*G51*(1+'Instruktion grunduppgifter'!$B$52)*(1+$G$8)</f>
        <v>0</v>
      </c>
      <c r="I51" s="109"/>
      <c r="J51" s="156"/>
    </row>
    <row r="52" spans="1:10" ht="12" customHeight="1" x14ac:dyDescent="0.25">
      <c r="A52" s="8"/>
      <c r="C52" s="90"/>
      <c r="D52" s="90"/>
      <c r="E52" s="91"/>
      <c r="F52" s="161"/>
      <c r="G52" s="97"/>
      <c r="H52" s="61">
        <f>+E52*F52*G52*(1+'Instruktion grunduppgifter'!$B$52)*(1+$G$8)</f>
        <v>0</v>
      </c>
      <c r="I52" s="109"/>
      <c r="J52" s="156"/>
    </row>
    <row r="53" spans="1:10" ht="12" customHeight="1" x14ac:dyDescent="0.25">
      <c r="A53" s="8"/>
      <c r="C53" s="90"/>
      <c r="D53" s="90"/>
      <c r="E53" s="91"/>
      <c r="F53" s="161"/>
      <c r="G53" s="97"/>
      <c r="H53" s="61">
        <f>+E53*F53*G53*(1+'Instruktion grunduppgifter'!$B$52)*(1+$G$8)</f>
        <v>0</v>
      </c>
      <c r="I53" s="109"/>
      <c r="J53" s="156"/>
    </row>
    <row r="54" spans="1:10" ht="12" customHeight="1" x14ac:dyDescent="0.25">
      <c r="A54" s="8"/>
      <c r="C54" s="90"/>
      <c r="D54" s="110"/>
      <c r="E54" s="91"/>
      <c r="F54" s="161"/>
      <c r="G54" s="97"/>
      <c r="H54" s="61">
        <f>+E54*F54*G54*(1+'Instruktion grunduppgifter'!$B$52)*(1+$G$8)</f>
        <v>0</v>
      </c>
      <c r="I54" s="109"/>
      <c r="J54" s="156"/>
    </row>
    <row r="55" spans="1:10" ht="12" customHeight="1" x14ac:dyDescent="0.25">
      <c r="A55" s="8"/>
      <c r="C55" s="90"/>
      <c r="D55" s="90"/>
      <c r="E55" s="91"/>
      <c r="F55" s="161"/>
      <c r="G55" s="97"/>
      <c r="H55" s="61">
        <f>+E55*F55*G55*(1+'Instruktion grunduppgifter'!$B$52)*(1+$G$8)</f>
        <v>0</v>
      </c>
      <c r="I55" s="109"/>
      <c r="J55" s="156"/>
    </row>
    <row r="56" spans="1:10" ht="12" customHeight="1" x14ac:dyDescent="0.25">
      <c r="A56" s="8"/>
      <c r="C56" s="90"/>
      <c r="D56" s="90"/>
      <c r="E56" s="91"/>
      <c r="F56" s="161"/>
      <c r="G56" s="97"/>
      <c r="H56" s="61">
        <f>+E56*F56*G56*(1+'Instruktion grunduppgifter'!$B$52)*(1+$G$8)</f>
        <v>0</v>
      </c>
      <c r="I56" s="109"/>
      <c r="J56" s="156"/>
    </row>
    <row r="57" spans="1:10" ht="12" customHeight="1" x14ac:dyDescent="0.25">
      <c r="A57" s="8"/>
      <c r="C57" s="90"/>
      <c r="D57" s="90"/>
      <c r="E57" s="91"/>
      <c r="F57" s="161"/>
      <c r="G57" s="97"/>
      <c r="H57" s="61">
        <f>+E57*F57*G57*(1+'Instruktion grunduppgifter'!$B$52)*(1+$G$8)</f>
        <v>0</v>
      </c>
      <c r="I57" s="109"/>
      <c r="J57" s="156"/>
    </row>
    <row r="58" spans="1:10" ht="12" customHeight="1" x14ac:dyDescent="0.25">
      <c r="A58" s="8"/>
      <c r="C58" s="90"/>
      <c r="D58" s="90"/>
      <c r="E58" s="91"/>
      <c r="F58" s="161"/>
      <c r="G58" s="97"/>
      <c r="H58" s="61">
        <f>+E58*F58*G58*(1+'Instruktion grunduppgifter'!$B$52)*(1+$G$8)</f>
        <v>0</v>
      </c>
      <c r="I58" s="109"/>
      <c r="J58" s="156"/>
    </row>
    <row r="59" spans="1:10" ht="12" customHeight="1" x14ac:dyDescent="0.25">
      <c r="A59" s="8"/>
      <c r="C59" s="90"/>
      <c r="D59" s="90"/>
      <c r="E59" s="91"/>
      <c r="F59" s="161"/>
      <c r="G59" s="97"/>
      <c r="H59" s="61">
        <f>+E59*F59*G59*(1+'Instruktion grunduppgifter'!$B$52)*(1+$G$8)</f>
        <v>0</v>
      </c>
      <c r="I59" s="109"/>
      <c r="J59" s="156"/>
    </row>
    <row r="60" spans="1:10" ht="12" customHeight="1" x14ac:dyDescent="0.25">
      <c r="A60" s="8"/>
      <c r="C60" s="90"/>
      <c r="D60" s="90"/>
      <c r="E60" s="91"/>
      <c r="F60" s="161"/>
      <c r="G60" s="97"/>
      <c r="H60" s="61">
        <f>+E60*F60*G60*(1+'Instruktion grunduppgifter'!$B$52)*(1+$G$8)</f>
        <v>0</v>
      </c>
      <c r="I60" s="109"/>
      <c r="J60" s="156"/>
    </row>
    <row r="61" spans="1:10" ht="12" customHeight="1" x14ac:dyDescent="0.25">
      <c r="A61" s="8"/>
      <c r="C61" s="90"/>
      <c r="D61" s="90"/>
      <c r="E61" s="91"/>
      <c r="F61" s="161"/>
      <c r="G61" s="97"/>
      <c r="H61" s="61">
        <f>+E61*F61*G61*(1+'Instruktion grunduppgifter'!$B$52)*(1+$G$8)</f>
        <v>0</v>
      </c>
      <c r="I61" s="109"/>
      <c r="J61" s="156"/>
    </row>
    <row r="62" spans="1:10" s="11" customFormat="1" ht="12" customHeight="1" x14ac:dyDescent="0.3">
      <c r="A62" s="16"/>
      <c r="C62" s="11" t="s">
        <v>8</v>
      </c>
      <c r="E62" s="17"/>
      <c r="F62" s="162"/>
      <c r="G62" s="74"/>
      <c r="H62" s="62">
        <f>SUM(H50:H61)</f>
        <v>0</v>
      </c>
      <c r="I62" s="62">
        <f>SUM(I50:I61)</f>
        <v>0</v>
      </c>
      <c r="J62" s="151" t="str">
        <f t="shared" ref="J62" si="1">IFERROR(+I62/H62*100,"")</f>
        <v/>
      </c>
    </row>
    <row r="63" spans="1:10" s="11" customFormat="1" ht="12" customHeight="1" x14ac:dyDescent="0.3">
      <c r="A63" s="22"/>
      <c r="B63" s="23"/>
      <c r="C63" s="24"/>
      <c r="D63" s="24"/>
      <c r="E63" s="25"/>
      <c r="F63" s="163"/>
      <c r="G63" s="75"/>
      <c r="H63" s="63"/>
      <c r="I63" s="63"/>
      <c r="J63" s="154"/>
    </row>
    <row r="64" spans="1:10" s="11" customFormat="1" ht="12" customHeight="1" x14ac:dyDescent="0.3">
      <c r="A64" s="22"/>
      <c r="B64" s="23"/>
      <c r="C64" s="24"/>
      <c r="D64" s="24"/>
      <c r="E64" s="25"/>
      <c r="F64" s="163"/>
      <c r="G64" s="25"/>
      <c r="H64" s="63"/>
      <c r="I64" s="63"/>
      <c r="J64" s="154"/>
    </row>
    <row r="65" spans="1:10" s="11" customFormat="1" ht="12" customHeight="1" x14ac:dyDescent="0.3">
      <c r="A65" s="16"/>
      <c r="B65" s="11" t="str">
        <f>CONCATENATE("Lönekostnader (inkl LBK ",'Instruktion grunduppgifter'!B52*100-2,"%)")</f>
        <v>Lönekostnader (inkl LBK -2%)</v>
      </c>
      <c r="E65" s="17"/>
      <c r="F65" s="162"/>
      <c r="G65" s="17"/>
      <c r="H65" s="62"/>
      <c r="I65" s="62"/>
      <c r="J65" s="153"/>
    </row>
    <row r="66" spans="1:10" s="19" customFormat="1" ht="12" customHeight="1" x14ac:dyDescent="0.3">
      <c r="A66" s="18"/>
      <c r="C66" s="19" t="s">
        <v>9</v>
      </c>
      <c r="E66" s="20" t="s">
        <v>68</v>
      </c>
      <c r="F66" s="164" t="s">
        <v>83</v>
      </c>
      <c r="G66" s="20"/>
      <c r="H66" s="60"/>
      <c r="I66" s="60"/>
      <c r="J66" s="155"/>
    </row>
    <row r="67" spans="1:10" ht="12" customHeight="1" x14ac:dyDescent="0.25">
      <c r="A67" s="8"/>
      <c r="C67" s="90"/>
      <c r="D67" s="90"/>
      <c r="E67" s="91"/>
      <c r="F67" s="161"/>
      <c r="G67" s="26"/>
      <c r="H67" s="61">
        <f>+E67*F67*(1+'Instruktion grunduppgifter'!$B$52-2%)</f>
        <v>0</v>
      </c>
      <c r="I67" s="109"/>
      <c r="J67" s="156"/>
    </row>
    <row r="68" spans="1:10" ht="12" customHeight="1" x14ac:dyDescent="0.25">
      <c r="A68" s="8"/>
      <c r="C68" s="90"/>
      <c r="D68" s="90"/>
      <c r="E68" s="91"/>
      <c r="F68" s="161"/>
      <c r="G68" s="26"/>
      <c r="H68" s="61">
        <f>+E68*F68*(1+'Instruktion grunduppgifter'!$B$52-2%)</f>
        <v>0</v>
      </c>
      <c r="I68" s="109"/>
      <c r="J68" s="156"/>
    </row>
    <row r="69" spans="1:10" ht="12" customHeight="1" x14ac:dyDescent="0.25">
      <c r="A69" s="8"/>
      <c r="C69" s="90"/>
      <c r="D69" s="90"/>
      <c r="E69" s="91"/>
      <c r="F69" s="161"/>
      <c r="G69" s="26"/>
      <c r="H69" s="61">
        <f>+E69*F69*(1+'Instruktion grunduppgifter'!$B$52-2%)</f>
        <v>0</v>
      </c>
      <c r="I69" s="109"/>
      <c r="J69" s="156"/>
    </row>
    <row r="70" spans="1:10" ht="12" customHeight="1" x14ac:dyDescent="0.25">
      <c r="A70" s="8"/>
      <c r="C70" s="90"/>
      <c r="D70" s="90"/>
      <c r="E70" s="91"/>
      <c r="F70" s="161"/>
      <c r="G70" s="26"/>
      <c r="H70" s="61">
        <f>+E70*F70*(1+'Instruktion grunduppgifter'!$B$52-2%)</f>
        <v>0</v>
      </c>
      <c r="I70" s="109"/>
      <c r="J70" s="156"/>
    </row>
    <row r="71" spans="1:10" s="11" customFormat="1" ht="12" customHeight="1" x14ac:dyDescent="0.3">
      <c r="A71" s="16"/>
      <c r="C71" s="11" t="s">
        <v>10</v>
      </c>
      <c r="E71" s="17"/>
      <c r="F71" s="17"/>
      <c r="G71" s="17"/>
      <c r="H71" s="62">
        <f>SUM(H67:H70)</f>
        <v>0</v>
      </c>
      <c r="I71" s="62">
        <f>SUM(I67:I70)</f>
        <v>0</v>
      </c>
      <c r="J71" s="151" t="str">
        <f t="shared" ref="J71" si="2">IFERROR(+I71/H71*100,"")</f>
        <v/>
      </c>
    </row>
    <row r="72" spans="1:10" s="11" customFormat="1" ht="12" customHeight="1" x14ac:dyDescent="0.3">
      <c r="A72" s="22"/>
      <c r="B72" s="23"/>
      <c r="C72" s="24"/>
      <c r="D72" s="24"/>
      <c r="E72" s="25"/>
      <c r="F72" s="25"/>
      <c r="G72" s="25"/>
      <c r="H72" s="63"/>
      <c r="I72" s="63"/>
      <c r="J72" s="154"/>
    </row>
    <row r="73" spans="1:10" s="11" customFormat="1" ht="12" customHeight="1" x14ac:dyDescent="0.3">
      <c r="A73" s="16"/>
      <c r="B73" s="11" t="s">
        <v>86</v>
      </c>
      <c r="E73" s="17"/>
      <c r="F73" s="17"/>
      <c r="G73" s="17"/>
      <c r="H73" s="62"/>
      <c r="I73" s="62"/>
      <c r="J73" s="153"/>
    </row>
    <row r="74" spans="1:10" ht="12" customHeight="1" x14ac:dyDescent="0.3">
      <c r="A74" s="8"/>
      <c r="C74" s="21" t="s">
        <v>78</v>
      </c>
      <c r="D74" s="21"/>
      <c r="E74" s="21"/>
      <c r="F74" s="21"/>
      <c r="G74" s="21"/>
      <c r="H74" s="89"/>
      <c r="I74" s="89"/>
      <c r="J74" s="151" t="str">
        <f t="shared" ref="J74:J78" si="3">IFERROR(+I74/H74*100,"")</f>
        <v/>
      </c>
    </row>
    <row r="75" spans="1:10" ht="12" customHeight="1" x14ac:dyDescent="0.3">
      <c r="A75" s="8"/>
      <c r="C75" s="21" t="s">
        <v>80</v>
      </c>
      <c r="D75" s="21"/>
      <c r="E75" s="21"/>
      <c r="F75" s="21"/>
      <c r="G75" s="21"/>
      <c r="H75" s="89"/>
      <c r="I75" s="89"/>
      <c r="J75" s="151" t="str">
        <f t="shared" si="3"/>
        <v/>
      </c>
    </row>
    <row r="76" spans="1:10" ht="12" customHeight="1" x14ac:dyDescent="0.3">
      <c r="A76" s="8"/>
      <c r="C76" s="106" t="s">
        <v>138</v>
      </c>
      <c r="D76" s="21"/>
      <c r="E76" s="21"/>
      <c r="F76" s="21"/>
      <c r="G76" s="21"/>
      <c r="H76" s="89"/>
      <c r="I76" s="89"/>
      <c r="J76" s="151" t="str">
        <f t="shared" si="3"/>
        <v/>
      </c>
    </row>
    <row r="77" spans="1:10" ht="12" customHeight="1" x14ac:dyDescent="0.3">
      <c r="A77" s="8"/>
      <c r="C77" s="21" t="s">
        <v>79</v>
      </c>
      <c r="D77" s="21"/>
      <c r="E77" s="21"/>
      <c r="F77" s="21"/>
      <c r="G77" s="21"/>
      <c r="H77" s="89"/>
      <c r="I77" s="89"/>
      <c r="J77" s="151" t="str">
        <f t="shared" si="3"/>
        <v/>
      </c>
    </row>
    <row r="78" spans="1:10" s="11" customFormat="1" ht="12" customHeight="1" x14ac:dyDescent="0.3">
      <c r="A78" s="16"/>
      <c r="C78" s="11" t="s">
        <v>12</v>
      </c>
      <c r="E78" s="17"/>
      <c r="F78" s="17"/>
      <c r="G78" s="17"/>
      <c r="H78" s="62">
        <f>SUM(H74:H77)</f>
        <v>0</v>
      </c>
      <c r="I78" s="62">
        <f>SUM(I74:I77)</f>
        <v>0</v>
      </c>
      <c r="J78" s="151" t="str">
        <f t="shared" si="3"/>
        <v/>
      </c>
    </row>
    <row r="79" spans="1:10" s="11" customFormat="1" ht="12" customHeight="1" x14ac:dyDescent="0.3">
      <c r="A79" s="22"/>
      <c r="B79" s="23"/>
      <c r="C79" s="24"/>
      <c r="D79" s="24"/>
      <c r="E79" s="25"/>
      <c r="F79" s="25"/>
      <c r="G79" s="25"/>
      <c r="H79" s="63"/>
      <c r="I79" s="63"/>
      <c r="J79" s="154"/>
    </row>
    <row r="80" spans="1:10" s="11" customFormat="1" ht="12" customHeight="1" x14ac:dyDescent="0.3">
      <c r="A80" s="16"/>
      <c r="B80" s="11" t="s">
        <v>13</v>
      </c>
      <c r="E80" s="17"/>
      <c r="F80" s="17"/>
      <c r="G80" s="17"/>
      <c r="H80" s="62"/>
      <c r="I80" s="62"/>
      <c r="J80" s="153"/>
    </row>
    <row r="81" spans="1:12" ht="12" customHeight="1" x14ac:dyDescent="0.3">
      <c r="A81" s="8"/>
      <c r="C81" s="21" t="s">
        <v>14</v>
      </c>
      <c r="D81" s="21"/>
      <c r="E81" s="21"/>
      <c r="F81" s="21"/>
      <c r="G81" s="21"/>
      <c r="H81" s="89"/>
      <c r="I81" s="89"/>
      <c r="J81" s="151" t="str">
        <f t="shared" ref="J81:J86" si="4">IFERROR(+I81/H81*100,"")</f>
        <v/>
      </c>
    </row>
    <row r="82" spans="1:12" ht="12" customHeight="1" x14ac:dyDescent="0.3">
      <c r="A82" s="8"/>
      <c r="C82" s="21" t="s">
        <v>139</v>
      </c>
      <c r="D82" s="21"/>
      <c r="E82" s="21"/>
      <c r="F82" s="21"/>
      <c r="G82" s="21"/>
      <c r="H82" s="89"/>
      <c r="I82" s="89"/>
      <c r="J82" s="151" t="str">
        <f t="shared" si="4"/>
        <v/>
      </c>
    </row>
    <row r="83" spans="1:12" ht="12" customHeight="1" x14ac:dyDescent="0.3">
      <c r="A83" s="8"/>
      <c r="C83" s="21" t="s">
        <v>16</v>
      </c>
      <c r="D83" s="21"/>
      <c r="E83" s="21"/>
      <c r="F83" s="21"/>
      <c r="G83" s="21"/>
      <c r="H83" s="89"/>
      <c r="I83" s="89"/>
      <c r="J83" s="151" t="str">
        <f t="shared" si="4"/>
        <v/>
      </c>
    </row>
    <row r="84" spans="1:12" ht="12" customHeight="1" x14ac:dyDescent="0.3">
      <c r="A84" s="8"/>
      <c r="C84" s="21" t="s">
        <v>17</v>
      </c>
      <c r="D84" s="21"/>
      <c r="E84" s="21"/>
      <c r="F84" s="21"/>
      <c r="G84" s="21"/>
      <c r="H84" s="89"/>
      <c r="I84" s="89"/>
      <c r="J84" s="151" t="str">
        <f t="shared" si="4"/>
        <v/>
      </c>
    </row>
    <row r="85" spans="1:12" ht="12" customHeight="1" x14ac:dyDescent="0.3">
      <c r="A85" s="8"/>
      <c r="C85" s="106" t="s">
        <v>137</v>
      </c>
      <c r="D85" s="21"/>
      <c r="E85" s="21"/>
      <c r="F85" s="21"/>
      <c r="G85" s="21"/>
      <c r="H85" s="89"/>
      <c r="I85" s="89"/>
      <c r="J85" s="151" t="str">
        <f t="shared" si="4"/>
        <v/>
      </c>
    </row>
    <row r="86" spans="1:12" s="11" customFormat="1" ht="12" customHeight="1" x14ac:dyDescent="0.3">
      <c r="A86" s="16"/>
      <c r="C86" s="27" t="s">
        <v>18</v>
      </c>
      <c r="D86" s="27"/>
      <c r="E86" s="17"/>
      <c r="F86" s="17"/>
      <c r="G86" s="17"/>
      <c r="H86" s="62">
        <f>SUM(H81:H85)</f>
        <v>0</v>
      </c>
      <c r="I86" s="62">
        <f>SUM(I81:I85)</f>
        <v>0</v>
      </c>
      <c r="J86" s="151" t="str">
        <f t="shared" si="4"/>
        <v/>
      </c>
    </row>
    <row r="87" spans="1:12" s="11" customFormat="1" ht="7.15" customHeight="1" x14ac:dyDescent="0.3">
      <c r="A87" s="22"/>
      <c r="B87" s="23"/>
      <c r="C87" s="24"/>
      <c r="D87" s="24"/>
      <c r="E87" s="25"/>
      <c r="F87" s="25"/>
      <c r="G87" s="25"/>
      <c r="H87" s="63"/>
      <c r="I87" s="63"/>
      <c r="J87" s="154"/>
    </row>
    <row r="88" spans="1:12" s="30" customFormat="1" ht="15.5" x14ac:dyDescent="0.35">
      <c r="A88" s="28"/>
      <c r="B88" s="29" t="s">
        <v>69</v>
      </c>
      <c r="E88" s="31"/>
      <c r="F88" s="31"/>
      <c r="G88" s="31"/>
      <c r="H88" s="64">
        <f>+H62+H71+H78+H86</f>
        <v>0</v>
      </c>
      <c r="I88" s="64">
        <f>+I62+I71+I78+I86</f>
        <v>0</v>
      </c>
      <c r="J88" s="151" t="str">
        <f t="shared" ref="J88" si="5">IFERROR(+I88/H88*100,"")</f>
        <v/>
      </c>
      <c r="L88" s="11"/>
    </row>
    <row r="89" spans="1:12" s="11" customFormat="1" ht="6" customHeight="1" x14ac:dyDescent="0.3">
      <c r="A89" s="22"/>
      <c r="B89" s="23"/>
      <c r="C89" s="24"/>
      <c r="D89" s="24"/>
      <c r="E89" s="25"/>
      <c r="F89" s="25"/>
      <c r="G89" s="25"/>
      <c r="H89" s="63"/>
      <c r="I89" s="63"/>
      <c r="J89" s="154"/>
    </row>
    <row r="90" spans="1:12" s="11" customFormat="1" ht="12" customHeight="1" x14ac:dyDescent="0.3">
      <c r="A90" s="22"/>
      <c r="B90" s="11" t="s">
        <v>64</v>
      </c>
      <c r="E90" s="17"/>
      <c r="F90" s="17"/>
      <c r="G90" s="17"/>
      <c r="H90" s="62"/>
      <c r="I90" s="62"/>
      <c r="J90" s="153"/>
    </row>
    <row r="91" spans="1:12" s="11" customFormat="1" ht="12" customHeight="1" x14ac:dyDescent="0.3">
      <c r="A91" s="22"/>
      <c r="B91" s="1"/>
      <c r="C91" s="21" t="s">
        <v>125</v>
      </c>
      <c r="D91" s="21"/>
      <c r="E91" s="21"/>
      <c r="F91" s="21"/>
      <c r="G91" s="21"/>
      <c r="H91" s="89"/>
      <c r="I91" s="89"/>
      <c r="J91" s="151" t="str">
        <f t="shared" ref="J91:J94" si="6">IFERROR(+I91/H91*100,"")</f>
        <v/>
      </c>
    </row>
    <row r="92" spans="1:12" s="11" customFormat="1" ht="12" customHeight="1" x14ac:dyDescent="0.3">
      <c r="A92" s="22"/>
      <c r="B92" s="23"/>
      <c r="C92" s="21" t="s">
        <v>126</v>
      </c>
      <c r="D92" s="21"/>
      <c r="E92" s="21"/>
      <c r="F92" s="21"/>
      <c r="G92" s="21"/>
      <c r="H92" s="89"/>
      <c r="I92" s="89"/>
      <c r="J92" s="151" t="str">
        <f t="shared" si="6"/>
        <v/>
      </c>
    </row>
    <row r="93" spans="1:12" s="11" customFormat="1" ht="12" customHeight="1" x14ac:dyDescent="0.3">
      <c r="A93" s="22"/>
      <c r="B93" s="27"/>
      <c r="C93" s="21" t="s">
        <v>131</v>
      </c>
      <c r="D93" s="21"/>
      <c r="E93" s="21"/>
      <c r="F93" s="21"/>
      <c r="G93" s="21"/>
      <c r="H93" s="89"/>
      <c r="I93" s="89"/>
      <c r="J93" s="151" t="str">
        <f t="shared" si="6"/>
        <v/>
      </c>
    </row>
    <row r="94" spans="1:12" s="11" customFormat="1" ht="12" customHeight="1" x14ac:dyDescent="0.3">
      <c r="A94" s="22"/>
      <c r="B94" s="27"/>
      <c r="C94" s="70" t="s">
        <v>128</v>
      </c>
      <c r="D94" s="3"/>
      <c r="E94" s="3"/>
      <c r="F94" s="3"/>
      <c r="G94" s="3"/>
      <c r="H94" s="103">
        <f>SUM(H91:H93)</f>
        <v>0</v>
      </c>
      <c r="I94" s="103">
        <f>SUM(I91:I93)</f>
        <v>0</v>
      </c>
      <c r="J94" s="151" t="str">
        <f t="shared" si="6"/>
        <v/>
      </c>
    </row>
    <row r="95" spans="1:12" s="11" customFormat="1" ht="6" customHeight="1" x14ac:dyDescent="0.3">
      <c r="A95" s="22"/>
      <c r="B95" s="23"/>
      <c r="C95" s="24"/>
      <c r="D95" s="24"/>
      <c r="E95" s="25"/>
      <c r="F95" s="25"/>
      <c r="G95" s="25"/>
      <c r="H95" s="63"/>
      <c r="I95" s="63"/>
      <c r="J95" s="154"/>
    </row>
    <row r="96" spans="1:12" s="11" customFormat="1" ht="12" customHeight="1" x14ac:dyDescent="0.3">
      <c r="A96" s="16"/>
      <c r="B96" s="27" t="s">
        <v>82</v>
      </c>
      <c r="C96" s="21"/>
      <c r="D96" s="21"/>
      <c r="E96" s="21"/>
      <c r="F96" s="21"/>
      <c r="G96" s="21"/>
      <c r="H96" s="89"/>
      <c r="I96" s="89"/>
      <c r="J96" s="151" t="str">
        <f t="shared" ref="J96" si="7">IFERROR(+I96/H96*100,"")</f>
        <v/>
      </c>
    </row>
    <row r="97" spans="1:10" s="11" customFormat="1" ht="6" customHeight="1" x14ac:dyDescent="0.3">
      <c r="A97" s="22"/>
      <c r="B97" s="23"/>
      <c r="C97" s="24"/>
      <c r="D97" s="24"/>
      <c r="E97" s="25"/>
      <c r="F97" s="25"/>
      <c r="G97" s="25"/>
      <c r="H97" s="63"/>
      <c r="I97" s="63"/>
      <c r="J97" s="154"/>
    </row>
    <row r="98" spans="1:10" s="11" customFormat="1" ht="12" customHeight="1" x14ac:dyDescent="0.3">
      <c r="A98" s="16"/>
      <c r="B98" s="27" t="s">
        <v>24</v>
      </c>
      <c r="C98" s="21"/>
      <c r="D98" s="21"/>
      <c r="E98" s="21"/>
      <c r="F98" s="21"/>
      <c r="G98" s="21"/>
      <c r="H98" s="89"/>
      <c r="I98" s="89"/>
      <c r="J98" s="151" t="str">
        <f t="shared" ref="J98" si="8">IFERROR(+I98/H98*100,"")</f>
        <v/>
      </c>
    </row>
    <row r="99" spans="1:10" s="11" customFormat="1" ht="6" customHeight="1" x14ac:dyDescent="0.3">
      <c r="A99" s="22"/>
      <c r="B99" s="23"/>
      <c r="C99" s="24"/>
      <c r="D99" s="24"/>
      <c r="E99" s="25"/>
      <c r="F99" s="25"/>
      <c r="G99" s="25"/>
      <c r="H99" s="63"/>
      <c r="I99" s="63"/>
      <c r="J99" s="154"/>
    </row>
    <row r="100" spans="1:10" s="11" customFormat="1" ht="12" customHeight="1" x14ac:dyDescent="0.3">
      <c r="A100" s="16"/>
      <c r="B100" s="11" t="s">
        <v>19</v>
      </c>
      <c r="E100" s="20" t="s">
        <v>3</v>
      </c>
      <c r="G100" s="20" t="s">
        <v>20</v>
      </c>
      <c r="H100" s="62"/>
      <c r="I100" s="62"/>
      <c r="J100" s="153"/>
    </row>
    <row r="101" spans="1:10" ht="12" customHeight="1" x14ac:dyDescent="0.3">
      <c r="A101" s="8"/>
      <c r="C101" s="21" t="s">
        <v>21</v>
      </c>
      <c r="D101" s="21"/>
      <c r="E101" s="32"/>
      <c r="F101" s="32"/>
      <c r="G101" s="98">
        <f>+G7</f>
        <v>0</v>
      </c>
      <c r="H101" s="65">
        <f>+(H88-H85)*G101</f>
        <v>0</v>
      </c>
      <c r="I101" s="65">
        <f>+(I88-I85)*H101</f>
        <v>0</v>
      </c>
      <c r="J101" s="151" t="str">
        <f t="shared" ref="J101:J103" si="9">IFERROR(+I101/H101*100,"")</f>
        <v/>
      </c>
    </row>
    <row r="102" spans="1:10" ht="15" customHeight="1" x14ac:dyDescent="0.3">
      <c r="A102" s="8"/>
      <c r="C102" s="21" t="s">
        <v>64</v>
      </c>
      <c r="D102" s="21" t="s">
        <v>22</v>
      </c>
      <c r="E102" s="92"/>
      <c r="F102" s="32"/>
      <c r="G102" s="99"/>
      <c r="H102" s="65">
        <f>IF(E102=0,G102*(H88-H85+H98),E102)</f>
        <v>0</v>
      </c>
      <c r="I102" s="65">
        <f>IF(F102=0,H102*(I88-I85+I98),F102)</f>
        <v>0</v>
      </c>
      <c r="J102" s="151" t="str">
        <f t="shared" si="9"/>
        <v/>
      </c>
    </row>
    <row r="103" spans="1:10" s="11" customFormat="1" ht="12" customHeight="1" x14ac:dyDescent="0.3">
      <c r="A103" s="16"/>
      <c r="C103" s="11" t="s">
        <v>23</v>
      </c>
      <c r="E103" s="17"/>
      <c r="F103" s="17"/>
      <c r="G103" s="17"/>
      <c r="H103" s="62">
        <f>SUM(H101:H102)</f>
        <v>0</v>
      </c>
      <c r="I103" s="62">
        <f>SUM(I101:I102)</f>
        <v>0</v>
      </c>
      <c r="J103" s="151" t="str">
        <f t="shared" si="9"/>
        <v/>
      </c>
    </row>
    <row r="104" spans="1:10" s="11" customFormat="1" ht="6" customHeight="1" x14ac:dyDescent="0.3">
      <c r="A104" s="22"/>
      <c r="B104" s="23"/>
      <c r="C104" s="24"/>
      <c r="D104" s="24"/>
      <c r="E104" s="25"/>
      <c r="F104" s="25"/>
      <c r="G104" s="25"/>
      <c r="H104" s="63"/>
      <c r="I104" s="63"/>
      <c r="J104" s="154"/>
    </row>
    <row r="105" spans="1:10" s="11" customFormat="1" ht="12" customHeight="1" x14ac:dyDescent="0.3">
      <c r="A105" s="16"/>
      <c r="B105" s="27" t="s">
        <v>155</v>
      </c>
      <c r="C105" s="21"/>
      <c r="D105" s="21"/>
      <c r="E105" s="21"/>
      <c r="F105" s="21"/>
      <c r="G105" s="21"/>
      <c r="H105" s="89"/>
      <c r="I105" s="89"/>
      <c r="J105" s="151" t="str">
        <f t="shared" ref="J105" si="10">IFERROR(+I105/H105*100,"")</f>
        <v/>
      </c>
    </row>
    <row r="106" spans="1:10" s="11" customFormat="1" ht="6" customHeight="1" x14ac:dyDescent="0.3">
      <c r="A106" s="22"/>
      <c r="B106" s="23"/>
      <c r="C106" s="24"/>
      <c r="D106" s="24"/>
      <c r="E106" s="25"/>
      <c r="F106" s="25"/>
      <c r="G106" s="25"/>
      <c r="H106" s="63"/>
      <c r="I106" s="63"/>
      <c r="J106" s="154"/>
    </row>
    <row r="107" spans="1:10" s="30" customFormat="1" ht="15.5" x14ac:dyDescent="0.35">
      <c r="A107" s="28"/>
      <c r="B107" s="30" t="s">
        <v>70</v>
      </c>
      <c r="E107" s="31"/>
      <c r="F107" s="31"/>
      <c r="G107" s="31"/>
      <c r="H107" s="64">
        <f>+H88+H94+H96+H98+H103+H105</f>
        <v>0</v>
      </c>
      <c r="I107" s="64">
        <f>+I88+I94+I96+I98+I103+I105</f>
        <v>0</v>
      </c>
      <c r="J107" s="151" t="str">
        <f t="shared" ref="J107" si="11">IFERROR(+I107/H107*100,"")</f>
        <v/>
      </c>
    </row>
    <row r="108" spans="1:10" s="30" customFormat="1" ht="8.25" customHeight="1" x14ac:dyDescent="0.35">
      <c r="A108" s="28"/>
      <c r="C108" s="29"/>
      <c r="D108" s="29"/>
      <c r="E108" s="31"/>
      <c r="F108" s="31"/>
      <c r="G108" s="31"/>
      <c r="H108" s="64"/>
      <c r="I108" s="64"/>
      <c r="J108" s="157"/>
    </row>
    <row r="109" spans="1:10" s="30" customFormat="1" ht="15.5" x14ac:dyDescent="0.35">
      <c r="A109" s="28"/>
      <c r="B109" s="30" t="s">
        <v>71</v>
      </c>
      <c r="C109" s="29"/>
      <c r="D109" s="29"/>
      <c r="E109" s="31"/>
      <c r="F109" s="31"/>
      <c r="G109" s="31"/>
      <c r="H109" s="64">
        <f>+H44-H107</f>
        <v>0</v>
      </c>
      <c r="I109" s="64">
        <f>+I44-I107</f>
        <v>0</v>
      </c>
      <c r="J109" s="151" t="str">
        <f t="shared" ref="J109" si="12">IFERROR(+I109/H109*100,"")</f>
        <v/>
      </c>
    </row>
    <row r="110" spans="1:10" s="30" customFormat="1" ht="8.25" customHeight="1" x14ac:dyDescent="0.35">
      <c r="A110" s="28"/>
      <c r="C110" s="29"/>
      <c r="D110" s="29"/>
      <c r="E110" s="31"/>
      <c r="F110" s="31"/>
      <c r="G110" s="31"/>
      <c r="H110" s="64"/>
      <c r="I110" s="64"/>
      <c r="J110" s="157"/>
    </row>
    <row r="111" spans="1:10" s="30" customFormat="1" ht="15.5" x14ac:dyDescent="0.35">
      <c r="A111" s="28"/>
      <c r="C111" s="29"/>
      <c r="D111" s="29"/>
      <c r="E111" s="31"/>
      <c r="F111" s="31"/>
      <c r="G111" s="17" t="s">
        <v>75</v>
      </c>
      <c r="H111" s="62">
        <f>+H36+H109</f>
        <v>0</v>
      </c>
      <c r="I111" s="62">
        <f>+I36+I109</f>
        <v>0</v>
      </c>
      <c r="J111" s="151" t="str">
        <f t="shared" ref="J111" si="13">IFERROR(+I111/H111*100,"")</f>
        <v/>
      </c>
    </row>
    <row r="112" spans="1:10" s="30" customFormat="1" ht="12" customHeight="1" x14ac:dyDescent="0.35">
      <c r="A112" s="28"/>
      <c r="C112" s="29"/>
      <c r="D112" s="29"/>
      <c r="E112" s="31"/>
      <c r="F112" s="31"/>
      <c r="G112" s="31"/>
      <c r="H112" s="64"/>
      <c r="I112" s="64"/>
      <c r="J112" s="157"/>
    </row>
    <row r="113" spans="1:10" s="30" customFormat="1" ht="15.5" x14ac:dyDescent="0.35">
      <c r="A113" s="34"/>
      <c r="B113" s="13" t="s">
        <v>154</v>
      </c>
      <c r="C113" s="35"/>
      <c r="D113" s="35"/>
      <c r="E113" s="36"/>
      <c r="F113" s="36"/>
      <c r="G113" s="36"/>
      <c r="H113" s="66"/>
      <c r="I113" s="66"/>
      <c r="J113" s="158"/>
    </row>
    <row r="114" spans="1:10" s="37" customFormat="1" ht="12" customHeight="1" x14ac:dyDescent="0.3">
      <c r="A114" s="18"/>
      <c r="C114" s="38" t="s">
        <v>25</v>
      </c>
      <c r="D114" s="38"/>
      <c r="E114" s="20" t="s">
        <v>72</v>
      </c>
      <c r="F114" s="20"/>
      <c r="G114" s="20" t="s">
        <v>26</v>
      </c>
      <c r="H114" s="60"/>
      <c r="I114" s="60"/>
      <c r="J114" s="155"/>
    </row>
    <row r="115" spans="1:10" s="11" customFormat="1" ht="12" customHeight="1" x14ac:dyDescent="0.3">
      <c r="A115" s="22"/>
      <c r="B115" s="23"/>
      <c r="C115" s="101"/>
      <c r="D115" s="101"/>
      <c r="E115" s="101"/>
      <c r="F115" s="26"/>
      <c r="G115" s="93"/>
      <c r="H115" s="94"/>
      <c r="I115" s="94"/>
      <c r="J115" s="159"/>
    </row>
    <row r="116" spans="1:10" s="11" customFormat="1" ht="12" customHeight="1" x14ac:dyDescent="0.3">
      <c r="A116" s="22"/>
      <c r="B116" s="23"/>
      <c r="C116" s="101"/>
      <c r="D116" s="101"/>
      <c r="E116" s="101"/>
      <c r="F116" s="26"/>
      <c r="G116" s="93"/>
      <c r="H116" s="94"/>
      <c r="I116" s="94"/>
      <c r="J116" s="159"/>
    </row>
    <row r="117" spans="1:10" s="11" customFormat="1" ht="12" customHeight="1" x14ac:dyDescent="0.3">
      <c r="A117" s="22"/>
      <c r="B117" s="23"/>
      <c r="C117" s="101"/>
      <c r="D117" s="101"/>
      <c r="E117" s="101"/>
      <c r="F117" s="26"/>
      <c r="G117" s="93"/>
      <c r="H117" s="94"/>
      <c r="I117" s="94"/>
      <c r="J117" s="159"/>
    </row>
    <row r="118" spans="1:10" s="11" customFormat="1" ht="12" customHeight="1" x14ac:dyDescent="0.3">
      <c r="A118" s="22"/>
      <c r="B118" s="23"/>
      <c r="C118" s="24"/>
      <c r="D118" s="24"/>
      <c r="E118" s="25"/>
      <c r="F118" s="25"/>
      <c r="G118" s="25"/>
      <c r="H118" s="63"/>
      <c r="I118" s="63"/>
      <c r="J118" s="154"/>
    </row>
    <row r="119" spans="1:10" s="11" customFormat="1" ht="15.5" x14ac:dyDescent="0.35">
      <c r="A119" s="22"/>
      <c r="B119" s="30" t="s">
        <v>27</v>
      </c>
      <c r="C119" s="24"/>
      <c r="D119" s="24"/>
      <c r="E119" s="25"/>
      <c r="F119" s="25"/>
      <c r="G119" s="25"/>
      <c r="H119" s="67">
        <f>SUM(H115:H117)</f>
        <v>0</v>
      </c>
      <c r="I119" s="67">
        <f>SUM(I115:I117)</f>
        <v>0</v>
      </c>
      <c r="J119" s="153"/>
    </row>
    <row r="120" spans="1:10" s="23" customFormat="1" ht="12" customHeight="1" thickBot="1" x14ac:dyDescent="0.3">
      <c r="A120" s="39"/>
      <c r="B120" s="40"/>
      <c r="C120" s="40"/>
      <c r="D120" s="40"/>
      <c r="E120" s="41"/>
      <c r="F120" s="41"/>
      <c r="G120" s="41"/>
      <c r="H120" s="42"/>
      <c r="I120" s="42"/>
      <c r="J120" s="160"/>
    </row>
  </sheetData>
  <sheetProtection algorithmName="SHA-512" hashValue="55bKOc3UzvRMZ3GJpwtT/8NlcLQSN+kCd5Vkmiwbs2PN1xPRCqZ7VWVn+GcWhHu82Y0gSgoe+FFa5hsr/R02/A==" saltValue="eGVZpdJvX+NHDHrBCjhZ7A==" spinCount="100000" sheet="1" objects="1" scenarios="1"/>
  <protectedRanges>
    <protectedRange password="B142" sqref="H94:I94" name="Insamling budget_3_1"/>
    <protectedRange password="B142" sqref="H3:H4" name="Insamling budget_1_2_1"/>
  </protectedRanges>
  <phoneticPr fontId="19" type="noConversion"/>
  <pageMargins left="0.74803149606299213" right="0.74803149606299213" top="0.51181102362204722" bottom="0.74803149606299213" header="0.51181102362204722" footer="0.51181102362204722"/>
  <pageSetup paperSize="9" scale="54" fitToHeight="2" orientation="portrait" r:id="rId1"/>
  <headerFooter alignWithMargins="0">
    <oddFooter>&amp;L&amp;9Version 2021.1&amp;C&amp;F &amp;A</oddFooter>
  </headerFooter>
  <rowBreaks count="1" manualBreakCount="1">
    <brk id="120" max="9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120"/>
  <sheetViews>
    <sheetView showGridLines="0" topLeftCell="A36" zoomScaleNormal="100" workbookViewId="0">
      <selection activeCell="B65" sqref="B65"/>
    </sheetView>
  </sheetViews>
  <sheetFormatPr defaultColWidth="9.1796875" defaultRowHeight="12" customHeight="1" x14ac:dyDescent="0.25"/>
  <cols>
    <col min="1" max="1" width="2.7265625" style="1" customWidth="1"/>
    <col min="2" max="2" width="2.54296875" style="1" customWidth="1"/>
    <col min="3" max="3" width="24.54296875" style="1" customWidth="1"/>
    <col min="4" max="4" width="24.81640625" style="1" customWidth="1"/>
    <col min="5" max="5" width="10.453125" style="2" bestFit="1" customWidth="1"/>
    <col min="6" max="6" width="15.26953125" style="2" bestFit="1" customWidth="1"/>
    <col min="7" max="7" width="15" style="2" customWidth="1"/>
    <col min="8" max="8" width="12.7265625" style="3" customWidth="1"/>
    <col min="9" max="9" width="12.453125" style="3" customWidth="1"/>
    <col min="10" max="10" width="4.81640625" style="3" customWidth="1"/>
    <col min="11" max="16384" width="9.1796875" style="1"/>
  </cols>
  <sheetData>
    <row r="1" spans="1:10" ht="12" customHeight="1" thickBot="1" x14ac:dyDescent="0.3"/>
    <row r="2" spans="1:10" ht="12" customHeight="1" x14ac:dyDescent="0.3">
      <c r="A2" s="4"/>
      <c r="B2" s="5"/>
      <c r="C2" s="5"/>
      <c r="D2" s="5"/>
      <c r="E2" s="6"/>
      <c r="F2" s="6"/>
      <c r="G2" s="189" t="s">
        <v>149</v>
      </c>
      <c r="H2" s="165">
        <f>+'Instruktion grunduppgifter'!B33</f>
        <v>0</v>
      </c>
      <c r="I2" s="7"/>
      <c r="J2" s="148"/>
    </row>
    <row r="3" spans="1:10" ht="17.5" x14ac:dyDescent="0.35">
      <c r="A3" s="8"/>
      <c r="D3" s="53" t="s">
        <v>60</v>
      </c>
      <c r="E3" s="55">
        <f>+'Instruktion grunduppgifter'!B35</f>
        <v>0</v>
      </c>
      <c r="G3" s="190" t="s">
        <v>156</v>
      </c>
      <c r="H3" s="111">
        <f>+'Instruktion grunduppgifter'!B37</f>
        <v>0</v>
      </c>
      <c r="J3" s="149"/>
    </row>
    <row r="4" spans="1:10" ht="17.5" x14ac:dyDescent="0.35">
      <c r="A4" s="8"/>
      <c r="D4" s="53"/>
      <c r="E4" s="55"/>
      <c r="G4" s="119" t="s">
        <v>28</v>
      </c>
      <c r="H4" s="111" t="str">
        <f>+D6</f>
        <v>Projekt 16</v>
      </c>
      <c r="J4" s="149"/>
    </row>
    <row r="5" spans="1:10" ht="12" customHeight="1" x14ac:dyDescent="0.25">
      <c r="A5" s="8"/>
      <c r="J5" s="149"/>
    </row>
    <row r="6" spans="1:10" ht="12" customHeight="1" x14ac:dyDescent="0.3">
      <c r="A6" s="8"/>
      <c r="C6" s="9" t="s">
        <v>0</v>
      </c>
      <c r="D6" s="86" t="s">
        <v>44</v>
      </c>
      <c r="E6" s="87"/>
      <c r="F6" s="9" t="s">
        <v>156</v>
      </c>
      <c r="G6" s="111">
        <f>+'Instruktion grunduppgifter'!B37</f>
        <v>0</v>
      </c>
      <c r="J6" s="149"/>
    </row>
    <row r="7" spans="1:10" ht="12" customHeight="1" x14ac:dyDescent="0.3">
      <c r="A7" s="8"/>
      <c r="C7" s="10" t="s">
        <v>1</v>
      </c>
      <c r="D7" s="105">
        <v>16</v>
      </c>
      <c r="E7" s="88"/>
      <c r="F7" s="71" t="s">
        <v>88</v>
      </c>
      <c r="G7" s="112">
        <f>+'Instruktion grunduppgifter'!B46+'Instruktion grunduppgifter'!B47+'Instruktion grunduppgifter'!B48</f>
        <v>0</v>
      </c>
      <c r="J7" s="149"/>
    </row>
    <row r="8" spans="1:10" ht="13" x14ac:dyDescent="0.3">
      <c r="A8" s="8"/>
      <c r="C8" s="9" t="s">
        <v>2</v>
      </c>
      <c r="D8" s="86"/>
      <c r="E8" s="87"/>
      <c r="F8" s="71" t="s">
        <v>140</v>
      </c>
      <c r="G8" s="170">
        <f>+'Instruktion grunduppgifter'!B51</f>
        <v>0</v>
      </c>
      <c r="J8" s="149"/>
    </row>
    <row r="9" spans="1:10" ht="12" customHeight="1" x14ac:dyDescent="0.3">
      <c r="A9" s="8"/>
      <c r="C9" s="11"/>
      <c r="D9" s="11"/>
      <c r="J9" s="149"/>
    </row>
    <row r="10" spans="1:10" ht="12" customHeight="1" x14ac:dyDescent="0.3">
      <c r="A10" s="8"/>
      <c r="C10" s="11" t="s">
        <v>76</v>
      </c>
      <c r="D10" s="11"/>
      <c r="J10" s="149"/>
    </row>
    <row r="11" spans="1:10" s="116" customFormat="1" ht="9" customHeight="1" thickBot="1" x14ac:dyDescent="0.35">
      <c r="A11" s="115"/>
      <c r="C11" s="126"/>
      <c r="D11" s="126"/>
      <c r="E11" s="127"/>
      <c r="F11" s="117"/>
      <c r="G11" s="117"/>
      <c r="H11" s="118"/>
      <c r="I11" s="118"/>
      <c r="J11" s="132"/>
    </row>
    <row r="12" spans="1:10" s="116" customFormat="1" ht="15.5" x14ac:dyDescent="0.35">
      <c r="A12" s="115"/>
      <c r="B12" s="128" t="str">
        <f>CONCATENATE("PROGNOS OKT-DEC ",'Instruktion grunduppgifter'!B35-1)</f>
        <v>PROGNOS OKT-DEC -1</v>
      </c>
      <c r="C12" s="129"/>
      <c r="D12" s="129"/>
      <c r="E12" s="130"/>
      <c r="F12" s="113"/>
      <c r="G12" s="113"/>
      <c r="H12" s="114"/>
      <c r="I12" s="131"/>
      <c r="J12" s="149"/>
    </row>
    <row r="13" spans="1:10" s="116" customFormat="1" ht="7.5" customHeight="1" x14ac:dyDescent="0.25">
      <c r="A13" s="115"/>
      <c r="B13" s="115"/>
      <c r="E13" s="127"/>
      <c r="F13" s="117"/>
      <c r="G13" s="117"/>
      <c r="H13" s="118"/>
      <c r="I13" s="132"/>
      <c r="J13" s="149"/>
    </row>
    <row r="14" spans="1:10" s="116" customFormat="1" ht="13" x14ac:dyDescent="0.3">
      <c r="A14" s="115"/>
      <c r="B14" s="115"/>
      <c r="C14" s="126" t="str">
        <f>CONCATENATE("OH procent ",'Instruktion grunduppgifter'!B35-1)</f>
        <v>OH procent -1</v>
      </c>
      <c r="D14" s="192">
        <f>+'Instruktion grunduppgifter'!B41+'Instruktion grunduppgifter'!B42+'Instruktion grunduppgifter'!B43</f>
        <v>0</v>
      </c>
      <c r="E14" s="127"/>
      <c r="F14" s="133" t="s">
        <v>142</v>
      </c>
      <c r="G14" s="117"/>
      <c r="H14" s="118"/>
      <c r="I14" s="167">
        <v>1</v>
      </c>
      <c r="J14" s="149"/>
    </row>
    <row r="15" spans="1:10" s="116" customFormat="1" ht="7.5" customHeight="1" x14ac:dyDescent="0.25">
      <c r="A15" s="115"/>
      <c r="B15" s="115"/>
      <c r="E15" s="127"/>
      <c r="F15" s="117"/>
      <c r="G15" s="117"/>
      <c r="H15" s="118"/>
      <c r="I15" s="132"/>
      <c r="J15" s="149"/>
    </row>
    <row r="16" spans="1:10" s="116" customFormat="1" ht="13" x14ac:dyDescent="0.3">
      <c r="A16" s="115"/>
      <c r="B16" s="121" t="s">
        <v>143</v>
      </c>
      <c r="C16" s="118"/>
      <c r="D16" s="126"/>
      <c r="E16" s="127"/>
      <c r="F16" s="126" t="str">
        <f>CONCATENATE("Kvar ",'Instruktion grunduppgifter'!B35-1,", enl Probok")</f>
        <v>Kvar -1, enl Probok</v>
      </c>
      <c r="G16" s="117"/>
      <c r="H16" s="118"/>
      <c r="I16" s="166"/>
      <c r="J16" s="149"/>
    </row>
    <row r="17" spans="1:11" s="116" customFormat="1" ht="12.5" x14ac:dyDescent="0.25">
      <c r="A17" s="115"/>
      <c r="B17" s="115"/>
      <c r="C17" s="124"/>
      <c r="D17" s="124"/>
      <c r="E17" s="127"/>
      <c r="F17" s="135" t="str">
        <f>CONCATENATE("Oavskrivet belopp på utrustning ",'Instruktion grunduppgifter'!B35-1)</f>
        <v>Oavskrivet belopp på utrustning -1</v>
      </c>
      <c r="G17" s="117"/>
      <c r="H17" s="118"/>
      <c r="I17" s="136">
        <f>+I22</f>
        <v>0</v>
      </c>
      <c r="J17" s="149"/>
    </row>
    <row r="18" spans="1:11" s="116" customFormat="1" ht="12.5" x14ac:dyDescent="0.25">
      <c r="A18" s="115"/>
      <c r="B18" s="115"/>
      <c r="C18" s="123"/>
      <c r="D18" s="123"/>
      <c r="E18" s="127"/>
      <c r="F18" s="120" t="s">
        <v>144</v>
      </c>
      <c r="G18" s="117"/>
      <c r="H18" s="118"/>
      <c r="I18" s="136">
        <f>-D32</f>
        <v>0</v>
      </c>
      <c r="J18" s="149"/>
    </row>
    <row r="19" spans="1:11" s="116" customFormat="1" ht="13" x14ac:dyDescent="0.3">
      <c r="A19" s="115"/>
      <c r="B19" s="115"/>
      <c r="C19" s="123"/>
      <c r="D19" s="123"/>
      <c r="E19" s="127"/>
      <c r="F19" s="126" t="str">
        <f>CONCATENATE("Utgående balans ",'Instruktion grunduppgifter'!B35-1,"-12-31")</f>
        <v>Utgående balans -1-12-31</v>
      </c>
      <c r="G19" s="117"/>
      <c r="H19" s="118"/>
      <c r="I19" s="137">
        <f>SUM(I16:I18)</f>
        <v>0</v>
      </c>
      <c r="J19" s="149"/>
    </row>
    <row r="20" spans="1:11" s="116" customFormat="1" ht="12.5" x14ac:dyDescent="0.25">
      <c r="A20" s="115"/>
      <c r="B20" s="115"/>
      <c r="C20" s="123"/>
      <c r="D20" s="123"/>
      <c r="E20" s="127"/>
      <c r="F20" s="118"/>
      <c r="G20" s="117"/>
      <c r="H20" s="118"/>
      <c r="I20" s="132"/>
      <c r="J20" s="149"/>
    </row>
    <row r="21" spans="1:11" s="116" customFormat="1" ht="13" x14ac:dyDescent="0.3">
      <c r="A21" s="115"/>
      <c r="B21" s="115"/>
      <c r="C21" s="123"/>
      <c r="D21" s="123"/>
      <c r="E21" s="127"/>
      <c r="F21" s="126" t="s">
        <v>153</v>
      </c>
      <c r="G21" s="117"/>
      <c r="H21" s="118"/>
      <c r="I21" s="132"/>
      <c r="J21" s="149"/>
    </row>
    <row r="22" spans="1:11" s="116" customFormat="1" ht="12.5" x14ac:dyDescent="0.25">
      <c r="A22" s="115"/>
      <c r="B22" s="115"/>
      <c r="C22" s="123"/>
      <c r="D22" s="123"/>
      <c r="E22" s="127"/>
      <c r="F22" s="118" t="str">
        <f>+F17</f>
        <v>Oavskrivet belopp på utrustning -1</v>
      </c>
      <c r="G22" s="117"/>
      <c r="H22" s="118"/>
      <c r="I22" s="166"/>
      <c r="J22" s="149"/>
    </row>
    <row r="23" spans="1:11" s="116" customFormat="1" ht="12.5" x14ac:dyDescent="0.25">
      <c r="A23" s="115"/>
      <c r="B23" s="115"/>
      <c r="C23" s="123"/>
      <c r="D23" s="123"/>
      <c r="E23" s="127"/>
      <c r="F23" s="118" t="str">
        <f>CONCATENATE("Nyinköp av utrustning &gt; 25 tkr ht ",'Instruktion grunduppgifter'!B35-1)</f>
        <v>Nyinköp av utrustning &gt; 25 tkr ht -1</v>
      </c>
      <c r="G23" s="117"/>
      <c r="H23" s="118"/>
      <c r="I23" s="134"/>
      <c r="J23" s="149"/>
    </row>
    <row r="24" spans="1:11" s="116" customFormat="1" ht="13" x14ac:dyDescent="0.3">
      <c r="A24" s="115"/>
      <c r="B24" s="115"/>
      <c r="C24" s="126" t="s">
        <v>145</v>
      </c>
      <c r="D24" s="133">
        <f>SUM(D17:D23)</f>
        <v>0</v>
      </c>
      <c r="E24" s="127"/>
      <c r="F24" s="133" t="str">
        <f>CONCATENATE("Oavskrivet belopp på utrustning ",'Instruktion grunduppgifter'!B35-1,"-12-31")</f>
        <v>Oavskrivet belopp på utrustning -1-12-31</v>
      </c>
      <c r="G24" s="117"/>
      <c r="H24" s="118"/>
      <c r="I24" s="137">
        <f>SUM(I22:I23)</f>
        <v>0</v>
      </c>
      <c r="J24" s="149"/>
    </row>
    <row r="25" spans="1:11" s="126" customFormat="1" ht="6" customHeight="1" x14ac:dyDescent="0.3">
      <c r="A25" s="122"/>
      <c r="B25" s="122"/>
      <c r="C25" s="125"/>
      <c r="D25" s="125"/>
      <c r="E25" s="127"/>
      <c r="F25" s="117"/>
      <c r="G25" s="117"/>
      <c r="H25" s="118"/>
      <c r="I25" s="132"/>
      <c r="J25" s="149"/>
    </row>
    <row r="26" spans="1:11" s="116" customFormat="1" ht="13" x14ac:dyDescent="0.3">
      <c r="A26" s="115"/>
      <c r="B26" s="115"/>
      <c r="C26" s="126" t="s">
        <v>21</v>
      </c>
      <c r="D26" s="133">
        <f>+D24*D14</f>
        <v>0</v>
      </c>
      <c r="E26" s="127"/>
      <c r="F26" s="120"/>
      <c r="G26" s="117"/>
      <c r="H26" s="118"/>
      <c r="I26" s="132"/>
      <c r="J26" s="149"/>
    </row>
    <row r="27" spans="1:11" s="126" customFormat="1" ht="6" customHeight="1" x14ac:dyDescent="0.3">
      <c r="A27" s="122"/>
      <c r="B27" s="122"/>
      <c r="C27" s="125"/>
      <c r="D27" s="125"/>
      <c r="E27" s="127"/>
      <c r="F27" s="117"/>
      <c r="G27" s="117"/>
      <c r="H27" s="118"/>
      <c r="I27" s="132"/>
      <c r="J27" s="149"/>
      <c r="K27" s="116"/>
    </row>
    <row r="28" spans="1:11" s="116" customFormat="1" ht="13" x14ac:dyDescent="0.3">
      <c r="A28" s="115"/>
      <c r="B28" s="115"/>
      <c r="C28" s="126" t="s">
        <v>64</v>
      </c>
      <c r="D28" s="124"/>
      <c r="E28" s="127"/>
      <c r="F28" s="120"/>
      <c r="G28" s="117"/>
      <c r="H28" s="118"/>
      <c r="I28" s="132"/>
      <c r="J28" s="149"/>
    </row>
    <row r="29" spans="1:11" s="126" customFormat="1" ht="6" customHeight="1" x14ac:dyDescent="0.3">
      <c r="A29" s="122"/>
      <c r="B29" s="122"/>
      <c r="C29" s="125"/>
      <c r="D29" s="125"/>
      <c r="E29" s="127"/>
      <c r="F29" s="117"/>
      <c r="G29" s="117"/>
      <c r="H29" s="118"/>
      <c r="I29" s="132"/>
      <c r="J29" s="149"/>
      <c r="K29" s="116"/>
    </row>
    <row r="30" spans="1:11" s="116" customFormat="1" ht="13" x14ac:dyDescent="0.3">
      <c r="A30" s="115"/>
      <c r="B30" s="115"/>
      <c r="C30" s="126" t="s">
        <v>146</v>
      </c>
      <c r="D30" s="133">
        <f>+I24/I14/12*3</f>
        <v>0</v>
      </c>
      <c r="E30" s="127"/>
      <c r="F30" s="126" t="s">
        <v>147</v>
      </c>
      <c r="I30" s="166"/>
      <c r="J30" s="149"/>
    </row>
    <row r="31" spans="1:11" s="126" customFormat="1" ht="6" customHeight="1" x14ac:dyDescent="0.3">
      <c r="A31" s="122"/>
      <c r="B31" s="122"/>
      <c r="C31" s="125"/>
      <c r="D31" s="125"/>
      <c r="E31" s="127"/>
      <c r="F31" s="117"/>
      <c r="G31" s="117"/>
      <c r="H31" s="118"/>
      <c r="I31" s="132"/>
      <c r="J31" s="149"/>
    </row>
    <row r="32" spans="1:11" s="116" customFormat="1" ht="13.5" thickBot="1" x14ac:dyDescent="0.35">
      <c r="A32" s="115"/>
      <c r="B32" s="138"/>
      <c r="C32" s="139" t="s">
        <v>148</v>
      </c>
      <c r="D32" s="140">
        <f>SUM(D24:D31)</f>
        <v>0</v>
      </c>
      <c r="E32" s="141"/>
      <c r="F32" s="139" t="str">
        <f>CONCATENATE("KVAR ATT DISPONERA ",'Instruktion grunduppgifter'!B35-1,"-12-31")</f>
        <v>KVAR ATT DISPONERA -1-12-31</v>
      </c>
      <c r="G32" s="142"/>
      <c r="H32" s="140"/>
      <c r="I32" s="143">
        <f>+I19-I24+I30</f>
        <v>0</v>
      </c>
      <c r="J32" s="149"/>
    </row>
    <row r="33" spans="1:10" s="116" customFormat="1" ht="7.15" customHeight="1" x14ac:dyDescent="0.3">
      <c r="A33" s="115"/>
      <c r="C33" s="126"/>
      <c r="D33" s="126"/>
      <c r="E33" s="127"/>
      <c r="F33" s="117"/>
      <c r="G33" s="117"/>
      <c r="H33" s="118"/>
      <c r="I33" s="118"/>
      <c r="J33" s="132"/>
    </row>
    <row r="34" spans="1:10" ht="15.5" x14ac:dyDescent="0.35">
      <c r="A34" s="8"/>
      <c r="C34" s="11"/>
      <c r="D34" s="11"/>
      <c r="H34" s="58" t="s">
        <v>132</v>
      </c>
      <c r="I34" s="58" t="s">
        <v>133</v>
      </c>
      <c r="J34" s="150" t="s">
        <v>7</v>
      </c>
    </row>
    <row r="35" spans="1:10" ht="12" customHeight="1" x14ac:dyDescent="0.25">
      <c r="A35" s="8"/>
      <c r="H35" s="59"/>
      <c r="I35" s="59"/>
      <c r="J35" s="149"/>
    </row>
    <row r="36" spans="1:10" ht="13" x14ac:dyDescent="0.3">
      <c r="A36" s="8"/>
      <c r="C36" s="11"/>
      <c r="D36" s="11"/>
      <c r="G36" s="17" t="s">
        <v>74</v>
      </c>
      <c r="H36" s="62">
        <f>+I32</f>
        <v>0</v>
      </c>
      <c r="I36" s="102"/>
      <c r="J36" s="151" t="str">
        <f>IFERROR(+I36/H36*100,"")</f>
        <v/>
      </c>
    </row>
    <row r="37" spans="1:10" ht="7.15" customHeight="1" x14ac:dyDescent="0.25">
      <c r="A37" s="8"/>
      <c r="H37" s="59"/>
      <c r="I37" s="59"/>
      <c r="J37" s="152"/>
    </row>
    <row r="38" spans="1:10" s="11" customFormat="1" ht="15.5" x14ac:dyDescent="0.35">
      <c r="A38" s="16"/>
      <c r="B38" s="13" t="s">
        <v>135</v>
      </c>
      <c r="D38" s="33" t="s">
        <v>87</v>
      </c>
      <c r="E38" s="20"/>
      <c r="F38" s="2"/>
      <c r="G38" s="20"/>
      <c r="H38" s="62"/>
      <c r="I38" s="62"/>
      <c r="J38" s="153"/>
    </row>
    <row r="39" spans="1:10" ht="12" customHeight="1" x14ac:dyDescent="0.3">
      <c r="A39" s="8"/>
      <c r="C39" s="21" t="s">
        <v>54</v>
      </c>
      <c r="D39" s="32"/>
      <c r="E39" s="32"/>
      <c r="F39" s="32"/>
      <c r="G39" s="32"/>
      <c r="H39" s="89"/>
      <c r="I39" s="89"/>
      <c r="J39" s="151" t="str">
        <f t="shared" ref="J39:J44" si="0">IFERROR(+I39/H39*100,"")</f>
        <v/>
      </c>
    </row>
    <row r="40" spans="1:10" ht="12" customHeight="1" x14ac:dyDescent="0.3">
      <c r="A40" s="8"/>
      <c r="C40" s="21" t="s">
        <v>84</v>
      </c>
      <c r="D40" s="32"/>
      <c r="E40" s="32"/>
      <c r="F40" s="32"/>
      <c r="G40" s="32"/>
      <c r="H40" s="89"/>
      <c r="I40" s="89"/>
      <c r="J40" s="151" t="str">
        <f t="shared" si="0"/>
        <v/>
      </c>
    </row>
    <row r="41" spans="1:10" ht="12" customHeight="1" x14ac:dyDescent="0.3">
      <c r="A41" s="8"/>
      <c r="C41" s="21" t="s">
        <v>85</v>
      </c>
      <c r="D41" s="32"/>
      <c r="E41" s="32"/>
      <c r="F41" s="32"/>
      <c r="G41" s="32"/>
      <c r="H41" s="89"/>
      <c r="I41" s="89"/>
      <c r="J41" s="151" t="str">
        <f t="shared" si="0"/>
        <v/>
      </c>
    </row>
    <row r="42" spans="1:10" ht="12" customHeight="1" x14ac:dyDescent="0.3">
      <c r="A42" s="8"/>
      <c r="C42" s="106" t="s">
        <v>134</v>
      </c>
      <c r="D42" s="32"/>
      <c r="E42" s="32"/>
      <c r="F42" s="32"/>
      <c r="G42" s="32"/>
      <c r="H42" s="89"/>
      <c r="I42" s="89"/>
      <c r="J42" s="151" t="str">
        <f t="shared" si="0"/>
        <v/>
      </c>
    </row>
    <row r="43" spans="1:10" s="11" customFormat="1" ht="5.5" customHeight="1" x14ac:dyDescent="0.3">
      <c r="A43" s="22"/>
      <c r="B43" s="23"/>
      <c r="C43" s="24"/>
      <c r="D43" s="24"/>
      <c r="E43" s="25"/>
      <c r="F43" s="25"/>
      <c r="G43" s="25"/>
      <c r="H43" s="63"/>
      <c r="I43" s="63"/>
      <c r="J43" s="154" t="str">
        <f t="shared" si="0"/>
        <v/>
      </c>
    </row>
    <row r="44" spans="1:10" s="30" customFormat="1" ht="15.5" x14ac:dyDescent="0.35">
      <c r="A44" s="28"/>
      <c r="B44" s="13" t="s">
        <v>136</v>
      </c>
      <c r="C44" s="29"/>
      <c r="D44" s="29"/>
      <c r="E44" s="31"/>
      <c r="F44" s="31"/>
      <c r="G44" s="31"/>
      <c r="H44" s="64">
        <f>SUM(H39:H43)</f>
        <v>0</v>
      </c>
      <c r="I44" s="64">
        <f>SUM(I39:I42)</f>
        <v>0</v>
      </c>
      <c r="J44" s="151" t="str">
        <f t="shared" si="0"/>
        <v/>
      </c>
    </row>
    <row r="45" spans="1:10" ht="12" customHeight="1" x14ac:dyDescent="0.3">
      <c r="A45" s="8"/>
      <c r="C45" s="11"/>
      <c r="D45" s="11"/>
      <c r="G45" s="17"/>
      <c r="H45" s="62"/>
      <c r="I45" s="62"/>
      <c r="J45" s="153"/>
    </row>
    <row r="46" spans="1:10" s="14" customFormat="1" ht="15.5" x14ac:dyDescent="0.35">
      <c r="A46" s="12"/>
      <c r="B46" s="13" t="s">
        <v>67</v>
      </c>
      <c r="E46" s="15"/>
      <c r="F46" s="15"/>
      <c r="G46" s="15"/>
      <c r="H46" s="62"/>
      <c r="I46" s="62"/>
      <c r="J46" s="153"/>
    </row>
    <row r="47" spans="1:10" ht="12" customHeight="1" x14ac:dyDescent="0.25">
      <c r="A47" s="8"/>
      <c r="H47" s="59"/>
      <c r="I47" s="59"/>
      <c r="J47" s="152"/>
    </row>
    <row r="48" spans="1:10" s="11" customFormat="1" ht="12" customHeight="1" x14ac:dyDescent="0.3">
      <c r="A48" s="16"/>
      <c r="B48" s="191" t="str">
        <f>CONCATENATE("Lönekostnader (inkl LBK + sem.tillägg, tot ",'Instruktion grunduppgifter'!B52*100,"%) inkl. löneökning om angivet ovan")</f>
        <v>Lönekostnader (inkl LBK + sem.tillägg, tot 0%) inkl. löneökning om angivet ovan</v>
      </c>
      <c r="E48" s="17"/>
      <c r="F48" s="17"/>
      <c r="G48" s="17"/>
      <c r="H48" s="62"/>
      <c r="I48" s="62"/>
      <c r="J48" s="153"/>
    </row>
    <row r="49" spans="1:10" s="19" customFormat="1" ht="12" customHeight="1" x14ac:dyDescent="0.3">
      <c r="A49" s="18"/>
      <c r="C49" s="19" t="s">
        <v>4</v>
      </c>
      <c r="E49" s="20" t="s">
        <v>5</v>
      </c>
      <c r="F49" s="20" t="s">
        <v>6</v>
      </c>
      <c r="G49" s="20" t="s">
        <v>7</v>
      </c>
      <c r="H49" s="60"/>
      <c r="I49" s="60"/>
      <c r="J49" s="155"/>
    </row>
    <row r="50" spans="1:10" ht="12" customHeight="1" x14ac:dyDescent="0.25">
      <c r="A50" s="8"/>
      <c r="C50" s="110"/>
      <c r="D50" s="90"/>
      <c r="E50" s="91"/>
      <c r="F50" s="161"/>
      <c r="G50" s="97"/>
      <c r="H50" s="61">
        <f>+E50*F50*G50*(1+'Instruktion grunduppgifter'!$B$52)*(1+$G$8)</f>
        <v>0</v>
      </c>
      <c r="I50" s="109"/>
      <c r="J50" s="156"/>
    </row>
    <row r="51" spans="1:10" ht="12" customHeight="1" x14ac:dyDescent="0.25">
      <c r="A51" s="8"/>
      <c r="C51" s="90"/>
      <c r="D51" s="90"/>
      <c r="E51" s="91"/>
      <c r="F51" s="161"/>
      <c r="G51" s="97"/>
      <c r="H51" s="61">
        <f>+E51*F51*G51*(1+'Instruktion grunduppgifter'!$B$52)*(1+$G$8)</f>
        <v>0</v>
      </c>
      <c r="I51" s="109"/>
      <c r="J51" s="156"/>
    </row>
    <row r="52" spans="1:10" ht="12" customHeight="1" x14ac:dyDescent="0.25">
      <c r="A52" s="8"/>
      <c r="C52" s="90"/>
      <c r="D52" s="90"/>
      <c r="E52" s="91"/>
      <c r="F52" s="161"/>
      <c r="G52" s="97"/>
      <c r="H52" s="61">
        <f>+E52*F52*G52*(1+'Instruktion grunduppgifter'!$B$52)*(1+$G$8)</f>
        <v>0</v>
      </c>
      <c r="I52" s="109"/>
      <c r="J52" s="156"/>
    </row>
    <row r="53" spans="1:10" ht="12" customHeight="1" x14ac:dyDescent="0.25">
      <c r="A53" s="8"/>
      <c r="C53" s="90"/>
      <c r="D53" s="90"/>
      <c r="E53" s="91"/>
      <c r="F53" s="161"/>
      <c r="G53" s="97"/>
      <c r="H53" s="61">
        <f>+E53*F53*G53*(1+'Instruktion grunduppgifter'!$B$52)*(1+$G$8)</f>
        <v>0</v>
      </c>
      <c r="I53" s="109"/>
      <c r="J53" s="156"/>
    </row>
    <row r="54" spans="1:10" ht="12" customHeight="1" x14ac:dyDescent="0.25">
      <c r="A54" s="8"/>
      <c r="C54" s="90"/>
      <c r="D54" s="110"/>
      <c r="E54" s="91"/>
      <c r="F54" s="161"/>
      <c r="G54" s="97"/>
      <c r="H54" s="61">
        <f>+E54*F54*G54*(1+'Instruktion grunduppgifter'!$B$52)*(1+$G$8)</f>
        <v>0</v>
      </c>
      <c r="I54" s="109"/>
      <c r="J54" s="156"/>
    </row>
    <row r="55" spans="1:10" ht="12" customHeight="1" x14ac:dyDescent="0.25">
      <c r="A55" s="8"/>
      <c r="C55" s="90"/>
      <c r="D55" s="90"/>
      <c r="E55" s="91"/>
      <c r="F55" s="161"/>
      <c r="G55" s="97"/>
      <c r="H55" s="61">
        <f>+E55*F55*G55*(1+'Instruktion grunduppgifter'!$B$52)*(1+$G$8)</f>
        <v>0</v>
      </c>
      <c r="I55" s="109"/>
      <c r="J55" s="156"/>
    </row>
    <row r="56" spans="1:10" ht="12" customHeight="1" x14ac:dyDescent="0.25">
      <c r="A56" s="8"/>
      <c r="C56" s="90"/>
      <c r="D56" s="90"/>
      <c r="E56" s="91"/>
      <c r="F56" s="161"/>
      <c r="G56" s="97"/>
      <c r="H56" s="61">
        <f>+E56*F56*G56*(1+'Instruktion grunduppgifter'!$B$52)*(1+$G$8)</f>
        <v>0</v>
      </c>
      <c r="I56" s="109"/>
      <c r="J56" s="156"/>
    </row>
    <row r="57" spans="1:10" ht="12" customHeight="1" x14ac:dyDescent="0.25">
      <c r="A57" s="8"/>
      <c r="C57" s="90"/>
      <c r="D57" s="90"/>
      <c r="E57" s="91"/>
      <c r="F57" s="161"/>
      <c r="G57" s="97"/>
      <c r="H57" s="61">
        <f>+E57*F57*G57*(1+'Instruktion grunduppgifter'!$B$52)*(1+$G$8)</f>
        <v>0</v>
      </c>
      <c r="I57" s="109"/>
      <c r="J57" s="156"/>
    </row>
    <row r="58" spans="1:10" ht="12" customHeight="1" x14ac:dyDescent="0.25">
      <c r="A58" s="8"/>
      <c r="C58" s="90"/>
      <c r="D58" s="90"/>
      <c r="E58" s="91"/>
      <c r="F58" s="161"/>
      <c r="G58" s="97"/>
      <c r="H58" s="61">
        <f>+E58*F58*G58*(1+'Instruktion grunduppgifter'!$B$52)*(1+$G$8)</f>
        <v>0</v>
      </c>
      <c r="I58" s="109"/>
      <c r="J58" s="156"/>
    </row>
    <row r="59" spans="1:10" ht="12" customHeight="1" x14ac:dyDescent="0.25">
      <c r="A59" s="8"/>
      <c r="C59" s="90"/>
      <c r="D59" s="90"/>
      <c r="E59" s="91"/>
      <c r="F59" s="161"/>
      <c r="G59" s="97"/>
      <c r="H59" s="61">
        <f>+E59*F59*G59*(1+'Instruktion grunduppgifter'!$B$52)*(1+$G$8)</f>
        <v>0</v>
      </c>
      <c r="I59" s="109"/>
      <c r="J59" s="156"/>
    </row>
    <row r="60" spans="1:10" ht="12" customHeight="1" x14ac:dyDescent="0.25">
      <c r="A60" s="8"/>
      <c r="C60" s="90"/>
      <c r="D60" s="90"/>
      <c r="E60" s="91"/>
      <c r="F60" s="161"/>
      <c r="G60" s="97"/>
      <c r="H60" s="61">
        <f>+E60*F60*G60*(1+'Instruktion grunduppgifter'!$B$52)*(1+$G$8)</f>
        <v>0</v>
      </c>
      <c r="I60" s="109"/>
      <c r="J60" s="156"/>
    </row>
    <row r="61" spans="1:10" ht="12" customHeight="1" x14ac:dyDescent="0.25">
      <c r="A61" s="8"/>
      <c r="C61" s="90"/>
      <c r="D61" s="90"/>
      <c r="E61" s="91"/>
      <c r="F61" s="161"/>
      <c r="G61" s="97"/>
      <c r="H61" s="61">
        <f>+E61*F61*G61*(1+'Instruktion grunduppgifter'!$B$52)*(1+$G$8)</f>
        <v>0</v>
      </c>
      <c r="I61" s="109"/>
      <c r="J61" s="156"/>
    </row>
    <row r="62" spans="1:10" s="11" customFormat="1" ht="12" customHeight="1" x14ac:dyDescent="0.3">
      <c r="A62" s="16"/>
      <c r="C62" s="11" t="s">
        <v>8</v>
      </c>
      <c r="E62" s="17"/>
      <c r="F62" s="162"/>
      <c r="G62" s="74"/>
      <c r="H62" s="62">
        <f>SUM(H50:H61)</f>
        <v>0</v>
      </c>
      <c r="I62" s="62">
        <f>SUM(I50:I61)</f>
        <v>0</v>
      </c>
      <c r="J62" s="151" t="str">
        <f t="shared" ref="J62" si="1">IFERROR(+I62/H62*100,"")</f>
        <v/>
      </c>
    </row>
    <row r="63" spans="1:10" s="11" customFormat="1" ht="12" customHeight="1" x14ac:dyDescent="0.3">
      <c r="A63" s="22"/>
      <c r="B63" s="23"/>
      <c r="C63" s="24"/>
      <c r="D63" s="24"/>
      <c r="E63" s="25"/>
      <c r="F63" s="163"/>
      <c r="G63" s="75"/>
      <c r="H63" s="63"/>
      <c r="I63" s="63"/>
      <c r="J63" s="154"/>
    </row>
    <row r="64" spans="1:10" s="11" customFormat="1" ht="12" customHeight="1" x14ac:dyDescent="0.3">
      <c r="A64" s="22"/>
      <c r="B64" s="23"/>
      <c r="C64" s="24"/>
      <c r="D64" s="24"/>
      <c r="E64" s="25"/>
      <c r="F64" s="163"/>
      <c r="G64" s="25"/>
      <c r="H64" s="63"/>
      <c r="I64" s="63"/>
      <c r="J64" s="154"/>
    </row>
    <row r="65" spans="1:10" s="11" customFormat="1" ht="12" customHeight="1" x14ac:dyDescent="0.3">
      <c r="A65" s="16"/>
      <c r="B65" s="11" t="str">
        <f>CONCATENATE("Lönekostnader (inkl LBK ",'Instruktion grunduppgifter'!B52*100-2,"%)")</f>
        <v>Lönekostnader (inkl LBK -2%)</v>
      </c>
      <c r="E65" s="17"/>
      <c r="F65" s="162"/>
      <c r="G65" s="17"/>
      <c r="H65" s="62"/>
      <c r="I65" s="62"/>
      <c r="J65" s="153"/>
    </row>
    <row r="66" spans="1:10" s="19" customFormat="1" ht="12" customHeight="1" x14ac:dyDescent="0.3">
      <c r="A66" s="18"/>
      <c r="C66" s="19" t="s">
        <v>9</v>
      </c>
      <c r="E66" s="20" t="s">
        <v>68</v>
      </c>
      <c r="F66" s="164" t="s">
        <v>83</v>
      </c>
      <c r="G66" s="20"/>
      <c r="H66" s="60"/>
      <c r="I66" s="60"/>
      <c r="J66" s="155"/>
    </row>
    <row r="67" spans="1:10" ht="12" customHeight="1" x14ac:dyDescent="0.25">
      <c r="A67" s="8"/>
      <c r="C67" s="90"/>
      <c r="D67" s="90"/>
      <c r="E67" s="91"/>
      <c r="F67" s="161"/>
      <c r="G67" s="26"/>
      <c r="H67" s="61">
        <f>+E67*F67*(1+'Instruktion grunduppgifter'!$B$52-2%)</f>
        <v>0</v>
      </c>
      <c r="I67" s="109"/>
      <c r="J67" s="156"/>
    </row>
    <row r="68" spans="1:10" ht="12" customHeight="1" x14ac:dyDescent="0.25">
      <c r="A68" s="8"/>
      <c r="C68" s="90"/>
      <c r="D68" s="90"/>
      <c r="E68" s="91"/>
      <c r="F68" s="161"/>
      <c r="G68" s="26"/>
      <c r="H68" s="61">
        <f>+E68*F68*(1+'Instruktion grunduppgifter'!$B$52-2%)</f>
        <v>0</v>
      </c>
      <c r="I68" s="109"/>
      <c r="J68" s="156"/>
    </row>
    <row r="69" spans="1:10" ht="12" customHeight="1" x14ac:dyDescent="0.25">
      <c r="A69" s="8"/>
      <c r="C69" s="90"/>
      <c r="D69" s="90"/>
      <c r="E69" s="91"/>
      <c r="F69" s="161"/>
      <c r="G69" s="26"/>
      <c r="H69" s="61">
        <f>+E69*F69*(1+'Instruktion grunduppgifter'!$B$52-2%)</f>
        <v>0</v>
      </c>
      <c r="I69" s="109"/>
      <c r="J69" s="156"/>
    </row>
    <row r="70" spans="1:10" ht="12" customHeight="1" x14ac:dyDescent="0.25">
      <c r="A70" s="8"/>
      <c r="C70" s="90"/>
      <c r="D70" s="90"/>
      <c r="E70" s="91"/>
      <c r="F70" s="161"/>
      <c r="G70" s="26"/>
      <c r="H70" s="61">
        <f>+E70*F70*(1+'Instruktion grunduppgifter'!$B$52-2%)</f>
        <v>0</v>
      </c>
      <c r="I70" s="109"/>
      <c r="J70" s="156"/>
    </row>
    <row r="71" spans="1:10" s="11" customFormat="1" ht="12" customHeight="1" x14ac:dyDescent="0.3">
      <c r="A71" s="16"/>
      <c r="C71" s="11" t="s">
        <v>10</v>
      </c>
      <c r="E71" s="17"/>
      <c r="F71" s="17"/>
      <c r="G71" s="17"/>
      <c r="H71" s="62">
        <f>SUM(H67:H70)</f>
        <v>0</v>
      </c>
      <c r="I71" s="62">
        <f>SUM(I67:I70)</f>
        <v>0</v>
      </c>
      <c r="J71" s="151" t="str">
        <f t="shared" ref="J71" si="2">IFERROR(+I71/H71*100,"")</f>
        <v/>
      </c>
    </row>
    <row r="72" spans="1:10" s="11" customFormat="1" ht="12" customHeight="1" x14ac:dyDescent="0.3">
      <c r="A72" s="22"/>
      <c r="B72" s="23"/>
      <c r="C72" s="24"/>
      <c r="D72" s="24"/>
      <c r="E72" s="25"/>
      <c r="F72" s="25"/>
      <c r="G72" s="25"/>
      <c r="H72" s="63"/>
      <c r="I72" s="63"/>
      <c r="J72" s="154"/>
    </row>
    <row r="73" spans="1:10" s="11" customFormat="1" ht="12" customHeight="1" x14ac:dyDescent="0.3">
      <c r="A73" s="16"/>
      <c r="B73" s="11" t="s">
        <v>86</v>
      </c>
      <c r="E73" s="17"/>
      <c r="F73" s="17"/>
      <c r="G73" s="17"/>
      <c r="H73" s="62"/>
      <c r="I73" s="62"/>
      <c r="J73" s="153"/>
    </row>
    <row r="74" spans="1:10" ht="12" customHeight="1" x14ac:dyDescent="0.3">
      <c r="A74" s="8"/>
      <c r="C74" s="21" t="s">
        <v>78</v>
      </c>
      <c r="D74" s="21"/>
      <c r="E74" s="21"/>
      <c r="F74" s="21"/>
      <c r="G74" s="21"/>
      <c r="H74" s="89"/>
      <c r="I74" s="89"/>
      <c r="J74" s="151" t="str">
        <f t="shared" ref="J74:J78" si="3">IFERROR(+I74/H74*100,"")</f>
        <v/>
      </c>
    </row>
    <row r="75" spans="1:10" ht="12" customHeight="1" x14ac:dyDescent="0.3">
      <c r="A75" s="8"/>
      <c r="C75" s="21" t="s">
        <v>80</v>
      </c>
      <c r="D75" s="21"/>
      <c r="E75" s="21"/>
      <c r="F75" s="21"/>
      <c r="G75" s="21"/>
      <c r="H75" s="89"/>
      <c r="I75" s="89"/>
      <c r="J75" s="151" t="str">
        <f t="shared" si="3"/>
        <v/>
      </c>
    </row>
    <row r="76" spans="1:10" ht="12" customHeight="1" x14ac:dyDescent="0.3">
      <c r="A76" s="8"/>
      <c r="C76" s="106" t="s">
        <v>138</v>
      </c>
      <c r="D76" s="21"/>
      <c r="E76" s="21"/>
      <c r="F76" s="21"/>
      <c r="G76" s="21"/>
      <c r="H76" s="89"/>
      <c r="I76" s="89"/>
      <c r="J76" s="151" t="str">
        <f t="shared" si="3"/>
        <v/>
      </c>
    </row>
    <row r="77" spans="1:10" ht="12" customHeight="1" x14ac:dyDescent="0.3">
      <c r="A77" s="8"/>
      <c r="C77" s="21" t="s">
        <v>79</v>
      </c>
      <c r="D77" s="21"/>
      <c r="E77" s="21"/>
      <c r="F77" s="21"/>
      <c r="G77" s="21"/>
      <c r="H77" s="89"/>
      <c r="I77" s="89"/>
      <c r="J77" s="151" t="str">
        <f t="shared" si="3"/>
        <v/>
      </c>
    </row>
    <row r="78" spans="1:10" s="11" customFormat="1" ht="12" customHeight="1" x14ac:dyDescent="0.3">
      <c r="A78" s="16"/>
      <c r="C78" s="11" t="s">
        <v>12</v>
      </c>
      <c r="E78" s="17"/>
      <c r="F78" s="17"/>
      <c r="G78" s="17"/>
      <c r="H78" s="62">
        <f>SUM(H74:H77)</f>
        <v>0</v>
      </c>
      <c r="I78" s="62">
        <f>SUM(I74:I77)</f>
        <v>0</v>
      </c>
      <c r="J78" s="151" t="str">
        <f t="shared" si="3"/>
        <v/>
      </c>
    </row>
    <row r="79" spans="1:10" s="11" customFormat="1" ht="12" customHeight="1" x14ac:dyDescent="0.3">
      <c r="A79" s="22"/>
      <c r="B79" s="23"/>
      <c r="C79" s="24"/>
      <c r="D79" s="24"/>
      <c r="E79" s="25"/>
      <c r="F79" s="25"/>
      <c r="G79" s="25"/>
      <c r="H79" s="63"/>
      <c r="I79" s="63"/>
      <c r="J79" s="154"/>
    </row>
    <row r="80" spans="1:10" s="11" customFormat="1" ht="12" customHeight="1" x14ac:dyDescent="0.3">
      <c r="A80" s="16"/>
      <c r="B80" s="11" t="s">
        <v>13</v>
      </c>
      <c r="E80" s="17"/>
      <c r="F80" s="17"/>
      <c r="G80" s="17"/>
      <c r="H80" s="62"/>
      <c r="I80" s="62"/>
      <c r="J80" s="153"/>
    </row>
    <row r="81" spans="1:12" ht="12" customHeight="1" x14ac:dyDescent="0.3">
      <c r="A81" s="8"/>
      <c r="C81" s="21" t="s">
        <v>14</v>
      </c>
      <c r="D81" s="21"/>
      <c r="E81" s="21"/>
      <c r="F81" s="21"/>
      <c r="G81" s="21"/>
      <c r="H81" s="89"/>
      <c r="I81" s="89"/>
      <c r="J81" s="151" t="str">
        <f t="shared" ref="J81:J86" si="4">IFERROR(+I81/H81*100,"")</f>
        <v/>
      </c>
    </row>
    <row r="82" spans="1:12" ht="12" customHeight="1" x14ac:dyDescent="0.3">
      <c r="A82" s="8"/>
      <c r="C82" s="21" t="s">
        <v>139</v>
      </c>
      <c r="D82" s="21"/>
      <c r="E82" s="21"/>
      <c r="F82" s="21"/>
      <c r="G82" s="21"/>
      <c r="H82" s="89"/>
      <c r="I82" s="89"/>
      <c r="J82" s="151" t="str">
        <f t="shared" si="4"/>
        <v/>
      </c>
    </row>
    <row r="83" spans="1:12" ht="12" customHeight="1" x14ac:dyDescent="0.3">
      <c r="A83" s="8"/>
      <c r="C83" s="21" t="s">
        <v>16</v>
      </c>
      <c r="D83" s="21"/>
      <c r="E83" s="21"/>
      <c r="F83" s="21"/>
      <c r="G83" s="21"/>
      <c r="H83" s="89"/>
      <c r="I83" s="89"/>
      <c r="J83" s="151" t="str">
        <f t="shared" si="4"/>
        <v/>
      </c>
    </row>
    <row r="84" spans="1:12" ht="12" customHeight="1" x14ac:dyDescent="0.3">
      <c r="A84" s="8"/>
      <c r="C84" s="21" t="s">
        <v>17</v>
      </c>
      <c r="D84" s="21"/>
      <c r="E84" s="21"/>
      <c r="F84" s="21"/>
      <c r="G84" s="21"/>
      <c r="H84" s="89"/>
      <c r="I84" s="89"/>
      <c r="J84" s="151" t="str">
        <f t="shared" si="4"/>
        <v/>
      </c>
    </row>
    <row r="85" spans="1:12" ht="12" customHeight="1" x14ac:dyDescent="0.3">
      <c r="A85" s="8"/>
      <c r="C85" s="106" t="s">
        <v>137</v>
      </c>
      <c r="D85" s="21"/>
      <c r="E85" s="21"/>
      <c r="F85" s="21"/>
      <c r="G85" s="21"/>
      <c r="H85" s="89"/>
      <c r="I85" s="89"/>
      <c r="J85" s="151" t="str">
        <f t="shared" si="4"/>
        <v/>
      </c>
    </row>
    <row r="86" spans="1:12" s="11" customFormat="1" ht="12" customHeight="1" x14ac:dyDescent="0.3">
      <c r="A86" s="16"/>
      <c r="C86" s="27" t="s">
        <v>18</v>
      </c>
      <c r="D86" s="27"/>
      <c r="E86" s="17"/>
      <c r="F86" s="17"/>
      <c r="G86" s="17"/>
      <c r="H86" s="62">
        <f>SUM(H81:H85)</f>
        <v>0</v>
      </c>
      <c r="I86" s="62">
        <f>SUM(I81:I85)</f>
        <v>0</v>
      </c>
      <c r="J86" s="151" t="str">
        <f t="shared" si="4"/>
        <v/>
      </c>
    </row>
    <row r="87" spans="1:12" s="11" customFormat="1" ht="7.15" customHeight="1" x14ac:dyDescent="0.3">
      <c r="A87" s="22"/>
      <c r="B87" s="23"/>
      <c r="C87" s="24"/>
      <c r="D87" s="24"/>
      <c r="E87" s="25"/>
      <c r="F87" s="25"/>
      <c r="G87" s="25"/>
      <c r="H87" s="63"/>
      <c r="I87" s="63"/>
      <c r="J87" s="154"/>
    </row>
    <row r="88" spans="1:12" s="30" customFormat="1" ht="15.5" x14ac:dyDescent="0.35">
      <c r="A88" s="28"/>
      <c r="B88" s="29" t="s">
        <v>69</v>
      </c>
      <c r="E88" s="31"/>
      <c r="F88" s="31"/>
      <c r="G88" s="31"/>
      <c r="H88" s="64">
        <f>+H62+H71+H78+H86</f>
        <v>0</v>
      </c>
      <c r="I88" s="64">
        <f>+I62+I71+I78+I86</f>
        <v>0</v>
      </c>
      <c r="J88" s="151" t="str">
        <f t="shared" ref="J88" si="5">IFERROR(+I88/H88*100,"")</f>
        <v/>
      </c>
      <c r="L88" s="11"/>
    </row>
    <row r="89" spans="1:12" s="11" customFormat="1" ht="6" customHeight="1" x14ac:dyDescent="0.3">
      <c r="A89" s="22"/>
      <c r="B89" s="23"/>
      <c r="C89" s="24"/>
      <c r="D89" s="24"/>
      <c r="E89" s="25"/>
      <c r="F89" s="25"/>
      <c r="G89" s="25"/>
      <c r="H89" s="63"/>
      <c r="I89" s="63"/>
      <c r="J89" s="154"/>
    </row>
    <row r="90" spans="1:12" s="11" customFormat="1" ht="12" customHeight="1" x14ac:dyDescent="0.3">
      <c r="A90" s="22"/>
      <c r="B90" s="11" t="s">
        <v>64</v>
      </c>
      <c r="E90" s="17"/>
      <c r="F90" s="17"/>
      <c r="G90" s="17"/>
      <c r="H90" s="62"/>
      <c r="I90" s="62"/>
      <c r="J90" s="153"/>
    </row>
    <row r="91" spans="1:12" s="11" customFormat="1" ht="12" customHeight="1" x14ac:dyDescent="0.3">
      <c r="A91" s="22"/>
      <c r="B91" s="1"/>
      <c r="C91" s="21" t="s">
        <v>125</v>
      </c>
      <c r="D91" s="21"/>
      <c r="E91" s="21"/>
      <c r="F91" s="21"/>
      <c r="G91" s="21"/>
      <c r="H91" s="89"/>
      <c r="I91" s="89"/>
      <c r="J91" s="151" t="str">
        <f t="shared" ref="J91:J94" si="6">IFERROR(+I91/H91*100,"")</f>
        <v/>
      </c>
    </row>
    <row r="92" spans="1:12" s="11" customFormat="1" ht="12" customHeight="1" x14ac:dyDescent="0.3">
      <c r="A92" s="22"/>
      <c r="B92" s="23"/>
      <c r="C92" s="21" t="s">
        <v>126</v>
      </c>
      <c r="D92" s="21"/>
      <c r="E92" s="21"/>
      <c r="F92" s="21"/>
      <c r="G92" s="21"/>
      <c r="H92" s="89"/>
      <c r="I92" s="89"/>
      <c r="J92" s="151" t="str">
        <f t="shared" si="6"/>
        <v/>
      </c>
    </row>
    <row r="93" spans="1:12" s="11" customFormat="1" ht="12" customHeight="1" x14ac:dyDescent="0.3">
      <c r="A93" s="22"/>
      <c r="B93" s="27"/>
      <c r="C93" s="21" t="s">
        <v>131</v>
      </c>
      <c r="D93" s="21"/>
      <c r="E93" s="21"/>
      <c r="F93" s="21"/>
      <c r="G93" s="21"/>
      <c r="H93" s="89"/>
      <c r="I93" s="89"/>
      <c r="J93" s="151" t="str">
        <f t="shared" si="6"/>
        <v/>
      </c>
    </row>
    <row r="94" spans="1:12" s="11" customFormat="1" ht="12" customHeight="1" x14ac:dyDescent="0.3">
      <c r="A94" s="22"/>
      <c r="B94" s="27"/>
      <c r="C94" s="70" t="s">
        <v>128</v>
      </c>
      <c r="D94" s="3"/>
      <c r="E94" s="3"/>
      <c r="F94" s="3"/>
      <c r="G94" s="3"/>
      <c r="H94" s="103">
        <f>SUM(H91:H93)</f>
        <v>0</v>
      </c>
      <c r="I94" s="103">
        <f>SUM(I91:I93)</f>
        <v>0</v>
      </c>
      <c r="J94" s="151" t="str">
        <f t="shared" si="6"/>
        <v/>
      </c>
    </row>
    <row r="95" spans="1:12" s="11" customFormat="1" ht="6" customHeight="1" x14ac:dyDescent="0.3">
      <c r="A95" s="22"/>
      <c r="B95" s="23"/>
      <c r="C95" s="24"/>
      <c r="D95" s="24"/>
      <c r="E95" s="25"/>
      <c r="F95" s="25"/>
      <c r="G95" s="25"/>
      <c r="H95" s="63"/>
      <c r="I95" s="63"/>
      <c r="J95" s="154"/>
    </row>
    <row r="96" spans="1:12" s="11" customFormat="1" ht="12" customHeight="1" x14ac:dyDescent="0.3">
      <c r="A96" s="16"/>
      <c r="B96" s="27" t="s">
        <v>82</v>
      </c>
      <c r="C96" s="21"/>
      <c r="D96" s="21"/>
      <c r="E96" s="21"/>
      <c r="F96" s="21"/>
      <c r="G96" s="21"/>
      <c r="H96" s="89"/>
      <c r="I96" s="89"/>
      <c r="J96" s="151" t="str">
        <f t="shared" ref="J96" si="7">IFERROR(+I96/H96*100,"")</f>
        <v/>
      </c>
    </row>
    <row r="97" spans="1:10" s="11" customFormat="1" ht="6" customHeight="1" x14ac:dyDescent="0.3">
      <c r="A97" s="22"/>
      <c r="B97" s="23"/>
      <c r="C97" s="24"/>
      <c r="D97" s="24"/>
      <c r="E97" s="25"/>
      <c r="F97" s="25"/>
      <c r="G97" s="25"/>
      <c r="H97" s="63"/>
      <c r="I97" s="63"/>
      <c r="J97" s="154"/>
    </row>
    <row r="98" spans="1:10" s="11" customFormat="1" ht="12" customHeight="1" x14ac:dyDescent="0.3">
      <c r="A98" s="16"/>
      <c r="B98" s="27" t="s">
        <v>24</v>
      </c>
      <c r="C98" s="21"/>
      <c r="D98" s="21"/>
      <c r="E98" s="21"/>
      <c r="F98" s="21"/>
      <c r="G98" s="21"/>
      <c r="H98" s="89"/>
      <c r="I98" s="89"/>
      <c r="J98" s="151" t="str">
        <f t="shared" ref="J98" si="8">IFERROR(+I98/H98*100,"")</f>
        <v/>
      </c>
    </row>
    <row r="99" spans="1:10" s="11" customFormat="1" ht="6" customHeight="1" x14ac:dyDescent="0.3">
      <c r="A99" s="22"/>
      <c r="B99" s="23"/>
      <c r="C99" s="24"/>
      <c r="D99" s="24"/>
      <c r="E99" s="25"/>
      <c r="F99" s="25"/>
      <c r="G99" s="25"/>
      <c r="H99" s="63"/>
      <c r="I99" s="63"/>
      <c r="J99" s="154"/>
    </row>
    <row r="100" spans="1:10" s="11" customFormat="1" ht="12" customHeight="1" x14ac:dyDescent="0.3">
      <c r="A100" s="16"/>
      <c r="B100" s="11" t="s">
        <v>19</v>
      </c>
      <c r="E100" s="20" t="s">
        <v>3</v>
      </c>
      <c r="G100" s="20" t="s">
        <v>20</v>
      </c>
      <c r="H100" s="62"/>
      <c r="I100" s="62"/>
      <c r="J100" s="153"/>
    </row>
    <row r="101" spans="1:10" ht="12" customHeight="1" x14ac:dyDescent="0.3">
      <c r="A101" s="8"/>
      <c r="C101" s="21" t="s">
        <v>21</v>
      </c>
      <c r="D101" s="21"/>
      <c r="E101" s="32"/>
      <c r="F101" s="32"/>
      <c r="G101" s="98">
        <f>+G7</f>
        <v>0</v>
      </c>
      <c r="H101" s="65">
        <f>+(H88-H85)*G101</f>
        <v>0</v>
      </c>
      <c r="I101" s="65">
        <f>+(I88-I85)*H101</f>
        <v>0</v>
      </c>
      <c r="J101" s="151" t="str">
        <f t="shared" ref="J101:J103" si="9">IFERROR(+I101/H101*100,"")</f>
        <v/>
      </c>
    </row>
    <row r="102" spans="1:10" ht="15" customHeight="1" x14ac:dyDescent="0.3">
      <c r="A102" s="8"/>
      <c r="C102" s="21" t="s">
        <v>64</v>
      </c>
      <c r="D102" s="21" t="s">
        <v>22</v>
      </c>
      <c r="E102" s="92"/>
      <c r="F102" s="32"/>
      <c r="G102" s="99"/>
      <c r="H102" s="65">
        <f>IF(E102=0,G102*(H88-H85+H98),E102)</f>
        <v>0</v>
      </c>
      <c r="I102" s="65">
        <f>IF(F102=0,H102*(I88-I85+I98),F102)</f>
        <v>0</v>
      </c>
      <c r="J102" s="151" t="str">
        <f t="shared" si="9"/>
        <v/>
      </c>
    </row>
    <row r="103" spans="1:10" s="11" customFormat="1" ht="12" customHeight="1" x14ac:dyDescent="0.3">
      <c r="A103" s="16"/>
      <c r="C103" s="11" t="s">
        <v>23</v>
      </c>
      <c r="E103" s="17"/>
      <c r="F103" s="17"/>
      <c r="G103" s="17"/>
      <c r="H103" s="62">
        <f>SUM(H101:H102)</f>
        <v>0</v>
      </c>
      <c r="I103" s="62">
        <f>SUM(I101:I102)</f>
        <v>0</v>
      </c>
      <c r="J103" s="151" t="str">
        <f t="shared" si="9"/>
        <v/>
      </c>
    </row>
    <row r="104" spans="1:10" s="11" customFormat="1" ht="6" customHeight="1" x14ac:dyDescent="0.3">
      <c r="A104" s="22"/>
      <c r="B104" s="23"/>
      <c r="C104" s="24"/>
      <c r="D104" s="24"/>
      <c r="E104" s="25"/>
      <c r="F104" s="25"/>
      <c r="G104" s="25"/>
      <c r="H104" s="63"/>
      <c r="I104" s="63"/>
      <c r="J104" s="154"/>
    </row>
    <row r="105" spans="1:10" s="11" customFormat="1" ht="12" customHeight="1" x14ac:dyDescent="0.3">
      <c r="A105" s="16"/>
      <c r="B105" s="27" t="s">
        <v>155</v>
      </c>
      <c r="C105" s="21"/>
      <c r="D105" s="21"/>
      <c r="E105" s="21"/>
      <c r="F105" s="21"/>
      <c r="G105" s="21"/>
      <c r="H105" s="89"/>
      <c r="I105" s="89"/>
      <c r="J105" s="151" t="str">
        <f t="shared" ref="J105" si="10">IFERROR(+I105/H105*100,"")</f>
        <v/>
      </c>
    </row>
    <row r="106" spans="1:10" s="11" customFormat="1" ht="6" customHeight="1" x14ac:dyDescent="0.3">
      <c r="A106" s="22"/>
      <c r="B106" s="23"/>
      <c r="C106" s="24"/>
      <c r="D106" s="24"/>
      <c r="E106" s="25"/>
      <c r="F106" s="25"/>
      <c r="G106" s="25"/>
      <c r="H106" s="63"/>
      <c r="I106" s="63"/>
      <c r="J106" s="154"/>
    </row>
    <row r="107" spans="1:10" s="30" customFormat="1" ht="15.5" x14ac:dyDescent="0.35">
      <c r="A107" s="28"/>
      <c r="B107" s="30" t="s">
        <v>70</v>
      </c>
      <c r="E107" s="31"/>
      <c r="F107" s="31"/>
      <c r="G107" s="31"/>
      <c r="H107" s="64">
        <f>+H88+H94+H96+H98+H103+H105</f>
        <v>0</v>
      </c>
      <c r="I107" s="64">
        <f>+I88+I94+I96+I98+I103+I105</f>
        <v>0</v>
      </c>
      <c r="J107" s="151" t="str">
        <f t="shared" ref="J107" si="11">IFERROR(+I107/H107*100,"")</f>
        <v/>
      </c>
    </row>
    <row r="108" spans="1:10" s="30" customFormat="1" ht="8.25" customHeight="1" x14ac:dyDescent="0.35">
      <c r="A108" s="28"/>
      <c r="C108" s="29"/>
      <c r="D108" s="29"/>
      <c r="E108" s="31"/>
      <c r="F108" s="31"/>
      <c r="G108" s="31"/>
      <c r="H108" s="64"/>
      <c r="I108" s="64"/>
      <c r="J108" s="157"/>
    </row>
    <row r="109" spans="1:10" s="30" customFormat="1" ht="15.5" x14ac:dyDescent="0.35">
      <c r="A109" s="28"/>
      <c r="B109" s="30" t="s">
        <v>71</v>
      </c>
      <c r="C109" s="29"/>
      <c r="D109" s="29"/>
      <c r="E109" s="31"/>
      <c r="F109" s="31"/>
      <c r="G109" s="31"/>
      <c r="H109" s="64">
        <f>+H44-H107</f>
        <v>0</v>
      </c>
      <c r="I109" s="64">
        <f>+I44-I107</f>
        <v>0</v>
      </c>
      <c r="J109" s="151" t="str">
        <f t="shared" ref="J109" si="12">IFERROR(+I109/H109*100,"")</f>
        <v/>
      </c>
    </row>
    <row r="110" spans="1:10" s="30" customFormat="1" ht="8.25" customHeight="1" x14ac:dyDescent="0.35">
      <c r="A110" s="28"/>
      <c r="C110" s="29"/>
      <c r="D110" s="29"/>
      <c r="E110" s="31"/>
      <c r="F110" s="31"/>
      <c r="G110" s="31"/>
      <c r="H110" s="64"/>
      <c r="I110" s="64"/>
      <c r="J110" s="157"/>
    </row>
    <row r="111" spans="1:10" s="30" customFormat="1" ht="15.5" x14ac:dyDescent="0.35">
      <c r="A111" s="28"/>
      <c r="C111" s="29"/>
      <c r="D111" s="29"/>
      <c r="E111" s="31"/>
      <c r="F111" s="31"/>
      <c r="G111" s="17" t="s">
        <v>75</v>
      </c>
      <c r="H111" s="62">
        <f>+H36+H109</f>
        <v>0</v>
      </c>
      <c r="I111" s="62">
        <f>+I36+I109</f>
        <v>0</v>
      </c>
      <c r="J111" s="151" t="str">
        <f t="shared" ref="J111" si="13">IFERROR(+I111/H111*100,"")</f>
        <v/>
      </c>
    </row>
    <row r="112" spans="1:10" s="30" customFormat="1" ht="12" customHeight="1" x14ac:dyDescent="0.35">
      <c r="A112" s="28"/>
      <c r="C112" s="29"/>
      <c r="D112" s="29"/>
      <c r="E112" s="31"/>
      <c r="F112" s="31"/>
      <c r="G112" s="31"/>
      <c r="H112" s="64"/>
      <c r="I112" s="64"/>
      <c r="J112" s="157"/>
    </row>
    <row r="113" spans="1:10" s="30" customFormat="1" ht="15.5" x14ac:dyDescent="0.35">
      <c r="A113" s="34"/>
      <c r="B113" s="13" t="s">
        <v>154</v>
      </c>
      <c r="C113" s="35"/>
      <c r="D113" s="35"/>
      <c r="E113" s="36"/>
      <c r="F113" s="36"/>
      <c r="G113" s="36"/>
      <c r="H113" s="66"/>
      <c r="I113" s="66"/>
      <c r="J113" s="158"/>
    </row>
    <row r="114" spans="1:10" s="37" customFormat="1" ht="12" customHeight="1" x14ac:dyDescent="0.3">
      <c r="A114" s="18"/>
      <c r="C114" s="38" t="s">
        <v>25</v>
      </c>
      <c r="D114" s="38"/>
      <c r="E114" s="20" t="s">
        <v>72</v>
      </c>
      <c r="F114" s="20"/>
      <c r="G114" s="20" t="s">
        <v>26</v>
      </c>
      <c r="H114" s="60"/>
      <c r="I114" s="60"/>
      <c r="J114" s="155"/>
    </row>
    <row r="115" spans="1:10" s="11" customFormat="1" ht="12" customHeight="1" x14ac:dyDescent="0.3">
      <c r="A115" s="22"/>
      <c r="B115" s="23"/>
      <c r="C115" s="101"/>
      <c r="D115" s="101"/>
      <c r="E115" s="101"/>
      <c r="F115" s="26"/>
      <c r="G115" s="93"/>
      <c r="H115" s="94"/>
      <c r="I115" s="94"/>
      <c r="J115" s="159"/>
    </row>
    <row r="116" spans="1:10" s="11" customFormat="1" ht="12" customHeight="1" x14ac:dyDescent="0.3">
      <c r="A116" s="22"/>
      <c r="B116" s="23"/>
      <c r="C116" s="101"/>
      <c r="D116" s="101"/>
      <c r="E116" s="101"/>
      <c r="F116" s="26"/>
      <c r="G116" s="93"/>
      <c r="H116" s="94"/>
      <c r="I116" s="94"/>
      <c r="J116" s="159"/>
    </row>
    <row r="117" spans="1:10" s="11" customFormat="1" ht="12" customHeight="1" x14ac:dyDescent="0.3">
      <c r="A117" s="22"/>
      <c r="B117" s="23"/>
      <c r="C117" s="101"/>
      <c r="D117" s="101"/>
      <c r="E117" s="101"/>
      <c r="F117" s="26"/>
      <c r="G117" s="93"/>
      <c r="H117" s="94"/>
      <c r="I117" s="94"/>
      <c r="J117" s="159"/>
    </row>
    <row r="118" spans="1:10" s="11" customFormat="1" ht="12" customHeight="1" x14ac:dyDescent="0.3">
      <c r="A118" s="22"/>
      <c r="B118" s="23"/>
      <c r="C118" s="24"/>
      <c r="D118" s="24"/>
      <c r="E118" s="25"/>
      <c r="F118" s="25"/>
      <c r="G118" s="25"/>
      <c r="H118" s="63"/>
      <c r="I118" s="63"/>
      <c r="J118" s="154"/>
    </row>
    <row r="119" spans="1:10" s="11" customFormat="1" ht="15.5" x14ac:dyDescent="0.35">
      <c r="A119" s="22"/>
      <c r="B119" s="30" t="s">
        <v>27</v>
      </c>
      <c r="C119" s="24"/>
      <c r="D119" s="24"/>
      <c r="E119" s="25"/>
      <c r="F119" s="25"/>
      <c r="G119" s="25"/>
      <c r="H119" s="67">
        <f>SUM(H115:H117)</f>
        <v>0</v>
      </c>
      <c r="I119" s="67">
        <f>SUM(I115:I117)</f>
        <v>0</v>
      </c>
      <c r="J119" s="153"/>
    </row>
    <row r="120" spans="1:10" s="23" customFormat="1" ht="12" customHeight="1" thickBot="1" x14ac:dyDescent="0.3">
      <c r="A120" s="39"/>
      <c r="B120" s="40"/>
      <c r="C120" s="40"/>
      <c r="D120" s="40"/>
      <c r="E120" s="41"/>
      <c r="F120" s="41"/>
      <c r="G120" s="41"/>
      <c r="H120" s="42"/>
      <c r="I120" s="42"/>
      <c r="J120" s="160"/>
    </row>
  </sheetData>
  <sheetProtection algorithmName="SHA-512" hashValue="3XFsjtp2PitEWhRl2qkflpc4QdmTixFrtT+Xmfz6D4ia9X1HO5c+z76Er8GJtWM4EXesBM0Mex8sXhjVShuQ+g==" saltValue="XX/dGVQXM5N4zAXgfwNB7Q==" spinCount="100000" sheet="1" objects="1" scenarios="1"/>
  <protectedRanges>
    <protectedRange password="B142" sqref="H94:I94" name="Insamling budget_3_1"/>
    <protectedRange password="B142" sqref="H3:H4" name="Insamling budget_1_2_1"/>
  </protectedRanges>
  <phoneticPr fontId="19" type="noConversion"/>
  <pageMargins left="0.74803149606299213" right="0.74803149606299213" top="0.51181102362204722" bottom="0.74803149606299213" header="0.51181102362204722" footer="0.51181102362204722"/>
  <pageSetup paperSize="9" scale="54" fitToHeight="2" orientation="portrait" r:id="rId1"/>
  <headerFooter alignWithMargins="0">
    <oddFooter>&amp;L&amp;9Version 2021.1&amp;C&amp;F &amp;A</oddFooter>
  </headerFooter>
  <rowBreaks count="1" manualBreakCount="1">
    <brk id="12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FD64"/>
  <sheetViews>
    <sheetView zoomScale="90" zoomScaleNormal="90" workbookViewId="0">
      <pane xSplit="3" ySplit="11" topLeftCell="D12" activePane="bottomRight" state="frozen"/>
      <selection activeCell="H31" sqref="H31"/>
      <selection pane="topRight" activeCell="H31" sqref="H31"/>
      <selection pane="bottomLeft" activeCell="H31" sqref="H31"/>
      <selection pane="bottomRight" activeCell="C30" sqref="C30"/>
    </sheetView>
  </sheetViews>
  <sheetFormatPr defaultColWidth="9.1796875" defaultRowHeight="12.5" x14ac:dyDescent="0.25"/>
  <cols>
    <col min="1" max="1" width="2.81640625" style="44" customWidth="1"/>
    <col min="2" max="2" width="44" style="44" bestFit="1" customWidth="1"/>
    <col min="3" max="4" width="15.7265625" style="45" bestFit="1" customWidth="1"/>
    <col min="5" max="5" width="12.7265625" style="45" bestFit="1" customWidth="1"/>
    <col min="6" max="14" width="12.7265625" style="46" customWidth="1"/>
    <col min="15" max="42" width="12.7265625" style="45" customWidth="1"/>
    <col min="43" max="44" width="12.7265625" style="46" customWidth="1"/>
    <col min="45" max="104" width="12.7265625" style="45" customWidth="1"/>
    <col min="105" max="16384" width="9.1796875" style="44"/>
  </cols>
  <sheetData>
    <row r="1" spans="1:104" ht="6.75" customHeight="1" x14ac:dyDescent="0.25"/>
    <row r="2" spans="1:104" ht="18" x14ac:dyDescent="0.4">
      <c r="B2" s="174" t="s">
        <v>60</v>
      </c>
      <c r="C2" s="72"/>
      <c r="D2" s="72"/>
    </row>
    <row r="3" spans="1:104" ht="18" x14ac:dyDescent="0.4">
      <c r="B3" s="175">
        <f>+'Instruktion grunduppgifter'!B35</f>
        <v>0</v>
      </c>
      <c r="C3" s="72"/>
      <c r="D3" s="72"/>
    </row>
    <row r="4" spans="1:104" ht="12" customHeight="1" x14ac:dyDescent="0.25"/>
    <row r="5" spans="1:104" ht="13" x14ac:dyDescent="0.3">
      <c r="B5" s="27" t="s">
        <v>65</v>
      </c>
      <c r="C5" s="47"/>
      <c r="D5" s="47"/>
      <c r="E5" s="47"/>
      <c r="I5" s="47"/>
      <c r="J5" s="47"/>
    </row>
    <row r="6" spans="1:104" ht="16" thickBot="1" x14ac:dyDescent="0.4">
      <c r="B6" s="56">
        <f>+'Instruktion grunduppgifter'!B33</f>
        <v>0</v>
      </c>
      <c r="C6" s="48"/>
      <c r="D6" s="48"/>
      <c r="E6" s="47"/>
      <c r="I6" s="47"/>
      <c r="J6" s="47"/>
    </row>
    <row r="7" spans="1:104" ht="13" x14ac:dyDescent="0.3">
      <c r="C7" s="76" t="s">
        <v>132</v>
      </c>
      <c r="D7" s="76" t="s">
        <v>133</v>
      </c>
      <c r="E7" s="47"/>
      <c r="I7" s="47"/>
      <c r="J7" s="47"/>
      <c r="M7" s="47"/>
      <c r="N7" s="47"/>
      <c r="O7" s="46"/>
      <c r="P7" s="46"/>
      <c r="Q7" s="47"/>
      <c r="R7" s="47"/>
      <c r="S7" s="46"/>
      <c r="T7" s="46"/>
      <c r="U7" s="47"/>
      <c r="V7" s="47"/>
      <c r="W7" s="46"/>
      <c r="X7" s="46"/>
      <c r="Y7" s="47"/>
      <c r="Z7" s="47"/>
      <c r="AA7" s="46"/>
      <c r="AB7" s="46"/>
      <c r="AC7" s="47"/>
      <c r="AD7" s="47"/>
      <c r="AE7" s="46"/>
      <c r="AF7" s="46"/>
      <c r="AG7" s="47"/>
      <c r="AH7" s="47"/>
      <c r="AI7" s="46"/>
      <c r="AJ7" s="46"/>
      <c r="AK7" s="47"/>
      <c r="AL7" s="47"/>
      <c r="AM7" s="46"/>
      <c r="AN7" s="46"/>
      <c r="AO7" s="47"/>
      <c r="AP7" s="47"/>
      <c r="AS7" s="47"/>
      <c r="AT7" s="47"/>
      <c r="AU7" s="46"/>
      <c r="AV7" s="46"/>
      <c r="AW7" s="47"/>
      <c r="AX7" s="47"/>
      <c r="AY7" s="46"/>
      <c r="AZ7" s="46"/>
      <c r="BA7" s="47"/>
      <c r="BB7" s="47"/>
      <c r="BC7" s="46"/>
      <c r="BD7" s="46"/>
      <c r="BE7" s="47"/>
      <c r="BF7" s="47"/>
      <c r="BG7" s="46"/>
      <c r="BH7" s="46"/>
      <c r="BI7" s="47"/>
      <c r="BJ7" s="47"/>
      <c r="BK7" s="46"/>
      <c r="BL7" s="46"/>
      <c r="BM7" s="47"/>
      <c r="BN7" s="47"/>
      <c r="BO7" s="46"/>
      <c r="BP7" s="46"/>
      <c r="BQ7" s="47"/>
      <c r="BR7" s="47"/>
      <c r="BS7" s="46"/>
      <c r="BT7" s="46"/>
      <c r="BU7" s="47"/>
      <c r="BV7" s="47"/>
      <c r="BW7" s="46"/>
      <c r="BX7" s="46"/>
      <c r="BY7" s="47"/>
      <c r="BZ7" s="47"/>
      <c r="CA7" s="46"/>
      <c r="CB7" s="46"/>
      <c r="CC7" s="47"/>
      <c r="CD7" s="47"/>
      <c r="CE7" s="46"/>
      <c r="CF7" s="46"/>
      <c r="CG7" s="47"/>
      <c r="CH7" s="47"/>
      <c r="CI7" s="46"/>
      <c r="CJ7" s="46"/>
      <c r="CK7" s="47"/>
      <c r="CL7" s="47"/>
      <c r="CM7" s="46"/>
      <c r="CN7" s="46"/>
      <c r="CO7" s="47"/>
      <c r="CP7" s="47"/>
      <c r="CQ7" s="46"/>
      <c r="CR7" s="46"/>
      <c r="CS7" s="47"/>
      <c r="CT7" s="47"/>
      <c r="CU7" s="46"/>
      <c r="CV7" s="46"/>
      <c r="CW7" s="47"/>
      <c r="CX7" s="47"/>
      <c r="CY7" s="46"/>
      <c r="CZ7" s="46"/>
    </row>
    <row r="8" spans="1:104" s="29" customFormat="1" ht="15.5" x14ac:dyDescent="0.35">
      <c r="B8" s="29" t="s">
        <v>0</v>
      </c>
      <c r="C8" s="77">
        <f>+$B$6</f>
        <v>0</v>
      </c>
      <c r="D8" s="77">
        <f>+$B$6</f>
        <v>0</v>
      </c>
      <c r="E8" s="47" t="str">
        <f>+'Projekt 1'!$D$6</f>
        <v>Projekt 1</v>
      </c>
      <c r="F8" s="47" t="str">
        <f>+'Projekt 1'!$D$6</f>
        <v>Projekt 1</v>
      </c>
      <c r="G8" s="47" t="str">
        <f>+'Projekt 2'!$D$6</f>
        <v>Projekt 2</v>
      </c>
      <c r="H8" s="47" t="str">
        <f>+'Projekt 2'!$D$6</f>
        <v>Projekt 2</v>
      </c>
      <c r="I8" s="47" t="str">
        <f>+'Projekt 3'!$D$6</f>
        <v>Projekt 3</v>
      </c>
      <c r="J8" s="47" t="str">
        <f>+'Projekt 3'!$D$6</f>
        <v>Projekt 3</v>
      </c>
      <c r="K8" s="47" t="str">
        <f>+'Projekt 4'!$D$6</f>
        <v>Projekt 4</v>
      </c>
      <c r="L8" s="47" t="str">
        <f>+'Projekt 4'!$D$6</f>
        <v>Projekt 4</v>
      </c>
      <c r="M8" s="47" t="str">
        <f>+'Projekt 5'!$D$6</f>
        <v>Projekt 5</v>
      </c>
      <c r="N8" s="47" t="str">
        <f>+'Projekt 5'!$D$6</f>
        <v>Projekt 5</v>
      </c>
      <c r="O8" s="47" t="str">
        <f>+'Projekt 6'!$D$6</f>
        <v>Projekt 6</v>
      </c>
      <c r="P8" s="47" t="str">
        <f>+'Projekt 6'!$D$6</f>
        <v>Projekt 6</v>
      </c>
      <c r="Q8" s="47" t="str">
        <f>+'Projekt 7'!$D$6</f>
        <v>Projekt 7</v>
      </c>
      <c r="R8" s="47" t="str">
        <f>+'Projekt 7'!$D$6</f>
        <v>Projekt 7</v>
      </c>
      <c r="S8" s="47" t="str">
        <f>+'Projekt 8'!$D$6</f>
        <v>Projekt 8</v>
      </c>
      <c r="T8" s="47" t="str">
        <f>+'Projekt 8'!$D$6</f>
        <v>Projekt 8</v>
      </c>
      <c r="U8" s="47" t="str">
        <f>+'Projekt 9'!$D$6</f>
        <v>Projekt 9</v>
      </c>
      <c r="V8" s="47" t="str">
        <f>+'Projekt 9'!$D$6</f>
        <v>Projekt 9</v>
      </c>
      <c r="W8" s="47" t="str">
        <f>+'Projekt 10'!$D$6</f>
        <v>Projekt 10</v>
      </c>
      <c r="X8" s="47" t="str">
        <f>+'Projekt 10'!$D$6</f>
        <v>Projekt 10</v>
      </c>
      <c r="Y8" s="47" t="str">
        <f>+'Projekt 11'!$D$6</f>
        <v>Projekt 11</v>
      </c>
      <c r="Z8" s="47" t="str">
        <f>+'Projekt 11'!$D$6</f>
        <v>Projekt 11</v>
      </c>
      <c r="AA8" s="47" t="str">
        <f>+'Projekt 12'!$D$6</f>
        <v>Projekt 12</v>
      </c>
      <c r="AB8" s="47" t="str">
        <f>+'Projekt 12'!$D$6</f>
        <v>Projekt 12</v>
      </c>
      <c r="AC8" s="47" t="str">
        <f>+'Projekt 13'!$D$6</f>
        <v>Projekt 13</v>
      </c>
      <c r="AD8" s="47" t="str">
        <f>+'Projekt 13'!$D$6</f>
        <v>Projekt 13</v>
      </c>
      <c r="AE8" s="47" t="str">
        <f>+'Projekt 14'!$D$6</f>
        <v>Projekt 14</v>
      </c>
      <c r="AF8" s="47" t="str">
        <f>+'Projekt 14'!$D$6</f>
        <v>Projekt 14</v>
      </c>
      <c r="AG8" s="47" t="str">
        <f>+'Projekt 15'!$D$6</f>
        <v>Projekt 15</v>
      </c>
      <c r="AH8" s="47" t="str">
        <f>+'Projekt 15'!$D$6</f>
        <v>Projekt 15</v>
      </c>
      <c r="AI8" s="47" t="str">
        <f>+'Projekt 16'!$D$6</f>
        <v>Projekt 16</v>
      </c>
      <c r="AJ8" s="47" t="str">
        <f>+'Projekt 16'!$D$6</f>
        <v>Projekt 16</v>
      </c>
      <c r="AK8" s="47" t="str">
        <f>+'Projekt 17'!$D$6</f>
        <v>Projekt 17</v>
      </c>
      <c r="AL8" s="47" t="str">
        <f>+'Projekt 17'!$D$6</f>
        <v>Projekt 17</v>
      </c>
      <c r="AM8" s="47" t="str">
        <f>+'Projekt 18'!$D$6</f>
        <v>Projekt 18</v>
      </c>
      <c r="AN8" s="47" t="str">
        <f>+'Projekt 18'!$D$6</f>
        <v>Projekt 18</v>
      </c>
      <c r="AO8" s="47" t="str">
        <f>+'Projekt 19'!$D$6</f>
        <v>Projekt 19</v>
      </c>
      <c r="AP8" s="47" t="str">
        <f>+'Projekt 19'!$D$6</f>
        <v>Projekt 19</v>
      </c>
      <c r="AQ8" s="47" t="str">
        <f>+'Projekt 20'!$D$6</f>
        <v>Projekt 20</v>
      </c>
      <c r="AR8" s="47" t="str">
        <f>+'Projekt 20'!$D$6</f>
        <v>Projekt 20</v>
      </c>
      <c r="AS8" s="47" t="str">
        <f>+'Projekt 21'!$D$6</f>
        <v>Projekt 21</v>
      </c>
      <c r="AT8" s="47" t="str">
        <f>+'Projekt 21'!$D$6</f>
        <v>Projekt 21</v>
      </c>
      <c r="AU8" s="47" t="str">
        <f>+'Projekt 22'!$D$6</f>
        <v>Projekt 22</v>
      </c>
      <c r="AV8" s="47" t="str">
        <f>+'Projekt 22'!$D$6</f>
        <v>Projekt 22</v>
      </c>
      <c r="AW8" s="47" t="str">
        <f>+'Projekt 23'!$D$6</f>
        <v>Projekt 23</v>
      </c>
      <c r="AX8" s="47" t="str">
        <f>+'Projekt 23'!$D$6</f>
        <v>Projekt 23</v>
      </c>
      <c r="AY8" s="47" t="str">
        <f>+'Projekt 24'!$D$6</f>
        <v>Projekt 24</v>
      </c>
      <c r="AZ8" s="47" t="str">
        <f>+'Projekt 24'!$D$6</f>
        <v>Projekt 24</v>
      </c>
      <c r="BA8" s="47" t="str">
        <f>+'Projekt 25'!$D$6</f>
        <v>Projekt 25</v>
      </c>
      <c r="BB8" s="47" t="str">
        <f>+'Projekt 25'!$D$6</f>
        <v>Projekt 25</v>
      </c>
      <c r="BC8" s="47" t="str">
        <f>+'Projekt 26'!$D$6</f>
        <v>Projekt 26</v>
      </c>
      <c r="BD8" s="47" t="str">
        <f>+'Projekt 26'!$D$6</f>
        <v>Projekt 26</v>
      </c>
      <c r="BE8" s="47" t="str">
        <f>+'Projekt 27'!$D$6</f>
        <v>Projekt 27</v>
      </c>
      <c r="BF8" s="47" t="str">
        <f>+'Projekt 27'!$D$6</f>
        <v>Projekt 27</v>
      </c>
      <c r="BG8" s="47" t="str">
        <f>+'Projekt 28'!$D$6</f>
        <v>Projekt 28</v>
      </c>
      <c r="BH8" s="47" t="str">
        <f>+'Projekt 28'!$D$6</f>
        <v>Projekt 28</v>
      </c>
      <c r="BI8" s="47" t="str">
        <f>+'Projekt 29'!$D$6</f>
        <v>Projekt 29</v>
      </c>
      <c r="BJ8" s="47" t="str">
        <f>+'Projekt 29'!$D$6</f>
        <v>Projekt 29</v>
      </c>
      <c r="BK8" s="47" t="str">
        <f>+'Projekt 30'!$D$6</f>
        <v>Projekt 30</v>
      </c>
      <c r="BL8" s="47" t="str">
        <f>+'Projekt 30'!$D$6</f>
        <v>Projekt 30</v>
      </c>
      <c r="BM8" s="47" t="str">
        <f>+'Projekt 31'!$D$6</f>
        <v>Projekt 31</v>
      </c>
      <c r="BN8" s="47" t="str">
        <f>+'Projekt 31'!$D$6</f>
        <v>Projekt 31</v>
      </c>
      <c r="BO8" s="47" t="str">
        <f>+'Projekt 32'!$D$6</f>
        <v>Projekt 32</v>
      </c>
      <c r="BP8" s="47" t="str">
        <f>+'Projekt 32'!$D$6</f>
        <v>Projekt 32</v>
      </c>
      <c r="BQ8" s="47" t="str">
        <f>+'Projekt 33'!$D$6</f>
        <v>Projekt 33</v>
      </c>
      <c r="BR8" s="47" t="str">
        <f>+'Projekt 33'!$D$6</f>
        <v>Projekt 33</v>
      </c>
      <c r="BS8" s="47" t="str">
        <f>+'Projekt 34'!$D$6</f>
        <v>Projekt 34</v>
      </c>
      <c r="BT8" s="47" t="str">
        <f>+'Projekt 34'!$D$6</f>
        <v>Projekt 34</v>
      </c>
      <c r="BU8" s="47" t="str">
        <f>+'Projekt 35'!$D$6</f>
        <v>Projekt 35</v>
      </c>
      <c r="BV8" s="47" t="str">
        <f>+'Projekt 35'!$D$6</f>
        <v>Projekt 35</v>
      </c>
      <c r="BW8" s="47" t="str">
        <f>+'Projekt 36'!$D$6</f>
        <v>Projekt 36</v>
      </c>
      <c r="BX8" s="47" t="str">
        <f>+'Projekt 36'!$D$6</f>
        <v>Projekt 36</v>
      </c>
      <c r="BY8" s="47" t="str">
        <f>+'Projekt 37'!$D$6</f>
        <v>Projekt 37</v>
      </c>
      <c r="BZ8" s="47" t="str">
        <f>+'Projekt 37'!$D$6</f>
        <v>Projekt 37</v>
      </c>
      <c r="CA8" s="47" t="str">
        <f>+'Projekt 38'!$D$6</f>
        <v>Projekt 38</v>
      </c>
      <c r="CB8" s="47" t="str">
        <f>+'Projekt 38'!$D$6</f>
        <v>Projekt 38</v>
      </c>
      <c r="CC8" s="47" t="str">
        <f>+'Projekt 39'!$D$6</f>
        <v>Projekt 39</v>
      </c>
      <c r="CD8" s="47" t="str">
        <f>+'Projekt 39'!$D$6</f>
        <v>Projekt 39</v>
      </c>
      <c r="CE8" s="47" t="str">
        <f>+'Projekt 40'!$D$6</f>
        <v>Projekt 40</v>
      </c>
      <c r="CF8" s="47" t="str">
        <f>+'Projekt 40'!$D$6</f>
        <v>Projekt 40</v>
      </c>
      <c r="CG8" s="47" t="str">
        <f>+'Projekt 41'!$D$6</f>
        <v>Projekt 41</v>
      </c>
      <c r="CH8" s="47" t="str">
        <f>+'Projekt 41'!$D$6</f>
        <v>Projekt 41</v>
      </c>
      <c r="CI8" s="47" t="str">
        <f>+'Projekt 42'!$D$6</f>
        <v>Projekt 42</v>
      </c>
      <c r="CJ8" s="47" t="str">
        <f>+'Projekt 42'!$D$6</f>
        <v>Projekt 42</v>
      </c>
      <c r="CK8" s="47" t="str">
        <f>+'Projekt 43'!$D$6</f>
        <v>Projekt 43</v>
      </c>
      <c r="CL8" s="47" t="str">
        <f>+'Projekt 43'!$D$6</f>
        <v>Projekt 43</v>
      </c>
      <c r="CM8" s="47" t="str">
        <f>+'Projekt 44'!$D$6</f>
        <v>Projekt 44</v>
      </c>
      <c r="CN8" s="47" t="str">
        <f>+'Projekt 44'!$D$6</f>
        <v>Projekt 44</v>
      </c>
      <c r="CO8" s="47" t="str">
        <f>+'Projekt 45'!$D$6</f>
        <v>Projekt 45</v>
      </c>
      <c r="CP8" s="47" t="str">
        <f>+'Projekt 45'!$D$6</f>
        <v>Projekt 45</v>
      </c>
      <c r="CQ8" s="47" t="str">
        <f>+'Projekt 46'!$D$6</f>
        <v>Projekt 46</v>
      </c>
      <c r="CR8" s="47" t="str">
        <f>+'Projekt 46'!$D$6</f>
        <v>Projekt 46</v>
      </c>
      <c r="CS8" s="47" t="str">
        <f>+'Projekt 47'!$D$6</f>
        <v>Projekt 47</v>
      </c>
      <c r="CT8" s="47" t="str">
        <f>+'Projekt 47'!$D$6</f>
        <v>Projekt 47</v>
      </c>
      <c r="CU8" s="47" t="str">
        <f>+'Projekt 48'!$D$6</f>
        <v>Projekt 48</v>
      </c>
      <c r="CV8" s="47" t="str">
        <f>+'Projekt 48'!$D$6</f>
        <v>Projekt 48</v>
      </c>
      <c r="CW8" s="47" t="str">
        <f>+'Projekt 49'!$D$6</f>
        <v>Projekt 49</v>
      </c>
      <c r="CX8" s="47" t="str">
        <f>+'Projekt 49'!$D$6</f>
        <v>Projekt 49</v>
      </c>
      <c r="CY8" s="47" t="str">
        <f>+'Projekt 50'!$D$6</f>
        <v>Projekt 50</v>
      </c>
      <c r="CZ8" s="47" t="str">
        <f>+'Projekt 50'!$D$6</f>
        <v>Projekt 50</v>
      </c>
    </row>
    <row r="9" spans="1:104" s="29" customFormat="1" ht="15.5" x14ac:dyDescent="0.35">
      <c r="B9" s="29" t="s">
        <v>1</v>
      </c>
      <c r="C9" s="77"/>
      <c r="D9" s="77"/>
      <c r="E9" s="47">
        <f>+'Projekt 1'!$D$7</f>
        <v>1</v>
      </c>
      <c r="F9" s="47">
        <f>+'Projekt 1'!$D$7</f>
        <v>1</v>
      </c>
      <c r="G9" s="47">
        <f>+'Projekt 2'!$D$7</f>
        <v>2</v>
      </c>
      <c r="H9" s="47">
        <f>+'Projekt 2'!$D$7</f>
        <v>2</v>
      </c>
      <c r="I9" s="47">
        <f>+'Projekt 3'!$D$7</f>
        <v>3</v>
      </c>
      <c r="J9" s="47">
        <f>+'Projekt 3'!$D$7</f>
        <v>3</v>
      </c>
      <c r="K9" s="47">
        <f>+'Projekt 4'!$D$7</f>
        <v>4</v>
      </c>
      <c r="L9" s="47">
        <f>+'Projekt 4'!$D$7</f>
        <v>4</v>
      </c>
      <c r="M9" s="47">
        <f>+'Projekt 5'!$D$7</f>
        <v>5</v>
      </c>
      <c r="N9" s="47">
        <f>+'Projekt 5'!$D$7</f>
        <v>5</v>
      </c>
      <c r="O9" s="47">
        <f>+'Projekt 6'!$D$7</f>
        <v>6</v>
      </c>
      <c r="P9" s="47">
        <f>+'Projekt 6'!$D$7</f>
        <v>6</v>
      </c>
      <c r="Q9" s="47">
        <f>+'Projekt 7'!$D$7</f>
        <v>7</v>
      </c>
      <c r="R9" s="47">
        <f>+'Projekt 7'!$D$7</f>
        <v>7</v>
      </c>
      <c r="S9" s="47">
        <f>+'Projekt 8'!$D$7</f>
        <v>8</v>
      </c>
      <c r="T9" s="47">
        <f>+'Projekt 8'!$D$7</f>
        <v>8</v>
      </c>
      <c r="U9" s="47">
        <f>+'Projekt 9'!$D$7</f>
        <v>9</v>
      </c>
      <c r="V9" s="47">
        <f>+'Projekt 9'!$D$7</f>
        <v>9</v>
      </c>
      <c r="W9" s="47">
        <f>+'Projekt 10'!$D$7</f>
        <v>10</v>
      </c>
      <c r="X9" s="47">
        <f>+'Projekt 10'!$D$7</f>
        <v>10</v>
      </c>
      <c r="Y9" s="47">
        <f>+'Projekt 11'!$D$7</f>
        <v>11</v>
      </c>
      <c r="Z9" s="47">
        <f>+'Projekt 11'!$D$7</f>
        <v>11</v>
      </c>
      <c r="AA9" s="47">
        <f>+'Projekt 12'!$D$7</f>
        <v>12</v>
      </c>
      <c r="AB9" s="47">
        <f>+'Projekt 12'!$D$7</f>
        <v>12</v>
      </c>
      <c r="AC9" s="47">
        <f>+'Projekt 13'!$D$7</f>
        <v>13</v>
      </c>
      <c r="AD9" s="47">
        <f>+'Projekt 13'!$D$7</f>
        <v>13</v>
      </c>
      <c r="AE9" s="47">
        <f>+'Projekt 14'!$D$7</f>
        <v>14</v>
      </c>
      <c r="AF9" s="47">
        <f>+'Projekt 14'!$D$7</f>
        <v>14</v>
      </c>
      <c r="AG9" s="47">
        <f>+'Projekt 15'!$D$7</f>
        <v>15</v>
      </c>
      <c r="AH9" s="47">
        <f>+'Projekt 15'!$D$7</f>
        <v>15</v>
      </c>
      <c r="AI9" s="47">
        <f>+'Projekt 16'!$D$7</f>
        <v>16</v>
      </c>
      <c r="AJ9" s="47">
        <f>+'Projekt 16'!$D$7</f>
        <v>16</v>
      </c>
      <c r="AK9" s="47">
        <f>+'Projekt 17'!$D$7</f>
        <v>17</v>
      </c>
      <c r="AL9" s="47">
        <f>+'Projekt 17'!$D$7</f>
        <v>17</v>
      </c>
      <c r="AM9" s="47">
        <f>+'Projekt 18'!$D$7</f>
        <v>18</v>
      </c>
      <c r="AN9" s="47">
        <f>+'Projekt 18'!$D$7</f>
        <v>18</v>
      </c>
      <c r="AO9" s="47">
        <f>+'Projekt 19'!$D$7</f>
        <v>19</v>
      </c>
      <c r="AP9" s="47">
        <f>+'Projekt 19'!$D$7</f>
        <v>19</v>
      </c>
      <c r="AQ9" s="47">
        <f>+'Projekt 20'!$D$7</f>
        <v>20</v>
      </c>
      <c r="AR9" s="47">
        <f>+'Projekt 20'!$D$7</f>
        <v>20</v>
      </c>
      <c r="AS9" s="47">
        <f>+'Projekt 21'!$D$7</f>
        <v>21</v>
      </c>
      <c r="AT9" s="47">
        <f>+'Projekt 21'!$D$7</f>
        <v>21</v>
      </c>
      <c r="AU9" s="47">
        <f>+'Projekt 22'!$D$7</f>
        <v>22</v>
      </c>
      <c r="AV9" s="47">
        <f>+'Projekt 22'!$D$7</f>
        <v>22</v>
      </c>
      <c r="AW9" s="47">
        <f>+'Projekt 23'!$D$7</f>
        <v>23</v>
      </c>
      <c r="AX9" s="47">
        <f>+'Projekt 23'!$D$7</f>
        <v>23</v>
      </c>
      <c r="AY9" s="47">
        <f>+'Projekt 24'!$D$7</f>
        <v>24</v>
      </c>
      <c r="AZ9" s="47">
        <f>+'Projekt 24'!$D$7</f>
        <v>24</v>
      </c>
      <c r="BA9" s="47">
        <f>+'Projekt 25'!$D$7</f>
        <v>25</v>
      </c>
      <c r="BB9" s="47">
        <f>+'Projekt 25'!$D$7</f>
        <v>25</v>
      </c>
      <c r="BC9" s="47">
        <f>+'Projekt 26'!$D$7</f>
        <v>26</v>
      </c>
      <c r="BD9" s="47">
        <f>+'Projekt 26'!$D$7</f>
        <v>26</v>
      </c>
      <c r="BE9" s="47">
        <f>+'Projekt 27'!$D$7</f>
        <v>27</v>
      </c>
      <c r="BF9" s="47">
        <f>+'Projekt 27'!$D$7</f>
        <v>27</v>
      </c>
      <c r="BG9" s="47">
        <f>+'Projekt 28'!$D$7</f>
        <v>28</v>
      </c>
      <c r="BH9" s="47">
        <f>+'Projekt 28'!$D$7</f>
        <v>28</v>
      </c>
      <c r="BI9" s="47">
        <f>+'Projekt 29'!$D$7</f>
        <v>29</v>
      </c>
      <c r="BJ9" s="47">
        <f>+'Projekt 29'!$D$7</f>
        <v>29</v>
      </c>
      <c r="BK9" s="47">
        <f>+'Projekt 30'!$D$7</f>
        <v>30</v>
      </c>
      <c r="BL9" s="47">
        <f>+'Projekt 30'!$D$7</f>
        <v>30</v>
      </c>
      <c r="BM9" s="47">
        <f>+'Projekt 31'!$D$7</f>
        <v>31</v>
      </c>
      <c r="BN9" s="47">
        <f>+'Projekt 31'!$D$7</f>
        <v>31</v>
      </c>
      <c r="BO9" s="47">
        <f>+'Projekt 32'!$D$7</f>
        <v>32</v>
      </c>
      <c r="BP9" s="47">
        <f>+'Projekt 32'!$D$7</f>
        <v>32</v>
      </c>
      <c r="BQ9" s="47">
        <f>+'Projekt 33'!$D$7</f>
        <v>33</v>
      </c>
      <c r="BR9" s="47">
        <f>+'Projekt 33'!$D$7</f>
        <v>33</v>
      </c>
      <c r="BS9" s="47">
        <f>+'Projekt 34'!$D$7</f>
        <v>34</v>
      </c>
      <c r="BT9" s="47">
        <f>+'Projekt 34'!$D$7</f>
        <v>34</v>
      </c>
      <c r="BU9" s="47">
        <f>+'Projekt 35'!$D$7</f>
        <v>35</v>
      </c>
      <c r="BV9" s="47">
        <f>+'Projekt 35'!$D$7</f>
        <v>35</v>
      </c>
      <c r="BW9" s="47">
        <f>+'Projekt 36'!$D$7</f>
        <v>36</v>
      </c>
      <c r="BX9" s="47">
        <f>+'Projekt 36'!$D$7</f>
        <v>36</v>
      </c>
      <c r="BY9" s="47">
        <f>+'Projekt 37'!$D$7</f>
        <v>37</v>
      </c>
      <c r="BZ9" s="47">
        <f>+'Projekt 37'!$D$7</f>
        <v>37</v>
      </c>
      <c r="CA9" s="47">
        <f>+'Projekt 38'!$D$7</f>
        <v>38</v>
      </c>
      <c r="CB9" s="47">
        <f>+'Projekt 38'!$D$7</f>
        <v>38</v>
      </c>
      <c r="CC9" s="47">
        <f>+'Projekt 39'!$D$7</f>
        <v>39</v>
      </c>
      <c r="CD9" s="47">
        <f>+'Projekt 39'!$D$7</f>
        <v>39</v>
      </c>
      <c r="CE9" s="47">
        <f>+'Projekt 40'!$D$7</f>
        <v>40</v>
      </c>
      <c r="CF9" s="47">
        <f>+'Projekt 40'!$D$7</f>
        <v>40</v>
      </c>
      <c r="CG9" s="47">
        <f>+'Projekt 41'!$D$7</f>
        <v>41</v>
      </c>
      <c r="CH9" s="47">
        <f>+'Projekt 41'!$D$7</f>
        <v>41</v>
      </c>
      <c r="CI9" s="47">
        <f>+'Projekt 42'!$D$7</f>
        <v>42</v>
      </c>
      <c r="CJ9" s="47">
        <f>+'Projekt 42'!$D$7</f>
        <v>42</v>
      </c>
      <c r="CK9" s="47">
        <f>+'Projekt 43'!$D$7</f>
        <v>43</v>
      </c>
      <c r="CL9" s="47">
        <f>+'Projekt 43'!$D$7</f>
        <v>43</v>
      </c>
      <c r="CM9" s="47">
        <f>+'Projekt 44'!$D$7</f>
        <v>44</v>
      </c>
      <c r="CN9" s="47">
        <f>+'Projekt 44'!$D$7</f>
        <v>44</v>
      </c>
      <c r="CO9" s="47">
        <f>+'Projekt 45'!$D$7</f>
        <v>45</v>
      </c>
      <c r="CP9" s="47">
        <f>+'Projekt 45'!$D$7</f>
        <v>45</v>
      </c>
      <c r="CQ9" s="47">
        <f>+'Projekt 46'!$D$7</f>
        <v>46</v>
      </c>
      <c r="CR9" s="47">
        <f>+'Projekt 46'!$D$7</f>
        <v>46</v>
      </c>
      <c r="CS9" s="47">
        <f>+'Projekt 47'!$D$7</f>
        <v>47</v>
      </c>
      <c r="CT9" s="47">
        <f>+'Projekt 47'!$D$7</f>
        <v>47</v>
      </c>
      <c r="CU9" s="47">
        <f>+'Projekt 48'!$D$7</f>
        <v>48</v>
      </c>
      <c r="CV9" s="47">
        <f>+'Projekt 48'!$D$7</f>
        <v>48</v>
      </c>
      <c r="CW9" s="47">
        <f>+'Projekt 49'!$D$7</f>
        <v>49</v>
      </c>
      <c r="CX9" s="47">
        <f>+'Projekt 49'!$D$7</f>
        <v>49</v>
      </c>
      <c r="CY9" s="47">
        <f>+'Projekt 50'!$D$7</f>
        <v>50</v>
      </c>
      <c r="CZ9" s="47">
        <f>+'Projekt 50'!$D$7</f>
        <v>50</v>
      </c>
    </row>
    <row r="10" spans="1:104" s="29" customFormat="1" ht="15.5" x14ac:dyDescent="0.35">
      <c r="C10" s="77"/>
      <c r="D10" s="77"/>
      <c r="E10" s="50" t="str">
        <f>+'Projekt 1'!H34</f>
        <v>Budget</v>
      </c>
      <c r="F10" s="50" t="str">
        <f>+'Projekt 1'!I34</f>
        <v>Utfall</v>
      </c>
      <c r="G10" s="50" t="str">
        <f>+'Projekt 2'!H34</f>
        <v>Budget</v>
      </c>
      <c r="H10" s="50" t="str">
        <f>+'Projekt 2'!I34</f>
        <v>Utfall</v>
      </c>
      <c r="I10" s="50" t="str">
        <f>+'Projekt 3'!H34</f>
        <v>Budget</v>
      </c>
      <c r="J10" s="50" t="str">
        <f>+'Projekt 3'!I34</f>
        <v>Utfall</v>
      </c>
      <c r="K10" s="50" t="str">
        <f>+'Projekt 4'!H34</f>
        <v>Budget</v>
      </c>
      <c r="L10" s="50" t="str">
        <f>+'Projekt 4'!I34</f>
        <v>Utfall</v>
      </c>
      <c r="M10" s="50" t="str">
        <f>+'Projekt 5'!H34</f>
        <v>Budget</v>
      </c>
      <c r="N10" s="50" t="str">
        <f>+'Projekt 5'!I34</f>
        <v>Utfall</v>
      </c>
      <c r="O10" s="50" t="str">
        <f>+'Projekt 6'!H34</f>
        <v>Budget</v>
      </c>
      <c r="P10" s="50" t="str">
        <f>+'Projekt 6'!I34</f>
        <v>Utfall</v>
      </c>
      <c r="Q10" s="50" t="str">
        <f>+'Projekt 7'!H34</f>
        <v>Budget</v>
      </c>
      <c r="R10" s="50" t="str">
        <f>+'Projekt 7'!I34</f>
        <v>Utfall</v>
      </c>
      <c r="S10" s="50" t="str">
        <f>+'Projekt 8'!H34</f>
        <v>Budget</v>
      </c>
      <c r="T10" s="50" t="str">
        <f>+'Projekt 8'!I34</f>
        <v>Utfall</v>
      </c>
      <c r="U10" s="50" t="str">
        <f>+'Projekt 9'!H34</f>
        <v>Budget</v>
      </c>
      <c r="V10" s="50" t="str">
        <f>+'Projekt 9'!I34</f>
        <v>Utfall</v>
      </c>
      <c r="W10" s="50" t="str">
        <f>+'Projekt 10'!H34</f>
        <v>Budget</v>
      </c>
      <c r="X10" s="50" t="str">
        <f>+'Projekt 10'!I34</f>
        <v>Utfall</v>
      </c>
      <c r="Y10" s="50" t="str">
        <f>+'Projekt 11'!H34</f>
        <v>Budget</v>
      </c>
      <c r="Z10" s="50" t="str">
        <f>+'Projekt 11'!I34</f>
        <v>Utfall</v>
      </c>
      <c r="AA10" s="50" t="str">
        <f>+'Projekt 12'!H34</f>
        <v>Budget</v>
      </c>
      <c r="AB10" s="50" t="str">
        <f>+'Projekt 12'!I34</f>
        <v>Utfall</v>
      </c>
      <c r="AC10" s="50" t="str">
        <f>+'Projekt 13'!H34</f>
        <v>Budget</v>
      </c>
      <c r="AD10" s="50" t="str">
        <f>+'Projekt 13'!I34</f>
        <v>Utfall</v>
      </c>
      <c r="AE10" s="50" t="str">
        <f>+'Projekt 14'!H34</f>
        <v>Budget</v>
      </c>
      <c r="AF10" s="50" t="str">
        <f>+'Projekt 14'!I34</f>
        <v>Utfall</v>
      </c>
      <c r="AG10" s="50" t="str">
        <f>+'Projekt 15'!H34</f>
        <v>Budget</v>
      </c>
      <c r="AH10" s="50" t="str">
        <f>+'Projekt 15'!I34</f>
        <v>Utfall</v>
      </c>
      <c r="AI10" s="50" t="str">
        <f>+'Projekt 16'!H34</f>
        <v>Budget</v>
      </c>
      <c r="AJ10" s="50" t="str">
        <f>+'Projekt 16'!I34</f>
        <v>Utfall</v>
      </c>
      <c r="AK10" s="50" t="str">
        <f>+'Projekt 17'!H34</f>
        <v>Budget</v>
      </c>
      <c r="AL10" s="50" t="str">
        <f>+'Projekt 17'!I34</f>
        <v>Utfall</v>
      </c>
      <c r="AM10" s="50" t="str">
        <f>+'Projekt 18'!H34</f>
        <v>Budget</v>
      </c>
      <c r="AN10" s="50" t="str">
        <f>+'Projekt 18'!I34</f>
        <v>Utfall</v>
      </c>
      <c r="AO10" s="50" t="str">
        <f>+'Projekt 19'!H34</f>
        <v>Budget</v>
      </c>
      <c r="AP10" s="50" t="str">
        <f>+'Projekt 19'!I34</f>
        <v>Utfall</v>
      </c>
      <c r="AQ10" s="50" t="str">
        <f>+'Projekt 20'!H34</f>
        <v>Budget</v>
      </c>
      <c r="AR10" s="50" t="str">
        <f>+'Projekt 20'!I34</f>
        <v>Utfall</v>
      </c>
      <c r="AS10" s="50" t="str">
        <f>+'Projekt 21'!H34</f>
        <v>Budget</v>
      </c>
      <c r="AT10" s="50" t="str">
        <f>+'Projekt 21'!I34</f>
        <v>Utfall</v>
      </c>
      <c r="AU10" s="50" t="str">
        <f>+'Projekt 22'!H34</f>
        <v>Budget</v>
      </c>
      <c r="AV10" s="50" t="str">
        <f>+'Projekt 22'!I34</f>
        <v>Utfall</v>
      </c>
      <c r="AW10" s="50" t="str">
        <f>+'Projekt 23'!H34</f>
        <v>Budget</v>
      </c>
      <c r="AX10" s="50" t="str">
        <f>+'Projekt 23'!I34</f>
        <v>Utfall</v>
      </c>
      <c r="AY10" s="50" t="str">
        <f>+'Projekt 24'!H34</f>
        <v>Budget</v>
      </c>
      <c r="AZ10" s="50" t="str">
        <f>+'Projekt 24'!I34</f>
        <v>Utfall</v>
      </c>
      <c r="BA10" s="50" t="str">
        <f>+'Projekt 25'!H34</f>
        <v>Budget</v>
      </c>
      <c r="BB10" s="50" t="str">
        <f>+'Projekt 25'!I34</f>
        <v>Utfall</v>
      </c>
      <c r="BC10" s="50" t="str">
        <f>+'Projekt 26'!H34</f>
        <v>Budget</v>
      </c>
      <c r="BD10" s="50" t="str">
        <f>+'Projekt 26'!I34</f>
        <v>Utfall</v>
      </c>
      <c r="BE10" s="50" t="str">
        <f>+'Projekt 27'!H34</f>
        <v>Budget</v>
      </c>
      <c r="BF10" s="50" t="str">
        <f>+'Projekt 27'!I34</f>
        <v>Utfall</v>
      </c>
      <c r="BG10" s="50" t="str">
        <f>+'Projekt 28'!H34</f>
        <v>Budget</v>
      </c>
      <c r="BH10" s="50" t="str">
        <f>+'Projekt 28'!I34</f>
        <v>Utfall</v>
      </c>
      <c r="BI10" s="50" t="str">
        <f>+'Projekt 29'!H34</f>
        <v>Budget</v>
      </c>
      <c r="BJ10" s="50" t="str">
        <f>+'Projekt 29'!I34</f>
        <v>Utfall</v>
      </c>
      <c r="BK10" s="50" t="str">
        <f>+'Projekt 30'!H34</f>
        <v>Budget</v>
      </c>
      <c r="BL10" s="50" t="str">
        <f>+'Projekt 30'!I34</f>
        <v>Utfall</v>
      </c>
      <c r="BM10" s="50" t="str">
        <f>+'Projekt 31'!H34</f>
        <v>Budget</v>
      </c>
      <c r="BN10" s="50" t="str">
        <f>+'Projekt 31'!I34</f>
        <v>Utfall</v>
      </c>
      <c r="BO10" s="50" t="str">
        <f>+'Projekt 32'!H34</f>
        <v>Budget</v>
      </c>
      <c r="BP10" s="50" t="str">
        <f>+'Projekt 32'!I34</f>
        <v>Utfall</v>
      </c>
      <c r="BQ10" s="50" t="str">
        <f>+'Projekt 33'!H34</f>
        <v>Budget</v>
      </c>
      <c r="BR10" s="50" t="str">
        <f>+'Projekt 33'!I34</f>
        <v>Utfall</v>
      </c>
      <c r="BS10" s="50" t="str">
        <f>+'Projekt 34'!H34</f>
        <v>Budget</v>
      </c>
      <c r="BT10" s="50" t="str">
        <f>+'Projekt 34'!I34</f>
        <v>Utfall</v>
      </c>
      <c r="BU10" s="50" t="str">
        <f>+'Projekt 35'!H34</f>
        <v>Budget</v>
      </c>
      <c r="BV10" s="50" t="str">
        <f>+'Projekt 35'!I34</f>
        <v>Utfall</v>
      </c>
      <c r="BW10" s="50" t="str">
        <f>+'Projekt 36'!H34</f>
        <v>Budget</v>
      </c>
      <c r="BX10" s="50" t="str">
        <f>+'Projekt 36'!I34</f>
        <v>Utfall</v>
      </c>
      <c r="BY10" s="50" t="str">
        <f>+'Projekt 37'!H34</f>
        <v>Budget</v>
      </c>
      <c r="BZ10" s="50" t="str">
        <f>+'Projekt 37'!I34</f>
        <v>Utfall</v>
      </c>
      <c r="CA10" s="50" t="str">
        <f>+'Projekt 38'!H34</f>
        <v>Budget</v>
      </c>
      <c r="CB10" s="50" t="str">
        <f>+'Projekt 38'!I34</f>
        <v>Utfall</v>
      </c>
      <c r="CC10" s="50" t="str">
        <f>+'Projekt 39'!H34</f>
        <v>Budget</v>
      </c>
      <c r="CD10" s="50" t="str">
        <f>+'Projekt 39'!I34</f>
        <v>Utfall</v>
      </c>
      <c r="CE10" s="50" t="str">
        <f>+'Projekt 40'!H34</f>
        <v>Budget</v>
      </c>
      <c r="CF10" s="50" t="str">
        <f>+'Projekt 40'!I34</f>
        <v>Utfall</v>
      </c>
      <c r="CG10" s="50" t="str">
        <f>+'Projekt 41'!H34</f>
        <v>Budget</v>
      </c>
      <c r="CH10" s="50" t="str">
        <f>+'Projekt 41'!I34</f>
        <v>Utfall</v>
      </c>
      <c r="CI10" s="50" t="str">
        <f>+'Projekt 42'!H34</f>
        <v>Budget</v>
      </c>
      <c r="CJ10" s="50" t="str">
        <f>+'Projekt 42'!I34</f>
        <v>Utfall</v>
      </c>
      <c r="CK10" s="50" t="str">
        <f>+'Projekt 43'!$H34</f>
        <v>Budget</v>
      </c>
      <c r="CL10" s="50" t="str">
        <f>+'Projekt 43'!$H34</f>
        <v>Budget</v>
      </c>
      <c r="CM10" s="50" t="str">
        <f>+'Projekt 44'!H34</f>
        <v>Budget</v>
      </c>
      <c r="CN10" s="50" t="str">
        <f>+'Projekt 44'!I34</f>
        <v>Utfall</v>
      </c>
      <c r="CO10" s="50" t="str">
        <f>+'Projekt 45'!H34</f>
        <v>Budget</v>
      </c>
      <c r="CP10" s="50" t="str">
        <f>+'Projekt 45'!I34</f>
        <v>Utfall</v>
      </c>
      <c r="CQ10" s="50" t="str">
        <f>+'Projekt 46'!H34</f>
        <v>Budget</v>
      </c>
      <c r="CR10" s="50" t="str">
        <f>+'Projekt 46'!I34</f>
        <v>Utfall</v>
      </c>
      <c r="CS10" s="50" t="str">
        <f>+'Projekt 47'!H34</f>
        <v>Budget</v>
      </c>
      <c r="CT10" s="50" t="str">
        <f>+'Projekt 47'!I34</f>
        <v>Utfall</v>
      </c>
      <c r="CU10" s="50" t="str">
        <f>+'Projekt 48'!H34</f>
        <v>Budget</v>
      </c>
      <c r="CV10" s="50" t="str">
        <f>+'Projekt 48'!I34</f>
        <v>Utfall</v>
      </c>
      <c r="CW10" s="50" t="str">
        <f>+'Projekt 49'!H34</f>
        <v>Budget</v>
      </c>
      <c r="CX10" s="50" t="str">
        <f>+'Projekt 49'!I34</f>
        <v>Utfall</v>
      </c>
      <c r="CY10" s="50" t="str">
        <f>+'Projekt 50'!H34</f>
        <v>Budget</v>
      </c>
      <c r="CZ10" s="50" t="str">
        <f>+'Projekt 50'!I34</f>
        <v>Utfall</v>
      </c>
    </row>
    <row r="11" spans="1:104" s="27" customFormat="1" ht="6" customHeight="1" x14ac:dyDescent="0.3">
      <c r="A11" s="24"/>
      <c r="B11" s="24"/>
      <c r="C11" s="78"/>
      <c r="D11" s="78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</row>
    <row r="12" spans="1:104" s="29" customFormat="1" ht="15.5" x14ac:dyDescent="0.35">
      <c r="B12" s="69" t="s">
        <v>74</v>
      </c>
      <c r="C12" s="79">
        <f>+E12+G12+I12+K12+M12+O12+Q12+S12+U12+W12+Y12+AA12+AC12+AE12+AG12+AI12+AK12+AM12+AO12+AQ12+AS12+AU12+AW12+AY12+BA12+BC12+BE12+BG12+BI12+BK12+BM12+BO12+BQ12+BS12+BU12+BW12+BY12+CA12+CC12+CE12+CG12+CI12+CK12+CM12+CO12+CQ12+CS12+CU12+CW12+CY12</f>
        <v>0</v>
      </c>
      <c r="D12" s="79">
        <f>+F12+H12+J12+L12+N12+P12+R12+T12+V12+X12+Z12+AB12+AD12+AF12+AH12+AJ12+AL12+AN12+AP12+AR12+AT12+AV12+AX12+AZ12+BB12+BD12+BF12+BH12+BJ12+BL12+BN12+BP12+BR12+BT12+BV12+BX12+BZ12+CB12+CD12+CF12+CH12+CJ12+CL12+CN12+CP12+CR12+CT12+CV12+CX12+CZ12</f>
        <v>0</v>
      </c>
      <c r="E12" s="50">
        <f>+'Projekt 1'!H36</f>
        <v>0</v>
      </c>
      <c r="F12" s="50">
        <f>+'Projekt 1'!I36</f>
        <v>0</v>
      </c>
      <c r="G12" s="50">
        <f>+'Projekt 2'!H36</f>
        <v>0</v>
      </c>
      <c r="H12" s="50">
        <f>+'Projekt 2'!I36</f>
        <v>0</v>
      </c>
      <c r="I12" s="50">
        <f>+'Projekt 3'!H36</f>
        <v>0</v>
      </c>
      <c r="J12" s="50">
        <f>+'Projekt 3'!I36</f>
        <v>0</v>
      </c>
      <c r="K12" s="50">
        <f>+'Projekt 4'!H36</f>
        <v>0</v>
      </c>
      <c r="L12" s="50">
        <f>+'Projekt 4'!I36</f>
        <v>0</v>
      </c>
      <c r="M12" s="50">
        <f>+'Projekt 5'!H36</f>
        <v>0</v>
      </c>
      <c r="N12" s="50">
        <f>+'Projekt 5'!I36</f>
        <v>0</v>
      </c>
      <c r="O12" s="50">
        <f>+'Projekt 6'!H36</f>
        <v>0</v>
      </c>
      <c r="P12" s="50">
        <f>+'Projekt 6'!I36</f>
        <v>0</v>
      </c>
      <c r="Q12" s="50">
        <f>+'Projekt 7'!H36</f>
        <v>0</v>
      </c>
      <c r="R12" s="50">
        <f>+'Projekt 7'!I36</f>
        <v>0</v>
      </c>
      <c r="S12" s="50">
        <f>+'Projekt 8'!H36</f>
        <v>0</v>
      </c>
      <c r="T12" s="50">
        <f>+'Projekt 8'!I36</f>
        <v>0</v>
      </c>
      <c r="U12" s="50">
        <f>+'Projekt 9'!H36</f>
        <v>0</v>
      </c>
      <c r="V12" s="50">
        <f>+'Projekt 9'!I36</f>
        <v>0</v>
      </c>
      <c r="W12" s="50">
        <f>+'Projekt 10'!H36</f>
        <v>0</v>
      </c>
      <c r="X12" s="50">
        <f>+'Projekt 10'!I36</f>
        <v>0</v>
      </c>
      <c r="Y12" s="50">
        <f>+'Projekt 11'!H36</f>
        <v>0</v>
      </c>
      <c r="Z12" s="50">
        <f>+'Projekt 11'!I36</f>
        <v>0</v>
      </c>
      <c r="AA12" s="50">
        <f>+'Projekt 12'!H36</f>
        <v>0</v>
      </c>
      <c r="AB12" s="50">
        <f>+'Projekt 12'!I36</f>
        <v>0</v>
      </c>
      <c r="AC12" s="50">
        <f>+'Projekt 13'!H36</f>
        <v>0</v>
      </c>
      <c r="AD12" s="50">
        <f>+'Projekt 13'!I36</f>
        <v>0</v>
      </c>
      <c r="AE12" s="50">
        <f>+'Projekt 14'!H36</f>
        <v>0</v>
      </c>
      <c r="AF12" s="50">
        <f>+'Projekt 14'!I36</f>
        <v>0</v>
      </c>
      <c r="AG12" s="50">
        <f>+'Projekt 15'!H36</f>
        <v>0</v>
      </c>
      <c r="AH12" s="50">
        <f>+'Projekt 15'!I36</f>
        <v>0</v>
      </c>
      <c r="AI12" s="50">
        <f>+'Projekt 16'!H36</f>
        <v>0</v>
      </c>
      <c r="AJ12" s="50">
        <f>+'Projekt 16'!I36</f>
        <v>0</v>
      </c>
      <c r="AK12" s="50">
        <f>+'Projekt 17'!H36</f>
        <v>0</v>
      </c>
      <c r="AL12" s="50">
        <f>+'Projekt 17'!I36</f>
        <v>0</v>
      </c>
      <c r="AM12" s="50">
        <f>+'Projekt 18'!H36</f>
        <v>0</v>
      </c>
      <c r="AN12" s="50">
        <f>+'Projekt 18'!I36</f>
        <v>0</v>
      </c>
      <c r="AO12" s="50">
        <f>+'Projekt 19'!H36</f>
        <v>0</v>
      </c>
      <c r="AP12" s="50">
        <f>+'Projekt 19'!I36</f>
        <v>0</v>
      </c>
      <c r="AQ12" s="50">
        <f>+'Projekt 20'!H36</f>
        <v>0</v>
      </c>
      <c r="AR12" s="50">
        <f>+'Projekt 20'!I36</f>
        <v>0</v>
      </c>
      <c r="AS12" s="50">
        <f>+'Projekt 21'!H36</f>
        <v>0</v>
      </c>
      <c r="AT12" s="50">
        <f>+'Projekt 21'!I36</f>
        <v>0</v>
      </c>
      <c r="AU12" s="50">
        <f>+'Projekt 22'!H36</f>
        <v>0</v>
      </c>
      <c r="AV12" s="50">
        <f>+'Projekt 22'!I36</f>
        <v>0</v>
      </c>
      <c r="AW12" s="50">
        <f>+'Projekt 23'!H36</f>
        <v>0</v>
      </c>
      <c r="AX12" s="50">
        <f>+'Projekt 23'!I36</f>
        <v>0</v>
      </c>
      <c r="AY12" s="50">
        <f>+'Projekt 24'!H36</f>
        <v>0</v>
      </c>
      <c r="AZ12" s="50">
        <f>+'Projekt 24'!I36</f>
        <v>0</v>
      </c>
      <c r="BA12" s="50">
        <f>+'Projekt 25'!H36</f>
        <v>0</v>
      </c>
      <c r="BB12" s="50">
        <f>+'Projekt 25'!I36</f>
        <v>0</v>
      </c>
      <c r="BC12" s="50">
        <f>+'Projekt 26'!H36</f>
        <v>0</v>
      </c>
      <c r="BD12" s="50">
        <f>+'Projekt 26'!I36</f>
        <v>0</v>
      </c>
      <c r="BE12" s="50">
        <f>+'Projekt 27'!H36</f>
        <v>0</v>
      </c>
      <c r="BF12" s="50">
        <f>+'Projekt 27'!I36</f>
        <v>0</v>
      </c>
      <c r="BG12" s="50">
        <f>+'Projekt 28'!H36</f>
        <v>0</v>
      </c>
      <c r="BH12" s="50">
        <f>+'Projekt 28'!I36</f>
        <v>0</v>
      </c>
      <c r="BI12" s="50">
        <f>+'Projekt 29'!H36</f>
        <v>0</v>
      </c>
      <c r="BJ12" s="50">
        <f>+'Projekt 29'!I36</f>
        <v>0</v>
      </c>
      <c r="BK12" s="50">
        <f>+'Projekt 30'!H36</f>
        <v>0</v>
      </c>
      <c r="BL12" s="50">
        <f>+'Projekt 30'!I36</f>
        <v>0</v>
      </c>
      <c r="BM12" s="50">
        <f>+'Projekt 31'!H36</f>
        <v>0</v>
      </c>
      <c r="BN12" s="50">
        <f>+'Projekt 31'!I36</f>
        <v>0</v>
      </c>
      <c r="BO12" s="50">
        <f>+'Projekt 32'!H36</f>
        <v>0</v>
      </c>
      <c r="BP12" s="50">
        <f>+'Projekt 32'!I36</f>
        <v>0</v>
      </c>
      <c r="BQ12" s="50">
        <f>+'Projekt 33'!H36</f>
        <v>0</v>
      </c>
      <c r="BR12" s="50">
        <f>+'Projekt 33'!I36</f>
        <v>0</v>
      </c>
      <c r="BS12" s="50">
        <f>+'Projekt 34'!H36</f>
        <v>0</v>
      </c>
      <c r="BT12" s="50">
        <f>+'Projekt 34'!I36</f>
        <v>0</v>
      </c>
      <c r="BU12" s="50">
        <f>+'Projekt 35'!H36</f>
        <v>0</v>
      </c>
      <c r="BV12" s="50">
        <f>+'Projekt 35'!I36</f>
        <v>0</v>
      </c>
      <c r="BW12" s="50">
        <f>+'Projekt 36'!H36</f>
        <v>0</v>
      </c>
      <c r="BX12" s="50">
        <f>+'Projekt 36'!I36</f>
        <v>0</v>
      </c>
      <c r="BY12" s="50">
        <f>+'Projekt 37'!H36</f>
        <v>0</v>
      </c>
      <c r="BZ12" s="50">
        <f>+'Projekt 37'!I36</f>
        <v>0</v>
      </c>
      <c r="CA12" s="50">
        <f>+'Projekt 38'!H36</f>
        <v>0</v>
      </c>
      <c r="CB12" s="50">
        <f>+'Projekt 38'!I36</f>
        <v>0</v>
      </c>
      <c r="CC12" s="50">
        <f>+'Projekt 39'!H36</f>
        <v>0</v>
      </c>
      <c r="CD12" s="50">
        <f>+'Projekt 39'!I36</f>
        <v>0</v>
      </c>
      <c r="CE12" s="50">
        <f>+'Projekt 40'!H36</f>
        <v>0</v>
      </c>
      <c r="CF12" s="50">
        <f>+'Projekt 40'!I36</f>
        <v>0</v>
      </c>
      <c r="CG12" s="50">
        <f>+'Projekt 41'!H36</f>
        <v>0</v>
      </c>
      <c r="CH12" s="50">
        <f>+'Projekt 41'!I36</f>
        <v>0</v>
      </c>
      <c r="CI12" s="50">
        <f>+'Projekt 42'!H36</f>
        <v>0</v>
      </c>
      <c r="CJ12" s="50">
        <f>+'Projekt 42'!I36</f>
        <v>0</v>
      </c>
      <c r="CK12" s="50">
        <f>+'Projekt 43'!H36</f>
        <v>0</v>
      </c>
      <c r="CL12" s="50">
        <f>+'Projekt 43'!I36</f>
        <v>0</v>
      </c>
      <c r="CM12" s="50">
        <f>+'Projekt 44'!H36</f>
        <v>0</v>
      </c>
      <c r="CN12" s="50">
        <f>+'Projekt 44'!I36</f>
        <v>0</v>
      </c>
      <c r="CO12" s="50">
        <f>+'Projekt 45'!H36</f>
        <v>0</v>
      </c>
      <c r="CP12" s="50">
        <f>+'Projekt 45'!I36</f>
        <v>0</v>
      </c>
      <c r="CQ12" s="50">
        <f>+'Projekt 46'!H36</f>
        <v>0</v>
      </c>
      <c r="CR12" s="50">
        <f>+'Projekt 46'!I36</f>
        <v>0</v>
      </c>
      <c r="CS12" s="50">
        <f>+'Projekt 47'!H36</f>
        <v>0</v>
      </c>
      <c r="CT12" s="50">
        <f>+'Projekt 47'!I36</f>
        <v>0</v>
      </c>
      <c r="CU12" s="50">
        <f>+'Projekt 48'!H36</f>
        <v>0</v>
      </c>
      <c r="CV12" s="50">
        <f>+'Projekt 48'!I36</f>
        <v>0</v>
      </c>
      <c r="CW12" s="50">
        <f>+'Projekt 49'!H36</f>
        <v>0</v>
      </c>
      <c r="CX12" s="50">
        <f>+'Projekt 49'!I36</f>
        <v>0</v>
      </c>
      <c r="CY12" s="50">
        <f>+'Projekt 50'!H36</f>
        <v>0</v>
      </c>
      <c r="CZ12" s="50">
        <f>+'Projekt 50'!I36</f>
        <v>0</v>
      </c>
    </row>
    <row r="13" spans="1:104" s="27" customFormat="1" ht="6" customHeight="1" x14ac:dyDescent="0.3">
      <c r="A13" s="24"/>
      <c r="B13" s="24"/>
      <c r="C13" s="78"/>
      <c r="D13" s="78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</row>
    <row r="14" spans="1:104" ht="13" x14ac:dyDescent="0.3">
      <c r="B14" s="27" t="s">
        <v>135</v>
      </c>
      <c r="C14" s="80"/>
      <c r="D14" s="80"/>
      <c r="F14" s="45"/>
      <c r="G14" s="45"/>
      <c r="H14" s="45"/>
      <c r="I14" s="45"/>
      <c r="J14" s="45"/>
      <c r="K14" s="45"/>
      <c r="L14" s="45"/>
      <c r="M14" s="45"/>
      <c r="N14" s="45"/>
      <c r="AQ14" s="45"/>
      <c r="AR14" s="45"/>
    </row>
    <row r="15" spans="1:104" s="27" customFormat="1" ht="13" x14ac:dyDescent="0.3">
      <c r="B15" s="24" t="s">
        <v>54</v>
      </c>
      <c r="C15" s="108">
        <f>+E15+G15+I15+K15+M15+O15+Q15+S15+U15+W15+Y15+AA15+AC15+AE15+AG15+AI15+AK15+AM15+AO15+AQ15+AS15+AU15+AW15+AY15+BA15+BC15+BE15+BG15+BI15+BK15+BM15+BO15+BQ15+BS15+BU15+BW15+BY15+CA15+CC15+CE15+CG15+CI15+CK15+CM15+CO15+CQ15+CS15+CU15+CW15+CY15</f>
        <v>0</v>
      </c>
      <c r="D15" s="108">
        <f>+F15+H15+J15+L15+N15+P15+R15+T15+V15+X15+Z15+AB15+AD15+AF15+AH15+AJ15+AL15+AN15+AP15+AR15+AT15+AV15+AX15+AZ15+BB15+BD15+BF15+BH15+BJ15+BL15+BN15+BP15+BR15+BT15+BV15+BX15+BZ15+CB15+CD15+CF15+CH15+CJ15+CL15+CN15+CP15+CR15+CT15+CV15+CX15+CZ15</f>
        <v>0</v>
      </c>
      <c r="E15" s="49">
        <f>+'Projekt 1'!H39</f>
        <v>0</v>
      </c>
      <c r="F15" s="49">
        <f>+'Projekt 1'!I39</f>
        <v>0</v>
      </c>
      <c r="G15" s="49">
        <f>+'Projekt 2'!H39</f>
        <v>0</v>
      </c>
      <c r="H15" s="49">
        <f>+'Projekt 2'!I39</f>
        <v>0</v>
      </c>
      <c r="I15" s="49">
        <f>+'Projekt 3'!H39</f>
        <v>0</v>
      </c>
      <c r="J15" s="49">
        <f>+'Projekt 3'!I39</f>
        <v>0</v>
      </c>
      <c r="K15" s="49">
        <f>+'Projekt 4'!H39</f>
        <v>0</v>
      </c>
      <c r="L15" s="49">
        <f>+'Projekt 4'!I39</f>
        <v>0</v>
      </c>
      <c r="M15" s="49">
        <f>+'Projekt 5'!H39</f>
        <v>0</v>
      </c>
      <c r="N15" s="49">
        <f>+'Projekt 5'!I39</f>
        <v>0</v>
      </c>
      <c r="O15" s="49">
        <f>+'Projekt 6'!H39</f>
        <v>0</v>
      </c>
      <c r="P15" s="49">
        <f>+'Projekt 6'!I39</f>
        <v>0</v>
      </c>
      <c r="Q15" s="49">
        <f>+'Projekt 7'!H39</f>
        <v>0</v>
      </c>
      <c r="R15" s="49">
        <f>+'Projekt 7'!I39</f>
        <v>0</v>
      </c>
      <c r="S15" s="49">
        <f>+'Projekt 8'!H39</f>
        <v>0</v>
      </c>
      <c r="T15" s="49">
        <f>+'Projekt 8'!I39</f>
        <v>0</v>
      </c>
      <c r="U15" s="49">
        <f>+'Projekt 9'!H39</f>
        <v>0</v>
      </c>
      <c r="V15" s="49">
        <f>+'Projekt 9'!I39</f>
        <v>0</v>
      </c>
      <c r="W15" s="49">
        <f>+'Projekt 10'!H39</f>
        <v>0</v>
      </c>
      <c r="X15" s="49">
        <f>+'Projekt 10'!I39</f>
        <v>0</v>
      </c>
      <c r="Y15" s="49">
        <f>+'Projekt 11'!H39</f>
        <v>0</v>
      </c>
      <c r="Z15" s="49">
        <f>+'Projekt 11'!I39</f>
        <v>0</v>
      </c>
      <c r="AA15" s="49">
        <f>+'Projekt 12'!H39</f>
        <v>0</v>
      </c>
      <c r="AB15" s="49">
        <f>+'Projekt 12'!I39</f>
        <v>0</v>
      </c>
      <c r="AC15" s="49">
        <f>+'Projekt 13'!H39</f>
        <v>0</v>
      </c>
      <c r="AD15" s="49">
        <f>+'Projekt 13'!I39</f>
        <v>0</v>
      </c>
      <c r="AE15" s="49">
        <f>+'Projekt 14'!H39</f>
        <v>0</v>
      </c>
      <c r="AF15" s="49">
        <f>+'Projekt 14'!I39</f>
        <v>0</v>
      </c>
      <c r="AG15" s="49">
        <f>+'Projekt 15'!H39</f>
        <v>0</v>
      </c>
      <c r="AH15" s="49">
        <f>+'Projekt 15'!I39</f>
        <v>0</v>
      </c>
      <c r="AI15" s="49">
        <f>+'Projekt 16'!H39</f>
        <v>0</v>
      </c>
      <c r="AJ15" s="49">
        <f>+'Projekt 16'!I39</f>
        <v>0</v>
      </c>
      <c r="AK15" s="49">
        <f>+'Projekt 17'!H39</f>
        <v>0</v>
      </c>
      <c r="AL15" s="49">
        <f>+'Projekt 17'!I39</f>
        <v>0</v>
      </c>
      <c r="AM15" s="49">
        <f>+'Projekt 18'!H39</f>
        <v>0</v>
      </c>
      <c r="AN15" s="49">
        <f>+'Projekt 18'!I39</f>
        <v>0</v>
      </c>
      <c r="AO15" s="49">
        <f>+'Projekt 19'!H39</f>
        <v>0</v>
      </c>
      <c r="AP15" s="49">
        <f>+'Projekt 19'!I39</f>
        <v>0</v>
      </c>
      <c r="AQ15" s="49">
        <f>+'Projekt 20'!H39</f>
        <v>0</v>
      </c>
      <c r="AR15" s="49">
        <f>+'Projekt 20'!I39</f>
        <v>0</v>
      </c>
      <c r="AS15" s="49">
        <f>+'Projekt 21'!H39</f>
        <v>0</v>
      </c>
      <c r="AT15" s="49">
        <f>+'Projekt 21'!I39</f>
        <v>0</v>
      </c>
      <c r="AU15" s="49">
        <f>+'Projekt 22'!H39</f>
        <v>0</v>
      </c>
      <c r="AV15" s="49">
        <f>+'Projekt 22'!I39</f>
        <v>0</v>
      </c>
      <c r="AW15" s="49">
        <f>+'Projekt 23'!H39</f>
        <v>0</v>
      </c>
      <c r="AX15" s="49">
        <f>+'Projekt 23'!I39</f>
        <v>0</v>
      </c>
      <c r="AY15" s="49">
        <f>+'Projekt 24'!H39</f>
        <v>0</v>
      </c>
      <c r="AZ15" s="49">
        <f>+'Projekt 24'!I39</f>
        <v>0</v>
      </c>
      <c r="BA15" s="49">
        <f>+'Projekt 25'!H39</f>
        <v>0</v>
      </c>
      <c r="BB15" s="49">
        <f>+'Projekt 25'!I39</f>
        <v>0</v>
      </c>
      <c r="BC15" s="49">
        <f>+'Projekt 26'!H39</f>
        <v>0</v>
      </c>
      <c r="BD15" s="49">
        <f>+'Projekt 26'!I39</f>
        <v>0</v>
      </c>
      <c r="BE15" s="49">
        <f>+'Projekt 27'!H39</f>
        <v>0</v>
      </c>
      <c r="BF15" s="49">
        <f>+'Projekt 27'!I39</f>
        <v>0</v>
      </c>
      <c r="BG15" s="49">
        <f>+'Projekt 28'!H39</f>
        <v>0</v>
      </c>
      <c r="BH15" s="49">
        <f>+'Projekt 28'!I39</f>
        <v>0</v>
      </c>
      <c r="BI15" s="49">
        <f>+'Projekt 29'!H39</f>
        <v>0</v>
      </c>
      <c r="BJ15" s="49">
        <f>+'Projekt 29'!I39</f>
        <v>0</v>
      </c>
      <c r="BK15" s="49">
        <f>+'Projekt 30'!H39</f>
        <v>0</v>
      </c>
      <c r="BL15" s="49">
        <f>+'Projekt 30'!I39</f>
        <v>0</v>
      </c>
      <c r="BM15" s="49">
        <f>+'Projekt 31'!H39</f>
        <v>0</v>
      </c>
      <c r="BN15" s="49">
        <f>+'Projekt 31'!I39</f>
        <v>0</v>
      </c>
      <c r="BO15" s="49">
        <f>+'Projekt 32'!H39</f>
        <v>0</v>
      </c>
      <c r="BP15" s="49">
        <f>+'Projekt 32'!I39</f>
        <v>0</v>
      </c>
      <c r="BQ15" s="49">
        <f>+'Projekt 33'!H39</f>
        <v>0</v>
      </c>
      <c r="BR15" s="49">
        <f>+'Projekt 33'!I39</f>
        <v>0</v>
      </c>
      <c r="BS15" s="49">
        <f>+'Projekt 34'!H39</f>
        <v>0</v>
      </c>
      <c r="BT15" s="49">
        <f>+'Projekt 34'!I39</f>
        <v>0</v>
      </c>
      <c r="BU15" s="49">
        <f>+'Projekt 35'!H39</f>
        <v>0</v>
      </c>
      <c r="BV15" s="49">
        <f>+'Projekt 35'!I39</f>
        <v>0</v>
      </c>
      <c r="BW15" s="49">
        <f>+'Projekt 36'!H39</f>
        <v>0</v>
      </c>
      <c r="BX15" s="49">
        <f>+'Projekt 36'!I39</f>
        <v>0</v>
      </c>
      <c r="BY15" s="49">
        <f>+'Projekt 37'!H39</f>
        <v>0</v>
      </c>
      <c r="BZ15" s="49">
        <f>+'Projekt 37'!I39</f>
        <v>0</v>
      </c>
      <c r="CA15" s="49">
        <f>+'Projekt 38'!H39</f>
        <v>0</v>
      </c>
      <c r="CB15" s="49">
        <f>+'Projekt 38'!I39</f>
        <v>0</v>
      </c>
      <c r="CC15" s="49">
        <f>+'Projekt 39'!H39</f>
        <v>0</v>
      </c>
      <c r="CD15" s="49">
        <f>+'Projekt 39'!I39</f>
        <v>0</v>
      </c>
      <c r="CE15" s="49">
        <f>+'Projekt 40'!H39</f>
        <v>0</v>
      </c>
      <c r="CF15" s="49">
        <f>+'Projekt 40'!I39</f>
        <v>0</v>
      </c>
      <c r="CG15" s="49">
        <f>+'Projekt 41'!H39</f>
        <v>0</v>
      </c>
      <c r="CH15" s="49">
        <f>+'Projekt 41'!I39</f>
        <v>0</v>
      </c>
      <c r="CI15" s="49">
        <f>+'Projekt 42'!H39</f>
        <v>0</v>
      </c>
      <c r="CJ15" s="49">
        <f>+'Projekt 42'!I39</f>
        <v>0</v>
      </c>
      <c r="CK15" s="49">
        <f>+'Projekt 43'!H39</f>
        <v>0</v>
      </c>
      <c r="CL15" s="49">
        <f>+'Projekt 43'!I39</f>
        <v>0</v>
      </c>
      <c r="CM15" s="49">
        <f>+'Projekt 44'!H39</f>
        <v>0</v>
      </c>
      <c r="CN15" s="49">
        <f>+'Projekt 44'!I39</f>
        <v>0</v>
      </c>
      <c r="CO15" s="49">
        <f>+'Projekt 45'!H39</f>
        <v>0</v>
      </c>
      <c r="CP15" s="49">
        <f>+'Projekt 45'!I39</f>
        <v>0</v>
      </c>
      <c r="CQ15" s="49">
        <f>+'Projekt 46'!H39</f>
        <v>0</v>
      </c>
      <c r="CR15" s="49">
        <f>+'Projekt 46'!I39</f>
        <v>0</v>
      </c>
      <c r="CS15" s="49">
        <f>+'Projekt 47'!H39</f>
        <v>0</v>
      </c>
      <c r="CT15" s="49">
        <f>+'Projekt 47'!I39</f>
        <v>0</v>
      </c>
      <c r="CU15" s="49">
        <f>+'Projekt 48'!H39</f>
        <v>0</v>
      </c>
      <c r="CV15" s="49">
        <f>+'Projekt 48'!I39</f>
        <v>0</v>
      </c>
      <c r="CW15" s="49">
        <f>+'Projekt 49'!H39</f>
        <v>0</v>
      </c>
      <c r="CX15" s="49">
        <f>+'Projekt 49'!I39</f>
        <v>0</v>
      </c>
      <c r="CY15" s="49">
        <f>+'Projekt 50'!H39</f>
        <v>0</v>
      </c>
      <c r="CZ15" s="49">
        <f>+'Projekt 50'!I39</f>
        <v>0</v>
      </c>
    </row>
    <row r="16" spans="1:104" s="27" customFormat="1" ht="13" x14ac:dyDescent="0.3">
      <c r="B16" s="24" t="s">
        <v>84</v>
      </c>
      <c r="C16" s="108">
        <f t="shared" ref="C16:D18" si="0">+E16+G16+I16+K16+M16+O16+Q16+S16+U16+W16+Y16+AA16+AC16+AE16+AG16+AI16+AK16+AM16+AO16+AQ16+AS16+AU16+AW16+AY16+BA16+BC16+BE16+BG16+BI16+BK16+BM16+BO16+BQ16+BS16+BU16+BW16+BY16+CA16+CC16+CE16+CG16+CI16+CK16+CM16+CO16+CQ16+CS16+CU16+CW16+CY16</f>
        <v>0</v>
      </c>
      <c r="D16" s="108">
        <f t="shared" si="0"/>
        <v>0</v>
      </c>
      <c r="E16" s="49">
        <f>+'Projekt 1'!H40</f>
        <v>0</v>
      </c>
      <c r="F16" s="49">
        <f>+'Projekt 1'!I40</f>
        <v>0</v>
      </c>
      <c r="G16" s="49">
        <f>+'Projekt 2'!H40</f>
        <v>0</v>
      </c>
      <c r="H16" s="49">
        <f>+'Projekt 2'!I40</f>
        <v>0</v>
      </c>
      <c r="I16" s="49">
        <f>+'Projekt 3'!H40</f>
        <v>0</v>
      </c>
      <c r="J16" s="49">
        <f>+'Projekt 3'!I40</f>
        <v>0</v>
      </c>
      <c r="K16" s="49">
        <f>+'Projekt 4'!H40</f>
        <v>0</v>
      </c>
      <c r="L16" s="49">
        <f>+'Projekt 4'!I40</f>
        <v>0</v>
      </c>
      <c r="M16" s="49">
        <f>+'Projekt 5'!H40</f>
        <v>0</v>
      </c>
      <c r="N16" s="49">
        <f>+'Projekt 5'!I40</f>
        <v>0</v>
      </c>
      <c r="O16" s="49">
        <f>+'Projekt 6'!H40</f>
        <v>0</v>
      </c>
      <c r="P16" s="49">
        <f>+'Projekt 6'!I40</f>
        <v>0</v>
      </c>
      <c r="Q16" s="49">
        <f>+'Projekt 7'!H40</f>
        <v>0</v>
      </c>
      <c r="R16" s="49">
        <f>+'Projekt 7'!I40</f>
        <v>0</v>
      </c>
      <c r="S16" s="49">
        <f>+'Projekt 8'!H40</f>
        <v>0</v>
      </c>
      <c r="T16" s="49">
        <f>+'Projekt 8'!I40</f>
        <v>0</v>
      </c>
      <c r="U16" s="49">
        <f>+'Projekt 9'!H40</f>
        <v>0</v>
      </c>
      <c r="V16" s="49">
        <f>+'Projekt 9'!I40</f>
        <v>0</v>
      </c>
      <c r="W16" s="49">
        <f>+'Projekt 10'!H40</f>
        <v>0</v>
      </c>
      <c r="X16" s="49">
        <f>+'Projekt 10'!I40</f>
        <v>0</v>
      </c>
      <c r="Y16" s="49">
        <f>+'Projekt 11'!H40</f>
        <v>0</v>
      </c>
      <c r="Z16" s="49">
        <f>+'Projekt 11'!I40</f>
        <v>0</v>
      </c>
      <c r="AA16" s="49">
        <f>+'Projekt 12'!H40</f>
        <v>0</v>
      </c>
      <c r="AB16" s="49">
        <f>+'Projekt 12'!I40</f>
        <v>0</v>
      </c>
      <c r="AC16" s="49">
        <f>+'Projekt 13'!H40</f>
        <v>0</v>
      </c>
      <c r="AD16" s="49">
        <f>+'Projekt 13'!I40</f>
        <v>0</v>
      </c>
      <c r="AE16" s="49">
        <f>+'Projekt 14'!H40</f>
        <v>0</v>
      </c>
      <c r="AF16" s="49">
        <f>+'Projekt 14'!I40</f>
        <v>0</v>
      </c>
      <c r="AG16" s="49">
        <f>+'Projekt 15'!H40</f>
        <v>0</v>
      </c>
      <c r="AH16" s="49">
        <f>+'Projekt 15'!I40</f>
        <v>0</v>
      </c>
      <c r="AI16" s="49">
        <f>+'Projekt 16'!H40</f>
        <v>0</v>
      </c>
      <c r="AJ16" s="49">
        <f>+'Projekt 16'!I40</f>
        <v>0</v>
      </c>
      <c r="AK16" s="49">
        <f>+'Projekt 17'!H40</f>
        <v>0</v>
      </c>
      <c r="AL16" s="49">
        <f>+'Projekt 17'!I40</f>
        <v>0</v>
      </c>
      <c r="AM16" s="49">
        <f>+'Projekt 18'!H40</f>
        <v>0</v>
      </c>
      <c r="AN16" s="49">
        <f>+'Projekt 18'!I40</f>
        <v>0</v>
      </c>
      <c r="AO16" s="49">
        <f>+'Projekt 19'!H40</f>
        <v>0</v>
      </c>
      <c r="AP16" s="49">
        <f>+'Projekt 19'!I40</f>
        <v>0</v>
      </c>
      <c r="AQ16" s="49">
        <f>+'Projekt 20'!H40</f>
        <v>0</v>
      </c>
      <c r="AR16" s="49">
        <f>+'Projekt 20'!I40</f>
        <v>0</v>
      </c>
      <c r="AS16" s="49">
        <f>+'Projekt 21'!H40</f>
        <v>0</v>
      </c>
      <c r="AT16" s="49">
        <f>+'Projekt 21'!I40</f>
        <v>0</v>
      </c>
      <c r="AU16" s="49">
        <f>+'Projekt 22'!H40</f>
        <v>0</v>
      </c>
      <c r="AV16" s="49">
        <f>+'Projekt 22'!I40</f>
        <v>0</v>
      </c>
      <c r="AW16" s="49">
        <f>+'Projekt 23'!H40</f>
        <v>0</v>
      </c>
      <c r="AX16" s="49">
        <f>+'Projekt 23'!I40</f>
        <v>0</v>
      </c>
      <c r="AY16" s="49">
        <f>+'Projekt 24'!H40</f>
        <v>0</v>
      </c>
      <c r="AZ16" s="49">
        <f>+'Projekt 24'!I40</f>
        <v>0</v>
      </c>
      <c r="BA16" s="49">
        <f>+'Projekt 25'!H40</f>
        <v>0</v>
      </c>
      <c r="BB16" s="49">
        <f>+'Projekt 25'!I40</f>
        <v>0</v>
      </c>
      <c r="BC16" s="49">
        <f>+'Projekt 26'!H40</f>
        <v>0</v>
      </c>
      <c r="BD16" s="49">
        <f>+'Projekt 26'!I40</f>
        <v>0</v>
      </c>
      <c r="BE16" s="49">
        <f>+'Projekt 27'!H40</f>
        <v>0</v>
      </c>
      <c r="BF16" s="49">
        <f>+'Projekt 27'!I40</f>
        <v>0</v>
      </c>
      <c r="BG16" s="49">
        <f>+'Projekt 28'!H40</f>
        <v>0</v>
      </c>
      <c r="BH16" s="49">
        <f>+'Projekt 28'!I40</f>
        <v>0</v>
      </c>
      <c r="BI16" s="49">
        <f>+'Projekt 29'!H40</f>
        <v>0</v>
      </c>
      <c r="BJ16" s="49">
        <f>+'Projekt 29'!I40</f>
        <v>0</v>
      </c>
      <c r="BK16" s="49">
        <f>+'Projekt 30'!H40</f>
        <v>0</v>
      </c>
      <c r="BL16" s="49">
        <f>+'Projekt 30'!I40</f>
        <v>0</v>
      </c>
      <c r="BM16" s="49">
        <f>+'Projekt 31'!H40</f>
        <v>0</v>
      </c>
      <c r="BN16" s="49">
        <f>+'Projekt 31'!I40</f>
        <v>0</v>
      </c>
      <c r="BO16" s="49">
        <f>+'Projekt 32'!H40</f>
        <v>0</v>
      </c>
      <c r="BP16" s="49">
        <f>+'Projekt 32'!I40</f>
        <v>0</v>
      </c>
      <c r="BQ16" s="49">
        <f>+'Projekt 33'!H40</f>
        <v>0</v>
      </c>
      <c r="BR16" s="49">
        <f>+'Projekt 33'!I40</f>
        <v>0</v>
      </c>
      <c r="BS16" s="49">
        <f>+'Projekt 34'!H40</f>
        <v>0</v>
      </c>
      <c r="BT16" s="49">
        <f>+'Projekt 34'!I40</f>
        <v>0</v>
      </c>
      <c r="BU16" s="49">
        <f>+'Projekt 35'!H40</f>
        <v>0</v>
      </c>
      <c r="BV16" s="49">
        <f>+'Projekt 35'!I40</f>
        <v>0</v>
      </c>
      <c r="BW16" s="49">
        <f>+'Projekt 36'!H40</f>
        <v>0</v>
      </c>
      <c r="BX16" s="49">
        <f>+'Projekt 36'!I40</f>
        <v>0</v>
      </c>
      <c r="BY16" s="49">
        <f>+'Projekt 37'!H40</f>
        <v>0</v>
      </c>
      <c r="BZ16" s="49">
        <f>+'Projekt 37'!I40</f>
        <v>0</v>
      </c>
      <c r="CA16" s="49">
        <f>+'Projekt 38'!H40</f>
        <v>0</v>
      </c>
      <c r="CB16" s="49">
        <f>+'Projekt 38'!I40</f>
        <v>0</v>
      </c>
      <c r="CC16" s="49">
        <f>+'Projekt 39'!H40</f>
        <v>0</v>
      </c>
      <c r="CD16" s="49">
        <f>+'Projekt 39'!I40</f>
        <v>0</v>
      </c>
      <c r="CE16" s="49">
        <f>+'Projekt 40'!H40</f>
        <v>0</v>
      </c>
      <c r="CF16" s="49">
        <f>+'Projekt 40'!I40</f>
        <v>0</v>
      </c>
      <c r="CG16" s="49">
        <f>+'Projekt 41'!H40</f>
        <v>0</v>
      </c>
      <c r="CH16" s="49">
        <f>+'Projekt 41'!I40</f>
        <v>0</v>
      </c>
      <c r="CI16" s="49">
        <f>+'Projekt 42'!H40</f>
        <v>0</v>
      </c>
      <c r="CJ16" s="49">
        <f>+'Projekt 42'!I40</f>
        <v>0</v>
      </c>
      <c r="CK16" s="49">
        <f>+'Projekt 43'!H40</f>
        <v>0</v>
      </c>
      <c r="CL16" s="49">
        <f>+'Projekt 43'!I40</f>
        <v>0</v>
      </c>
      <c r="CM16" s="49">
        <f>+'Projekt 44'!H40</f>
        <v>0</v>
      </c>
      <c r="CN16" s="49">
        <f>+'Projekt 44'!I40</f>
        <v>0</v>
      </c>
      <c r="CO16" s="49">
        <f>+'Projekt 45'!H40</f>
        <v>0</v>
      </c>
      <c r="CP16" s="49">
        <f>+'Projekt 45'!I40</f>
        <v>0</v>
      </c>
      <c r="CQ16" s="49">
        <f>+'Projekt 46'!H40</f>
        <v>0</v>
      </c>
      <c r="CR16" s="49">
        <f>+'Projekt 46'!I40</f>
        <v>0</v>
      </c>
      <c r="CS16" s="49">
        <f>+'Projekt 47'!H40</f>
        <v>0</v>
      </c>
      <c r="CT16" s="49">
        <f>+'Projekt 47'!I40</f>
        <v>0</v>
      </c>
      <c r="CU16" s="49">
        <f>+'Projekt 48'!H40</f>
        <v>0</v>
      </c>
      <c r="CV16" s="49">
        <f>+'Projekt 48'!I40</f>
        <v>0</v>
      </c>
      <c r="CW16" s="49">
        <f>+'Projekt 49'!H40</f>
        <v>0</v>
      </c>
      <c r="CX16" s="49">
        <f>+'Projekt 49'!I40</f>
        <v>0</v>
      </c>
      <c r="CY16" s="49">
        <f>+'Projekt 50'!H40</f>
        <v>0</v>
      </c>
      <c r="CZ16" s="49">
        <f>+'Projekt 50'!I40</f>
        <v>0</v>
      </c>
    </row>
    <row r="17" spans="1:104" s="27" customFormat="1" ht="13" x14ac:dyDescent="0.3">
      <c r="B17" s="24" t="s">
        <v>85</v>
      </c>
      <c r="C17" s="108">
        <f t="shared" si="0"/>
        <v>0</v>
      </c>
      <c r="D17" s="108">
        <f t="shared" si="0"/>
        <v>0</v>
      </c>
      <c r="E17" s="49">
        <f>+'Projekt 1'!H41</f>
        <v>0</v>
      </c>
      <c r="F17" s="49">
        <f>+'Projekt 1'!I41</f>
        <v>0</v>
      </c>
      <c r="G17" s="49">
        <f>+'Projekt 2'!H41</f>
        <v>0</v>
      </c>
      <c r="H17" s="49">
        <f>+'Projekt 2'!I41</f>
        <v>0</v>
      </c>
      <c r="I17" s="49">
        <f>+'Projekt 3'!H41</f>
        <v>0</v>
      </c>
      <c r="J17" s="49">
        <f>+'Projekt 3'!I41</f>
        <v>0</v>
      </c>
      <c r="K17" s="49">
        <f>+'Projekt 4'!H41</f>
        <v>0</v>
      </c>
      <c r="L17" s="49">
        <f>+'Projekt 4'!I41</f>
        <v>0</v>
      </c>
      <c r="M17" s="49">
        <f>+'Projekt 5'!H41</f>
        <v>0</v>
      </c>
      <c r="N17" s="49">
        <f>+'Projekt 5'!I41</f>
        <v>0</v>
      </c>
      <c r="O17" s="49">
        <f>+'Projekt 6'!H41</f>
        <v>0</v>
      </c>
      <c r="P17" s="49">
        <f>+'Projekt 6'!I41</f>
        <v>0</v>
      </c>
      <c r="Q17" s="49">
        <f>+'Projekt 7'!H41</f>
        <v>0</v>
      </c>
      <c r="R17" s="49">
        <f>+'Projekt 7'!I41</f>
        <v>0</v>
      </c>
      <c r="S17" s="49">
        <f>+'Projekt 8'!H41</f>
        <v>0</v>
      </c>
      <c r="T17" s="49">
        <f>+'Projekt 8'!I41</f>
        <v>0</v>
      </c>
      <c r="U17" s="49">
        <f>+'Projekt 9'!H41</f>
        <v>0</v>
      </c>
      <c r="V17" s="49">
        <f>+'Projekt 9'!I41</f>
        <v>0</v>
      </c>
      <c r="W17" s="49">
        <f>+'Projekt 10'!H41</f>
        <v>0</v>
      </c>
      <c r="X17" s="49">
        <f>+'Projekt 10'!I41</f>
        <v>0</v>
      </c>
      <c r="Y17" s="49">
        <f>+'Projekt 11'!H41</f>
        <v>0</v>
      </c>
      <c r="Z17" s="49">
        <f>+'Projekt 11'!I41</f>
        <v>0</v>
      </c>
      <c r="AA17" s="49">
        <f>+'Projekt 12'!H41</f>
        <v>0</v>
      </c>
      <c r="AB17" s="49">
        <f>+'Projekt 12'!I41</f>
        <v>0</v>
      </c>
      <c r="AC17" s="49">
        <f>+'Projekt 13'!H41</f>
        <v>0</v>
      </c>
      <c r="AD17" s="49">
        <f>+'Projekt 13'!I41</f>
        <v>0</v>
      </c>
      <c r="AE17" s="49">
        <f>+'Projekt 14'!H41</f>
        <v>0</v>
      </c>
      <c r="AF17" s="49">
        <f>+'Projekt 14'!I41</f>
        <v>0</v>
      </c>
      <c r="AG17" s="49">
        <f>+'Projekt 15'!H41</f>
        <v>0</v>
      </c>
      <c r="AH17" s="49">
        <f>+'Projekt 15'!I41</f>
        <v>0</v>
      </c>
      <c r="AI17" s="49">
        <f>+'Projekt 16'!H41</f>
        <v>0</v>
      </c>
      <c r="AJ17" s="49">
        <f>+'Projekt 16'!I41</f>
        <v>0</v>
      </c>
      <c r="AK17" s="49">
        <f>+'Projekt 17'!H41</f>
        <v>0</v>
      </c>
      <c r="AL17" s="49">
        <f>+'Projekt 17'!I41</f>
        <v>0</v>
      </c>
      <c r="AM17" s="49">
        <f>+'Projekt 18'!H41</f>
        <v>0</v>
      </c>
      <c r="AN17" s="49">
        <f>+'Projekt 18'!I41</f>
        <v>0</v>
      </c>
      <c r="AO17" s="49">
        <f>+'Projekt 19'!H41</f>
        <v>0</v>
      </c>
      <c r="AP17" s="49">
        <f>+'Projekt 19'!I41</f>
        <v>0</v>
      </c>
      <c r="AQ17" s="49">
        <f>+'Projekt 20'!H41</f>
        <v>0</v>
      </c>
      <c r="AR17" s="49">
        <f>+'Projekt 20'!I41</f>
        <v>0</v>
      </c>
      <c r="AS17" s="49">
        <f>+'Projekt 21'!H41</f>
        <v>0</v>
      </c>
      <c r="AT17" s="49">
        <f>+'Projekt 21'!I41</f>
        <v>0</v>
      </c>
      <c r="AU17" s="49">
        <f>+'Projekt 22'!H41</f>
        <v>0</v>
      </c>
      <c r="AV17" s="49">
        <f>+'Projekt 22'!I41</f>
        <v>0</v>
      </c>
      <c r="AW17" s="49">
        <f>+'Projekt 23'!H41</f>
        <v>0</v>
      </c>
      <c r="AX17" s="49">
        <f>+'Projekt 23'!I41</f>
        <v>0</v>
      </c>
      <c r="AY17" s="49">
        <f>+'Projekt 24'!H41</f>
        <v>0</v>
      </c>
      <c r="AZ17" s="49">
        <f>+'Projekt 24'!I41</f>
        <v>0</v>
      </c>
      <c r="BA17" s="49">
        <f>+'Projekt 25'!H41</f>
        <v>0</v>
      </c>
      <c r="BB17" s="49">
        <f>+'Projekt 25'!I41</f>
        <v>0</v>
      </c>
      <c r="BC17" s="49">
        <f>+'Projekt 26'!H41</f>
        <v>0</v>
      </c>
      <c r="BD17" s="49">
        <f>+'Projekt 26'!I41</f>
        <v>0</v>
      </c>
      <c r="BE17" s="49">
        <f>+'Projekt 27'!H41</f>
        <v>0</v>
      </c>
      <c r="BF17" s="49">
        <f>+'Projekt 27'!I41</f>
        <v>0</v>
      </c>
      <c r="BG17" s="49">
        <f>+'Projekt 28'!H41</f>
        <v>0</v>
      </c>
      <c r="BH17" s="49">
        <f>+'Projekt 28'!I41</f>
        <v>0</v>
      </c>
      <c r="BI17" s="49">
        <f>+'Projekt 29'!H41</f>
        <v>0</v>
      </c>
      <c r="BJ17" s="49">
        <f>+'Projekt 29'!I41</f>
        <v>0</v>
      </c>
      <c r="BK17" s="49">
        <f>+'Projekt 30'!H41</f>
        <v>0</v>
      </c>
      <c r="BL17" s="49">
        <f>+'Projekt 30'!I41</f>
        <v>0</v>
      </c>
      <c r="BM17" s="49">
        <f>+'Projekt 31'!H41</f>
        <v>0</v>
      </c>
      <c r="BN17" s="49">
        <f>+'Projekt 31'!I41</f>
        <v>0</v>
      </c>
      <c r="BO17" s="49">
        <f>+'Projekt 32'!H41</f>
        <v>0</v>
      </c>
      <c r="BP17" s="49">
        <f>+'Projekt 32'!I41</f>
        <v>0</v>
      </c>
      <c r="BQ17" s="49">
        <f>+'Projekt 33'!H41</f>
        <v>0</v>
      </c>
      <c r="BR17" s="49">
        <f>+'Projekt 33'!I41</f>
        <v>0</v>
      </c>
      <c r="BS17" s="49">
        <f>+'Projekt 34'!H41</f>
        <v>0</v>
      </c>
      <c r="BT17" s="49">
        <f>+'Projekt 34'!I41</f>
        <v>0</v>
      </c>
      <c r="BU17" s="49">
        <f>+'Projekt 35'!H41</f>
        <v>0</v>
      </c>
      <c r="BV17" s="49">
        <f>+'Projekt 35'!I41</f>
        <v>0</v>
      </c>
      <c r="BW17" s="49">
        <f>+'Projekt 36'!H41</f>
        <v>0</v>
      </c>
      <c r="BX17" s="49">
        <f>+'Projekt 36'!I41</f>
        <v>0</v>
      </c>
      <c r="BY17" s="49">
        <f>+'Projekt 37'!H41</f>
        <v>0</v>
      </c>
      <c r="BZ17" s="49">
        <f>+'Projekt 37'!I41</f>
        <v>0</v>
      </c>
      <c r="CA17" s="49">
        <f>+'Projekt 38'!H41</f>
        <v>0</v>
      </c>
      <c r="CB17" s="49">
        <f>+'Projekt 38'!I41</f>
        <v>0</v>
      </c>
      <c r="CC17" s="49">
        <f>+'Projekt 39'!H41</f>
        <v>0</v>
      </c>
      <c r="CD17" s="49">
        <f>+'Projekt 39'!I41</f>
        <v>0</v>
      </c>
      <c r="CE17" s="49">
        <f>+'Projekt 40'!H41</f>
        <v>0</v>
      </c>
      <c r="CF17" s="49">
        <f>+'Projekt 40'!I41</f>
        <v>0</v>
      </c>
      <c r="CG17" s="49">
        <f>+'Projekt 41'!H41</f>
        <v>0</v>
      </c>
      <c r="CH17" s="49">
        <f>+'Projekt 41'!I41</f>
        <v>0</v>
      </c>
      <c r="CI17" s="49">
        <f>+'Projekt 42'!H41</f>
        <v>0</v>
      </c>
      <c r="CJ17" s="49">
        <f>+'Projekt 42'!I41</f>
        <v>0</v>
      </c>
      <c r="CK17" s="49">
        <f>+'Projekt 43'!H41</f>
        <v>0</v>
      </c>
      <c r="CL17" s="49">
        <f>+'Projekt 43'!I41</f>
        <v>0</v>
      </c>
      <c r="CM17" s="49">
        <f>+'Projekt 44'!H41</f>
        <v>0</v>
      </c>
      <c r="CN17" s="49">
        <f>+'Projekt 44'!I41</f>
        <v>0</v>
      </c>
      <c r="CO17" s="49">
        <f>+'Projekt 45'!H41</f>
        <v>0</v>
      </c>
      <c r="CP17" s="49">
        <f>+'Projekt 45'!I41</f>
        <v>0</v>
      </c>
      <c r="CQ17" s="49">
        <f>+'Projekt 46'!H41</f>
        <v>0</v>
      </c>
      <c r="CR17" s="49">
        <f>+'Projekt 46'!I41</f>
        <v>0</v>
      </c>
      <c r="CS17" s="49">
        <f>+'Projekt 47'!H41</f>
        <v>0</v>
      </c>
      <c r="CT17" s="49">
        <f>+'Projekt 47'!I41</f>
        <v>0</v>
      </c>
      <c r="CU17" s="49">
        <f>+'Projekt 48'!H41</f>
        <v>0</v>
      </c>
      <c r="CV17" s="49">
        <f>+'Projekt 48'!I41</f>
        <v>0</v>
      </c>
      <c r="CW17" s="49">
        <f>+'Projekt 49'!H41</f>
        <v>0</v>
      </c>
      <c r="CX17" s="49">
        <f>+'Projekt 49'!I41</f>
        <v>0</v>
      </c>
      <c r="CY17" s="49">
        <f>+'Projekt 50'!H41</f>
        <v>0</v>
      </c>
      <c r="CZ17" s="49">
        <f>+'Projekt 50'!I41</f>
        <v>0</v>
      </c>
    </row>
    <row r="18" spans="1:104" s="27" customFormat="1" ht="13" x14ac:dyDescent="0.3">
      <c r="B18" s="107" t="s">
        <v>134</v>
      </c>
      <c r="C18" s="108">
        <f t="shared" si="0"/>
        <v>0</v>
      </c>
      <c r="D18" s="108">
        <f t="shared" si="0"/>
        <v>0</v>
      </c>
      <c r="E18" s="49">
        <f>+'Projekt 1'!H42</f>
        <v>0</v>
      </c>
      <c r="F18" s="49">
        <f>+'Projekt 1'!I42</f>
        <v>0</v>
      </c>
      <c r="G18" s="49">
        <f>+'Projekt 2'!H42</f>
        <v>0</v>
      </c>
      <c r="H18" s="49">
        <f>+'Projekt 2'!I42</f>
        <v>0</v>
      </c>
      <c r="I18" s="49">
        <f>+'Projekt 3'!H42</f>
        <v>0</v>
      </c>
      <c r="J18" s="49">
        <f>+'Projekt 3'!I42</f>
        <v>0</v>
      </c>
      <c r="K18" s="49">
        <f>+'Projekt 4'!H42</f>
        <v>0</v>
      </c>
      <c r="L18" s="49">
        <f>+'Projekt 4'!I42</f>
        <v>0</v>
      </c>
      <c r="M18" s="49">
        <f>+'Projekt 5'!H42</f>
        <v>0</v>
      </c>
      <c r="N18" s="49">
        <f>+'Projekt 5'!I42</f>
        <v>0</v>
      </c>
      <c r="O18" s="49">
        <f>+'Projekt 6'!H42</f>
        <v>0</v>
      </c>
      <c r="P18" s="49">
        <f>+'Projekt 6'!I42</f>
        <v>0</v>
      </c>
      <c r="Q18" s="49">
        <f>+'Projekt 7'!H42</f>
        <v>0</v>
      </c>
      <c r="R18" s="49">
        <f>+'Projekt 7'!I42</f>
        <v>0</v>
      </c>
      <c r="S18" s="49">
        <f>+'Projekt 8'!H42</f>
        <v>0</v>
      </c>
      <c r="T18" s="49">
        <f>+'Projekt 8'!I42</f>
        <v>0</v>
      </c>
      <c r="U18" s="49">
        <f>+'Projekt 9'!H42</f>
        <v>0</v>
      </c>
      <c r="V18" s="49">
        <f>+'Projekt 9'!I42</f>
        <v>0</v>
      </c>
      <c r="W18" s="49">
        <f>+'Projekt 10'!H42</f>
        <v>0</v>
      </c>
      <c r="X18" s="49">
        <f>+'Projekt 10'!I42</f>
        <v>0</v>
      </c>
      <c r="Y18" s="49">
        <f>+'Projekt 11'!H42</f>
        <v>0</v>
      </c>
      <c r="Z18" s="49">
        <f>+'Projekt 11'!I42</f>
        <v>0</v>
      </c>
      <c r="AA18" s="49">
        <f>+'Projekt 12'!H42</f>
        <v>0</v>
      </c>
      <c r="AB18" s="49">
        <f>+'Projekt 12'!I42</f>
        <v>0</v>
      </c>
      <c r="AC18" s="49">
        <f>+'Projekt 13'!H42</f>
        <v>0</v>
      </c>
      <c r="AD18" s="49">
        <f>+'Projekt 13'!I42</f>
        <v>0</v>
      </c>
      <c r="AE18" s="49">
        <f>+'Projekt 14'!H42</f>
        <v>0</v>
      </c>
      <c r="AF18" s="49">
        <f>+'Projekt 14'!I42</f>
        <v>0</v>
      </c>
      <c r="AG18" s="49">
        <f>+'Projekt 15'!H42</f>
        <v>0</v>
      </c>
      <c r="AH18" s="49">
        <f>+'Projekt 15'!I42</f>
        <v>0</v>
      </c>
      <c r="AI18" s="49">
        <f>+'Projekt 16'!H42</f>
        <v>0</v>
      </c>
      <c r="AJ18" s="49">
        <f>+'Projekt 16'!I42</f>
        <v>0</v>
      </c>
      <c r="AK18" s="49">
        <f>+'Projekt 17'!H42</f>
        <v>0</v>
      </c>
      <c r="AL18" s="49">
        <f>+'Projekt 17'!I42</f>
        <v>0</v>
      </c>
      <c r="AM18" s="49">
        <f>+'Projekt 18'!H42</f>
        <v>0</v>
      </c>
      <c r="AN18" s="49">
        <f>+'Projekt 18'!I42</f>
        <v>0</v>
      </c>
      <c r="AO18" s="49">
        <f>+'Projekt 19'!H42</f>
        <v>0</v>
      </c>
      <c r="AP18" s="49">
        <f>+'Projekt 19'!I42</f>
        <v>0</v>
      </c>
      <c r="AQ18" s="49">
        <f>+'Projekt 20'!H42</f>
        <v>0</v>
      </c>
      <c r="AR18" s="49">
        <f>+'Projekt 20'!I42</f>
        <v>0</v>
      </c>
      <c r="AS18" s="49">
        <f>+'Projekt 21'!H42</f>
        <v>0</v>
      </c>
      <c r="AT18" s="49">
        <f>+'Projekt 21'!I42</f>
        <v>0</v>
      </c>
      <c r="AU18" s="49">
        <f>+'Projekt 22'!H42</f>
        <v>0</v>
      </c>
      <c r="AV18" s="49">
        <f>+'Projekt 22'!I42</f>
        <v>0</v>
      </c>
      <c r="AW18" s="49">
        <f>+'Projekt 23'!H42</f>
        <v>0</v>
      </c>
      <c r="AX18" s="49">
        <f>+'Projekt 23'!I42</f>
        <v>0</v>
      </c>
      <c r="AY18" s="49">
        <f>+'Projekt 24'!H42</f>
        <v>0</v>
      </c>
      <c r="AZ18" s="49">
        <f>+'Projekt 24'!I42</f>
        <v>0</v>
      </c>
      <c r="BA18" s="49">
        <f>+'Projekt 25'!H42</f>
        <v>0</v>
      </c>
      <c r="BB18" s="49">
        <f>+'Projekt 25'!I42</f>
        <v>0</v>
      </c>
      <c r="BC18" s="49">
        <f>+'Projekt 26'!H42</f>
        <v>0</v>
      </c>
      <c r="BD18" s="49">
        <f>+'Projekt 26'!I42</f>
        <v>0</v>
      </c>
      <c r="BE18" s="49">
        <f>+'Projekt 27'!H42</f>
        <v>0</v>
      </c>
      <c r="BF18" s="49">
        <f>+'Projekt 27'!I42</f>
        <v>0</v>
      </c>
      <c r="BG18" s="49">
        <f>+'Projekt 28'!H42</f>
        <v>0</v>
      </c>
      <c r="BH18" s="49">
        <f>+'Projekt 28'!I42</f>
        <v>0</v>
      </c>
      <c r="BI18" s="49">
        <f>+'Projekt 29'!H42</f>
        <v>0</v>
      </c>
      <c r="BJ18" s="49">
        <f>+'Projekt 29'!I42</f>
        <v>0</v>
      </c>
      <c r="BK18" s="49">
        <f>+'Projekt 30'!H42</f>
        <v>0</v>
      </c>
      <c r="BL18" s="49">
        <f>+'Projekt 30'!I42</f>
        <v>0</v>
      </c>
      <c r="BM18" s="49">
        <f>+'Projekt 31'!H42</f>
        <v>0</v>
      </c>
      <c r="BN18" s="49">
        <f>+'Projekt 31'!I42</f>
        <v>0</v>
      </c>
      <c r="BO18" s="49">
        <f>+'Projekt 32'!H42</f>
        <v>0</v>
      </c>
      <c r="BP18" s="49">
        <f>+'Projekt 32'!I42</f>
        <v>0</v>
      </c>
      <c r="BQ18" s="49">
        <f>+'Projekt 33'!H42</f>
        <v>0</v>
      </c>
      <c r="BR18" s="49">
        <f>+'Projekt 33'!I42</f>
        <v>0</v>
      </c>
      <c r="BS18" s="49">
        <f>+'Projekt 34'!H42</f>
        <v>0</v>
      </c>
      <c r="BT18" s="49">
        <f>+'Projekt 34'!I42</f>
        <v>0</v>
      </c>
      <c r="BU18" s="49">
        <f>+'Projekt 35'!H42</f>
        <v>0</v>
      </c>
      <c r="BV18" s="49">
        <f>+'Projekt 35'!I42</f>
        <v>0</v>
      </c>
      <c r="BW18" s="49">
        <f>+'Projekt 36'!H42</f>
        <v>0</v>
      </c>
      <c r="BX18" s="49">
        <f>+'Projekt 36'!I42</f>
        <v>0</v>
      </c>
      <c r="BY18" s="49">
        <f>+'Projekt 37'!H42</f>
        <v>0</v>
      </c>
      <c r="BZ18" s="49">
        <f>+'Projekt 37'!I42</f>
        <v>0</v>
      </c>
      <c r="CA18" s="49">
        <f>+'Projekt 38'!H42</f>
        <v>0</v>
      </c>
      <c r="CB18" s="49">
        <f>+'Projekt 38'!I42</f>
        <v>0</v>
      </c>
      <c r="CC18" s="49">
        <f>+'Projekt 39'!H42</f>
        <v>0</v>
      </c>
      <c r="CD18" s="49">
        <f>+'Projekt 39'!I42</f>
        <v>0</v>
      </c>
      <c r="CE18" s="49">
        <f>+'Projekt 40'!H42</f>
        <v>0</v>
      </c>
      <c r="CF18" s="49">
        <f>+'Projekt 40'!I42</f>
        <v>0</v>
      </c>
      <c r="CG18" s="49">
        <f>+'Projekt 41'!H42</f>
        <v>0</v>
      </c>
      <c r="CH18" s="49">
        <f>+'Projekt 41'!I42</f>
        <v>0</v>
      </c>
      <c r="CI18" s="49">
        <f>+'Projekt 42'!H42</f>
        <v>0</v>
      </c>
      <c r="CJ18" s="49">
        <f>+'Projekt 42'!I42</f>
        <v>0</v>
      </c>
      <c r="CK18" s="49">
        <f>+'Projekt 43'!H42</f>
        <v>0</v>
      </c>
      <c r="CL18" s="49">
        <f>+'Projekt 43'!I42</f>
        <v>0</v>
      </c>
      <c r="CM18" s="49">
        <f>+'Projekt 44'!H42</f>
        <v>0</v>
      </c>
      <c r="CN18" s="49">
        <f>+'Projekt 44'!I42</f>
        <v>0</v>
      </c>
      <c r="CO18" s="49">
        <f>+'Projekt 45'!H42</f>
        <v>0</v>
      </c>
      <c r="CP18" s="49">
        <f>+'Projekt 45'!I42</f>
        <v>0</v>
      </c>
      <c r="CQ18" s="49">
        <f>+'Projekt 46'!H42</f>
        <v>0</v>
      </c>
      <c r="CR18" s="49">
        <f>+'Projekt 46'!I42</f>
        <v>0</v>
      </c>
      <c r="CS18" s="49">
        <f>+'Projekt 47'!H42</f>
        <v>0</v>
      </c>
      <c r="CT18" s="49">
        <f>+'Projekt 47'!I42</f>
        <v>0</v>
      </c>
      <c r="CU18" s="49">
        <f>+'Projekt 48'!H42</f>
        <v>0</v>
      </c>
      <c r="CV18" s="49">
        <f>+'Projekt 48'!I42</f>
        <v>0</v>
      </c>
      <c r="CW18" s="49">
        <f>+'Projekt 49'!H42</f>
        <v>0</v>
      </c>
      <c r="CX18" s="49">
        <f>+'Projekt 49'!I42</f>
        <v>0</v>
      </c>
      <c r="CY18" s="49">
        <f>+'Projekt 50'!H42</f>
        <v>0</v>
      </c>
      <c r="CZ18" s="49">
        <f>+'Projekt 50'!I42</f>
        <v>0</v>
      </c>
    </row>
    <row r="19" spans="1:104" s="27" customFormat="1" ht="13" x14ac:dyDescent="0.3">
      <c r="B19" s="27" t="s">
        <v>136</v>
      </c>
      <c r="C19" s="81">
        <f>SUM(C15:C18)</f>
        <v>0</v>
      </c>
      <c r="D19" s="81">
        <f t="shared" ref="D19:BO19" si="1">SUM(D15:D18)</f>
        <v>0</v>
      </c>
      <c r="E19" s="50">
        <f t="shared" si="1"/>
        <v>0</v>
      </c>
      <c r="F19" s="50">
        <f t="shared" si="1"/>
        <v>0</v>
      </c>
      <c r="G19" s="50">
        <f t="shared" si="1"/>
        <v>0</v>
      </c>
      <c r="H19" s="50">
        <f t="shared" si="1"/>
        <v>0</v>
      </c>
      <c r="I19" s="50">
        <f t="shared" si="1"/>
        <v>0</v>
      </c>
      <c r="J19" s="50">
        <f t="shared" si="1"/>
        <v>0</v>
      </c>
      <c r="K19" s="50">
        <f t="shared" si="1"/>
        <v>0</v>
      </c>
      <c r="L19" s="50">
        <f t="shared" si="1"/>
        <v>0</v>
      </c>
      <c r="M19" s="50">
        <f t="shared" si="1"/>
        <v>0</v>
      </c>
      <c r="N19" s="50">
        <f t="shared" si="1"/>
        <v>0</v>
      </c>
      <c r="O19" s="50">
        <f t="shared" si="1"/>
        <v>0</v>
      </c>
      <c r="P19" s="50">
        <f t="shared" si="1"/>
        <v>0</v>
      </c>
      <c r="Q19" s="50">
        <f t="shared" si="1"/>
        <v>0</v>
      </c>
      <c r="R19" s="50">
        <f t="shared" si="1"/>
        <v>0</v>
      </c>
      <c r="S19" s="50">
        <f t="shared" si="1"/>
        <v>0</v>
      </c>
      <c r="T19" s="50">
        <f t="shared" si="1"/>
        <v>0</v>
      </c>
      <c r="U19" s="50">
        <f t="shared" si="1"/>
        <v>0</v>
      </c>
      <c r="V19" s="50">
        <f t="shared" si="1"/>
        <v>0</v>
      </c>
      <c r="W19" s="50">
        <f t="shared" si="1"/>
        <v>0</v>
      </c>
      <c r="X19" s="50">
        <f t="shared" si="1"/>
        <v>0</v>
      </c>
      <c r="Y19" s="50">
        <f t="shared" si="1"/>
        <v>0</v>
      </c>
      <c r="Z19" s="50">
        <f t="shared" si="1"/>
        <v>0</v>
      </c>
      <c r="AA19" s="50">
        <f t="shared" si="1"/>
        <v>0</v>
      </c>
      <c r="AB19" s="50">
        <f t="shared" si="1"/>
        <v>0</v>
      </c>
      <c r="AC19" s="50">
        <f t="shared" si="1"/>
        <v>0</v>
      </c>
      <c r="AD19" s="50">
        <f t="shared" si="1"/>
        <v>0</v>
      </c>
      <c r="AE19" s="50">
        <f t="shared" si="1"/>
        <v>0</v>
      </c>
      <c r="AF19" s="50">
        <f t="shared" si="1"/>
        <v>0</v>
      </c>
      <c r="AG19" s="50">
        <f t="shared" si="1"/>
        <v>0</v>
      </c>
      <c r="AH19" s="50">
        <f t="shared" si="1"/>
        <v>0</v>
      </c>
      <c r="AI19" s="50">
        <f t="shared" si="1"/>
        <v>0</v>
      </c>
      <c r="AJ19" s="50">
        <f t="shared" si="1"/>
        <v>0</v>
      </c>
      <c r="AK19" s="50">
        <f t="shared" si="1"/>
        <v>0</v>
      </c>
      <c r="AL19" s="50">
        <f t="shared" si="1"/>
        <v>0</v>
      </c>
      <c r="AM19" s="50">
        <f t="shared" si="1"/>
        <v>0</v>
      </c>
      <c r="AN19" s="50">
        <f t="shared" si="1"/>
        <v>0</v>
      </c>
      <c r="AO19" s="50">
        <f t="shared" si="1"/>
        <v>0</v>
      </c>
      <c r="AP19" s="50">
        <f t="shared" si="1"/>
        <v>0</v>
      </c>
      <c r="AQ19" s="50">
        <f t="shared" si="1"/>
        <v>0</v>
      </c>
      <c r="AR19" s="50">
        <f t="shared" si="1"/>
        <v>0</v>
      </c>
      <c r="AS19" s="50">
        <f t="shared" si="1"/>
        <v>0</v>
      </c>
      <c r="AT19" s="50">
        <f t="shared" si="1"/>
        <v>0</v>
      </c>
      <c r="AU19" s="50">
        <f t="shared" si="1"/>
        <v>0</v>
      </c>
      <c r="AV19" s="50">
        <f t="shared" si="1"/>
        <v>0</v>
      </c>
      <c r="AW19" s="50">
        <f t="shared" si="1"/>
        <v>0</v>
      </c>
      <c r="AX19" s="50">
        <f t="shared" si="1"/>
        <v>0</v>
      </c>
      <c r="AY19" s="50">
        <f t="shared" si="1"/>
        <v>0</v>
      </c>
      <c r="AZ19" s="50">
        <f t="shared" si="1"/>
        <v>0</v>
      </c>
      <c r="BA19" s="50">
        <f t="shared" si="1"/>
        <v>0</v>
      </c>
      <c r="BB19" s="50">
        <f t="shared" si="1"/>
        <v>0</v>
      </c>
      <c r="BC19" s="50">
        <f t="shared" si="1"/>
        <v>0</v>
      </c>
      <c r="BD19" s="50">
        <f t="shared" si="1"/>
        <v>0</v>
      </c>
      <c r="BE19" s="50">
        <f t="shared" si="1"/>
        <v>0</v>
      </c>
      <c r="BF19" s="50">
        <f t="shared" si="1"/>
        <v>0</v>
      </c>
      <c r="BG19" s="50">
        <f t="shared" si="1"/>
        <v>0</v>
      </c>
      <c r="BH19" s="50">
        <f t="shared" si="1"/>
        <v>0</v>
      </c>
      <c r="BI19" s="50">
        <f t="shared" si="1"/>
        <v>0</v>
      </c>
      <c r="BJ19" s="50">
        <f t="shared" si="1"/>
        <v>0</v>
      </c>
      <c r="BK19" s="50">
        <f t="shared" si="1"/>
        <v>0</v>
      </c>
      <c r="BL19" s="50">
        <f t="shared" si="1"/>
        <v>0</v>
      </c>
      <c r="BM19" s="50">
        <f t="shared" si="1"/>
        <v>0</v>
      </c>
      <c r="BN19" s="50">
        <f t="shared" si="1"/>
        <v>0</v>
      </c>
      <c r="BO19" s="50">
        <f t="shared" si="1"/>
        <v>0</v>
      </c>
      <c r="BP19" s="50">
        <f t="shared" ref="BP19:CZ19" si="2">SUM(BP15:BP18)</f>
        <v>0</v>
      </c>
      <c r="BQ19" s="50">
        <f t="shared" si="2"/>
        <v>0</v>
      </c>
      <c r="BR19" s="50">
        <f t="shared" si="2"/>
        <v>0</v>
      </c>
      <c r="BS19" s="50">
        <f t="shared" si="2"/>
        <v>0</v>
      </c>
      <c r="BT19" s="50">
        <f t="shared" si="2"/>
        <v>0</v>
      </c>
      <c r="BU19" s="50">
        <f t="shared" si="2"/>
        <v>0</v>
      </c>
      <c r="BV19" s="50">
        <f t="shared" si="2"/>
        <v>0</v>
      </c>
      <c r="BW19" s="50">
        <f t="shared" si="2"/>
        <v>0</v>
      </c>
      <c r="BX19" s="50">
        <f t="shared" si="2"/>
        <v>0</v>
      </c>
      <c r="BY19" s="50">
        <f t="shared" si="2"/>
        <v>0</v>
      </c>
      <c r="BZ19" s="50">
        <f t="shared" si="2"/>
        <v>0</v>
      </c>
      <c r="CA19" s="50">
        <f t="shared" si="2"/>
        <v>0</v>
      </c>
      <c r="CB19" s="50">
        <f t="shared" si="2"/>
        <v>0</v>
      </c>
      <c r="CC19" s="50">
        <f t="shared" si="2"/>
        <v>0</v>
      </c>
      <c r="CD19" s="50">
        <f t="shared" si="2"/>
        <v>0</v>
      </c>
      <c r="CE19" s="50">
        <f t="shared" si="2"/>
        <v>0</v>
      </c>
      <c r="CF19" s="50">
        <f t="shared" si="2"/>
        <v>0</v>
      </c>
      <c r="CG19" s="50">
        <f t="shared" si="2"/>
        <v>0</v>
      </c>
      <c r="CH19" s="50">
        <f t="shared" si="2"/>
        <v>0</v>
      </c>
      <c r="CI19" s="50">
        <f t="shared" si="2"/>
        <v>0</v>
      </c>
      <c r="CJ19" s="50">
        <f t="shared" si="2"/>
        <v>0</v>
      </c>
      <c r="CK19" s="50">
        <f t="shared" si="2"/>
        <v>0</v>
      </c>
      <c r="CL19" s="50">
        <f t="shared" si="2"/>
        <v>0</v>
      </c>
      <c r="CM19" s="50">
        <f t="shared" si="2"/>
        <v>0</v>
      </c>
      <c r="CN19" s="50">
        <f t="shared" si="2"/>
        <v>0</v>
      </c>
      <c r="CO19" s="50">
        <f t="shared" si="2"/>
        <v>0</v>
      </c>
      <c r="CP19" s="50">
        <f t="shared" si="2"/>
        <v>0</v>
      </c>
      <c r="CQ19" s="50">
        <f t="shared" si="2"/>
        <v>0</v>
      </c>
      <c r="CR19" s="50">
        <f t="shared" si="2"/>
        <v>0</v>
      </c>
      <c r="CS19" s="50">
        <f t="shared" si="2"/>
        <v>0</v>
      </c>
      <c r="CT19" s="50">
        <f t="shared" si="2"/>
        <v>0</v>
      </c>
      <c r="CU19" s="50">
        <f t="shared" si="2"/>
        <v>0</v>
      </c>
      <c r="CV19" s="50">
        <f t="shared" si="2"/>
        <v>0</v>
      </c>
      <c r="CW19" s="50">
        <f t="shared" si="2"/>
        <v>0</v>
      </c>
      <c r="CX19" s="50">
        <f t="shared" si="2"/>
        <v>0</v>
      </c>
      <c r="CY19" s="50">
        <f t="shared" si="2"/>
        <v>0</v>
      </c>
      <c r="CZ19" s="50">
        <f t="shared" si="2"/>
        <v>0</v>
      </c>
    </row>
    <row r="20" spans="1:104" ht="13" x14ac:dyDescent="0.3">
      <c r="C20" s="82"/>
      <c r="D20" s="82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</row>
    <row r="21" spans="1:104" ht="13" x14ac:dyDescent="0.3">
      <c r="B21" s="57" t="s">
        <v>67</v>
      </c>
      <c r="C21" s="80"/>
      <c r="D21" s="80"/>
      <c r="F21" s="45"/>
      <c r="G21" s="45"/>
      <c r="H21" s="45"/>
      <c r="I21" s="45"/>
      <c r="J21" s="45"/>
      <c r="K21" s="45"/>
      <c r="L21" s="45"/>
      <c r="M21" s="45"/>
      <c r="N21" s="45"/>
      <c r="AQ21" s="45"/>
      <c r="AR21" s="45"/>
    </row>
    <row r="22" spans="1:104" s="27" customFormat="1" ht="13" x14ac:dyDescent="0.3">
      <c r="B22" s="107" t="s">
        <v>150</v>
      </c>
      <c r="C22" s="108">
        <f t="shared" ref="C22:D27" si="3">+E22+G22+I22+K22+M22+O22+Q22+S22+U22+W22+Y22+AA22+AC22+AE22+AG22+AI22+AK22+AM22+AO22+AQ22+AS22+AU22+AW22+AY22+BA22+BC22+BE22+BG22+BI22+BK22+BM22+BO22+BQ22+BS22+BU22+BW22+BY22+CA22+CC22+CE22+CG22+CI22+CK22+CM22+CO22+CQ22+CS22+CU22+CW22+CY22</f>
        <v>0</v>
      </c>
      <c r="D22" s="108">
        <f t="shared" si="3"/>
        <v>0</v>
      </c>
      <c r="E22" s="49">
        <f>+'Projekt 1'!H62</f>
        <v>0</v>
      </c>
      <c r="F22" s="49">
        <f>+'Projekt 1'!I62</f>
        <v>0</v>
      </c>
      <c r="G22" s="49">
        <f>+'Projekt 2'!H62</f>
        <v>0</v>
      </c>
      <c r="H22" s="49">
        <f>+'Projekt 2'!I62</f>
        <v>0</v>
      </c>
      <c r="I22" s="49">
        <f>+'Projekt 3'!H62</f>
        <v>0</v>
      </c>
      <c r="J22" s="49">
        <f>+'Projekt 3'!I62</f>
        <v>0</v>
      </c>
      <c r="K22" s="49">
        <f>+'Projekt 4'!H62</f>
        <v>0</v>
      </c>
      <c r="L22" s="49">
        <f>+'Projekt 4'!I62</f>
        <v>0</v>
      </c>
      <c r="M22" s="49">
        <f>+'Projekt 5'!H62</f>
        <v>0</v>
      </c>
      <c r="N22" s="49">
        <f>+'Projekt 5'!I62</f>
        <v>0</v>
      </c>
      <c r="O22" s="49">
        <f>+'Projekt 6'!H62</f>
        <v>0</v>
      </c>
      <c r="P22" s="49">
        <f>+'Projekt 6'!I62</f>
        <v>0</v>
      </c>
      <c r="Q22" s="49">
        <f>+'Projekt 7'!H62</f>
        <v>0</v>
      </c>
      <c r="R22" s="49">
        <f>+'Projekt 7'!I62</f>
        <v>0</v>
      </c>
      <c r="S22" s="49">
        <f>+'Projekt 8'!H62</f>
        <v>0</v>
      </c>
      <c r="T22" s="49">
        <f>+'Projekt 8'!I62</f>
        <v>0</v>
      </c>
      <c r="U22" s="49">
        <f>+'Projekt 9'!H62</f>
        <v>0</v>
      </c>
      <c r="V22" s="49">
        <f>+'Projekt 9'!I62</f>
        <v>0</v>
      </c>
      <c r="W22" s="49">
        <f>+'Projekt 10'!H62</f>
        <v>0</v>
      </c>
      <c r="X22" s="49">
        <f>+'Projekt 10'!I62</f>
        <v>0</v>
      </c>
      <c r="Y22" s="49">
        <f>+'Projekt 11'!H62</f>
        <v>0</v>
      </c>
      <c r="Z22" s="49">
        <f>+'Projekt 11'!I62</f>
        <v>0</v>
      </c>
      <c r="AA22" s="49">
        <f>+'Projekt 12'!H62</f>
        <v>0</v>
      </c>
      <c r="AB22" s="49">
        <f>+'Projekt 12'!I62</f>
        <v>0</v>
      </c>
      <c r="AC22" s="49">
        <f>+'Projekt 13'!H62</f>
        <v>0</v>
      </c>
      <c r="AD22" s="49">
        <f>+'Projekt 13'!I62</f>
        <v>0</v>
      </c>
      <c r="AE22" s="49">
        <f>+'Projekt 14'!H62</f>
        <v>0</v>
      </c>
      <c r="AF22" s="49">
        <f>+'Projekt 14'!I62</f>
        <v>0</v>
      </c>
      <c r="AG22" s="49">
        <f>+'Projekt 15'!H62</f>
        <v>0</v>
      </c>
      <c r="AH22" s="49">
        <f>+'Projekt 15'!I62</f>
        <v>0</v>
      </c>
      <c r="AI22" s="49">
        <f>+'Projekt 16'!H62</f>
        <v>0</v>
      </c>
      <c r="AJ22" s="49">
        <f>+'Projekt 16'!I62</f>
        <v>0</v>
      </c>
      <c r="AK22" s="49">
        <f>+'Projekt 17'!H62</f>
        <v>0</v>
      </c>
      <c r="AL22" s="49">
        <f>+'Projekt 17'!I62</f>
        <v>0</v>
      </c>
      <c r="AM22" s="49">
        <f>+'Projekt 18'!H62</f>
        <v>0</v>
      </c>
      <c r="AN22" s="49">
        <f>+'Projekt 18'!I62</f>
        <v>0</v>
      </c>
      <c r="AO22" s="49">
        <f>+'Projekt 19'!H62</f>
        <v>0</v>
      </c>
      <c r="AP22" s="49">
        <f>+'Projekt 19'!I62</f>
        <v>0</v>
      </c>
      <c r="AQ22" s="49">
        <f>+'Projekt 20'!H62</f>
        <v>0</v>
      </c>
      <c r="AR22" s="49">
        <f>+'Projekt 20'!I62</f>
        <v>0</v>
      </c>
      <c r="AS22" s="49">
        <f>+'Projekt 21'!H62</f>
        <v>0</v>
      </c>
      <c r="AT22" s="49">
        <f>+'Projekt 21'!I62</f>
        <v>0</v>
      </c>
      <c r="AU22" s="49">
        <f>+'Projekt 22'!H62</f>
        <v>0</v>
      </c>
      <c r="AV22" s="49">
        <f>+'Projekt 22'!I62</f>
        <v>0</v>
      </c>
      <c r="AW22" s="49">
        <f>+'Projekt 23'!H62</f>
        <v>0</v>
      </c>
      <c r="AX22" s="49">
        <f>+'Projekt 23'!I62</f>
        <v>0</v>
      </c>
      <c r="AY22" s="49">
        <f>+'Projekt 24'!H62</f>
        <v>0</v>
      </c>
      <c r="AZ22" s="49">
        <f>+'Projekt 24'!I62</f>
        <v>0</v>
      </c>
      <c r="BA22" s="49">
        <f>+'Projekt 25'!H62</f>
        <v>0</v>
      </c>
      <c r="BB22" s="49">
        <f>+'Projekt 25'!I62</f>
        <v>0</v>
      </c>
      <c r="BC22" s="49">
        <f>+'Projekt 26'!H62</f>
        <v>0</v>
      </c>
      <c r="BD22" s="49">
        <f>+'Projekt 26'!I62</f>
        <v>0</v>
      </c>
      <c r="BE22" s="49">
        <f>+'Projekt 27'!H62</f>
        <v>0</v>
      </c>
      <c r="BF22" s="49">
        <f>+'Projekt 27'!I62</f>
        <v>0</v>
      </c>
      <c r="BG22" s="49">
        <f>+'Projekt 28'!H62</f>
        <v>0</v>
      </c>
      <c r="BH22" s="49">
        <f>+'Projekt 28'!I62</f>
        <v>0</v>
      </c>
      <c r="BI22" s="49">
        <f>+'Projekt 29'!H62</f>
        <v>0</v>
      </c>
      <c r="BJ22" s="49">
        <f>+'Projekt 29'!I62</f>
        <v>0</v>
      </c>
      <c r="BK22" s="49">
        <f>+'Projekt 30'!H62</f>
        <v>0</v>
      </c>
      <c r="BL22" s="49">
        <f>+'Projekt 30'!I62</f>
        <v>0</v>
      </c>
      <c r="BM22" s="49">
        <f>+'Projekt 31'!H62</f>
        <v>0</v>
      </c>
      <c r="BN22" s="49">
        <f>+'Projekt 31'!I62</f>
        <v>0</v>
      </c>
      <c r="BO22" s="49">
        <f>+'Projekt 32'!H62</f>
        <v>0</v>
      </c>
      <c r="BP22" s="49">
        <f>+'Projekt 32'!I62</f>
        <v>0</v>
      </c>
      <c r="BQ22" s="49">
        <f>+'Projekt 33'!H62</f>
        <v>0</v>
      </c>
      <c r="BR22" s="49">
        <f>+'Projekt 33'!I62</f>
        <v>0</v>
      </c>
      <c r="BS22" s="49">
        <f>+'Projekt 34'!H62</f>
        <v>0</v>
      </c>
      <c r="BT22" s="49">
        <f>+'Projekt 34'!I62</f>
        <v>0</v>
      </c>
      <c r="BU22" s="49">
        <f>+'Projekt 35'!H62</f>
        <v>0</v>
      </c>
      <c r="BV22" s="49">
        <f>+'Projekt 35'!I62</f>
        <v>0</v>
      </c>
      <c r="BW22" s="49">
        <f>+'Projekt 36'!H62</f>
        <v>0</v>
      </c>
      <c r="BX22" s="49">
        <f>+'Projekt 36'!I62</f>
        <v>0</v>
      </c>
      <c r="BY22" s="49">
        <f>+'Projekt 37'!H62</f>
        <v>0</v>
      </c>
      <c r="BZ22" s="49">
        <f>+'Projekt 37'!I62</f>
        <v>0</v>
      </c>
      <c r="CA22" s="49">
        <f>+'Projekt 38'!H62</f>
        <v>0</v>
      </c>
      <c r="CB22" s="49">
        <f>+'Projekt 38'!I62</f>
        <v>0</v>
      </c>
      <c r="CC22" s="49">
        <f>+'Projekt 39'!H62</f>
        <v>0</v>
      </c>
      <c r="CD22" s="49">
        <f>+'Projekt 39'!I62</f>
        <v>0</v>
      </c>
      <c r="CE22" s="49">
        <f>+'Projekt 40'!H62</f>
        <v>0</v>
      </c>
      <c r="CF22" s="49">
        <f>+'Projekt 40'!I62</f>
        <v>0</v>
      </c>
      <c r="CG22" s="49">
        <f>+'Projekt 41'!H62</f>
        <v>0</v>
      </c>
      <c r="CH22" s="49">
        <f>+'Projekt 41'!I62</f>
        <v>0</v>
      </c>
      <c r="CI22" s="49">
        <f>+'Projekt 42'!H62</f>
        <v>0</v>
      </c>
      <c r="CJ22" s="49">
        <f>+'Projekt 42'!I62</f>
        <v>0</v>
      </c>
      <c r="CK22" s="49">
        <f>+'Projekt 43'!H62</f>
        <v>0</v>
      </c>
      <c r="CL22" s="49">
        <f>+'Projekt 43'!I62</f>
        <v>0</v>
      </c>
      <c r="CM22" s="49">
        <f>+'Projekt 44'!H62</f>
        <v>0</v>
      </c>
      <c r="CN22" s="49">
        <f>+'Projekt 44'!I62</f>
        <v>0</v>
      </c>
      <c r="CO22" s="49">
        <f>+'Projekt 45'!H62</f>
        <v>0</v>
      </c>
      <c r="CP22" s="49">
        <f>+'Projekt 45'!I62</f>
        <v>0</v>
      </c>
      <c r="CQ22" s="49">
        <f>+'Projekt 46'!H62</f>
        <v>0</v>
      </c>
      <c r="CR22" s="49">
        <f>+'Projekt 46'!I62</f>
        <v>0</v>
      </c>
      <c r="CS22" s="49">
        <f>+'Projekt 47'!H62</f>
        <v>0</v>
      </c>
      <c r="CT22" s="49">
        <f>+'Projekt 47'!I62</f>
        <v>0</v>
      </c>
      <c r="CU22" s="49">
        <f>+'Projekt 48'!H62</f>
        <v>0</v>
      </c>
      <c r="CV22" s="49">
        <f>+'Projekt 48'!I62</f>
        <v>0</v>
      </c>
      <c r="CW22" s="49">
        <f>+'Projekt 49'!H62</f>
        <v>0</v>
      </c>
      <c r="CX22" s="49">
        <f>+'Projekt 49'!I62</f>
        <v>0</v>
      </c>
      <c r="CY22" s="49">
        <f>+'Projekt 50'!H62</f>
        <v>0</v>
      </c>
      <c r="CZ22" s="49">
        <f>+'Projekt 50'!I62</f>
        <v>0</v>
      </c>
    </row>
    <row r="23" spans="1:104" s="27" customFormat="1" ht="13" x14ac:dyDescent="0.3">
      <c r="B23" s="107" t="s">
        <v>151</v>
      </c>
      <c r="C23" s="108">
        <f t="shared" si="3"/>
        <v>0</v>
      </c>
      <c r="D23" s="108">
        <f t="shared" si="3"/>
        <v>0</v>
      </c>
      <c r="E23" s="49">
        <f>+'Projekt 1'!H71</f>
        <v>0</v>
      </c>
      <c r="F23" s="49">
        <f>+'Projekt 1'!I71</f>
        <v>0</v>
      </c>
      <c r="G23" s="49">
        <f>+'Projekt 2'!H71</f>
        <v>0</v>
      </c>
      <c r="H23" s="49">
        <f>+'Projekt 2'!I71</f>
        <v>0</v>
      </c>
      <c r="I23" s="49">
        <f>+'Projekt 3'!H71</f>
        <v>0</v>
      </c>
      <c r="J23" s="49">
        <f>+'Projekt 3'!I71</f>
        <v>0</v>
      </c>
      <c r="K23" s="49">
        <f>+'Projekt 4'!H71</f>
        <v>0</v>
      </c>
      <c r="L23" s="49">
        <f>+'Projekt 4'!I71</f>
        <v>0</v>
      </c>
      <c r="M23" s="49">
        <f>+'Projekt 5'!H71</f>
        <v>0</v>
      </c>
      <c r="N23" s="49">
        <f>+'Projekt 5'!I71</f>
        <v>0</v>
      </c>
      <c r="O23" s="49">
        <f>+'Projekt 6'!H71</f>
        <v>0</v>
      </c>
      <c r="P23" s="49">
        <f>+'Projekt 6'!I71</f>
        <v>0</v>
      </c>
      <c r="Q23" s="49">
        <f>+'Projekt 7'!H71</f>
        <v>0</v>
      </c>
      <c r="R23" s="49">
        <f>+'Projekt 7'!I71</f>
        <v>0</v>
      </c>
      <c r="S23" s="49">
        <f>+'Projekt 8'!H71</f>
        <v>0</v>
      </c>
      <c r="T23" s="49">
        <f>+'Projekt 8'!I71</f>
        <v>0</v>
      </c>
      <c r="U23" s="49">
        <f>+'Projekt 9'!H71</f>
        <v>0</v>
      </c>
      <c r="V23" s="49">
        <f>+'Projekt 9'!I71</f>
        <v>0</v>
      </c>
      <c r="W23" s="49">
        <f>+'Projekt 10'!H71</f>
        <v>0</v>
      </c>
      <c r="X23" s="49">
        <f>+'Projekt 10'!I71</f>
        <v>0</v>
      </c>
      <c r="Y23" s="49">
        <f>+'Projekt 11'!H71</f>
        <v>0</v>
      </c>
      <c r="Z23" s="49">
        <f>+'Projekt 11'!I71</f>
        <v>0</v>
      </c>
      <c r="AA23" s="49">
        <f>+'Projekt 12'!H71</f>
        <v>0</v>
      </c>
      <c r="AB23" s="49">
        <f>+'Projekt 12'!I71</f>
        <v>0</v>
      </c>
      <c r="AC23" s="49">
        <f>+'Projekt 13'!H71</f>
        <v>0</v>
      </c>
      <c r="AD23" s="49">
        <f>+'Projekt 13'!I71</f>
        <v>0</v>
      </c>
      <c r="AE23" s="49">
        <f>+'Projekt 14'!H71</f>
        <v>0</v>
      </c>
      <c r="AF23" s="49">
        <f>+'Projekt 14'!I71</f>
        <v>0</v>
      </c>
      <c r="AG23" s="49">
        <f>+'Projekt 15'!H71</f>
        <v>0</v>
      </c>
      <c r="AH23" s="49">
        <f>+'Projekt 15'!I71</f>
        <v>0</v>
      </c>
      <c r="AI23" s="49">
        <f>+'Projekt 16'!H71</f>
        <v>0</v>
      </c>
      <c r="AJ23" s="49">
        <f>+'Projekt 16'!I71</f>
        <v>0</v>
      </c>
      <c r="AK23" s="49">
        <f>+'Projekt 17'!H71</f>
        <v>0</v>
      </c>
      <c r="AL23" s="49">
        <f>+'Projekt 17'!I71</f>
        <v>0</v>
      </c>
      <c r="AM23" s="49">
        <f>+'Projekt 18'!H71</f>
        <v>0</v>
      </c>
      <c r="AN23" s="49">
        <f>+'Projekt 18'!I71</f>
        <v>0</v>
      </c>
      <c r="AO23" s="49">
        <f>+'Projekt 19'!H71</f>
        <v>0</v>
      </c>
      <c r="AP23" s="49">
        <f>+'Projekt 19'!I71</f>
        <v>0</v>
      </c>
      <c r="AQ23" s="49">
        <f>+'Projekt 20'!H71</f>
        <v>0</v>
      </c>
      <c r="AR23" s="49">
        <f>+'Projekt 20'!I71</f>
        <v>0</v>
      </c>
      <c r="AS23" s="49">
        <f>+'Projekt 21'!H71</f>
        <v>0</v>
      </c>
      <c r="AT23" s="49">
        <f>+'Projekt 21'!I71</f>
        <v>0</v>
      </c>
      <c r="AU23" s="49">
        <f>+'Projekt 22'!H71</f>
        <v>0</v>
      </c>
      <c r="AV23" s="49">
        <f>+'Projekt 22'!I71</f>
        <v>0</v>
      </c>
      <c r="AW23" s="49">
        <f>+'Projekt 23'!H71</f>
        <v>0</v>
      </c>
      <c r="AX23" s="49">
        <f>+'Projekt 23'!I71</f>
        <v>0</v>
      </c>
      <c r="AY23" s="49">
        <f>+'Projekt 24'!H71</f>
        <v>0</v>
      </c>
      <c r="AZ23" s="49">
        <f>+'Projekt 24'!I71</f>
        <v>0</v>
      </c>
      <c r="BA23" s="49">
        <f>+'Projekt 25'!H71</f>
        <v>0</v>
      </c>
      <c r="BB23" s="49">
        <f>+'Projekt 25'!I71</f>
        <v>0</v>
      </c>
      <c r="BC23" s="49">
        <f>+'Projekt 26'!H71</f>
        <v>0</v>
      </c>
      <c r="BD23" s="49">
        <f>+'Projekt 26'!I71</f>
        <v>0</v>
      </c>
      <c r="BE23" s="49">
        <f>+'Projekt 27'!H71</f>
        <v>0</v>
      </c>
      <c r="BF23" s="49">
        <f>+'Projekt 27'!I71</f>
        <v>0</v>
      </c>
      <c r="BG23" s="49">
        <f>+'Projekt 28'!H71</f>
        <v>0</v>
      </c>
      <c r="BH23" s="49">
        <f>+'Projekt 28'!I71</f>
        <v>0</v>
      </c>
      <c r="BI23" s="49">
        <f>+'Projekt 29'!H71</f>
        <v>0</v>
      </c>
      <c r="BJ23" s="49">
        <f>+'Projekt 29'!I71</f>
        <v>0</v>
      </c>
      <c r="BK23" s="49">
        <f>+'Projekt 30'!H71</f>
        <v>0</v>
      </c>
      <c r="BL23" s="49">
        <f>+'Projekt 30'!I71</f>
        <v>0</v>
      </c>
      <c r="BM23" s="49">
        <f>+'Projekt 31'!H71</f>
        <v>0</v>
      </c>
      <c r="BN23" s="49">
        <f>+'Projekt 31'!I71</f>
        <v>0</v>
      </c>
      <c r="BO23" s="49">
        <f>+'Projekt 32'!H71</f>
        <v>0</v>
      </c>
      <c r="BP23" s="49">
        <f>+'Projekt 32'!I71</f>
        <v>0</v>
      </c>
      <c r="BQ23" s="49">
        <f>+'Projekt 33'!H71</f>
        <v>0</v>
      </c>
      <c r="BR23" s="49">
        <f>+'Projekt 33'!I71</f>
        <v>0</v>
      </c>
      <c r="BS23" s="49">
        <f>+'Projekt 34'!H71</f>
        <v>0</v>
      </c>
      <c r="BT23" s="49">
        <f>+'Projekt 34'!I71</f>
        <v>0</v>
      </c>
      <c r="BU23" s="49">
        <f>+'Projekt 35'!H71</f>
        <v>0</v>
      </c>
      <c r="BV23" s="49">
        <f>+'Projekt 35'!I71</f>
        <v>0</v>
      </c>
      <c r="BW23" s="49">
        <f>+'Projekt 36'!H71</f>
        <v>0</v>
      </c>
      <c r="BX23" s="49">
        <f>+'Projekt 36'!I71</f>
        <v>0</v>
      </c>
      <c r="BY23" s="49">
        <f>+'Projekt 37'!H71</f>
        <v>0</v>
      </c>
      <c r="BZ23" s="49">
        <f>+'Projekt 37'!I71</f>
        <v>0</v>
      </c>
      <c r="CA23" s="49">
        <f>+'Projekt 38'!H71</f>
        <v>0</v>
      </c>
      <c r="CB23" s="49">
        <f>+'Projekt 38'!I71</f>
        <v>0</v>
      </c>
      <c r="CC23" s="49">
        <f>+'Projekt 39'!H71</f>
        <v>0</v>
      </c>
      <c r="CD23" s="49">
        <f>+'Projekt 39'!I71</f>
        <v>0</v>
      </c>
      <c r="CE23" s="49">
        <f>+'Projekt 40'!H71</f>
        <v>0</v>
      </c>
      <c r="CF23" s="49">
        <f>+'Projekt 40'!I71</f>
        <v>0</v>
      </c>
      <c r="CG23" s="49">
        <f>+'Projekt 41'!H71</f>
        <v>0</v>
      </c>
      <c r="CH23" s="49">
        <f>+'Projekt 41'!I71</f>
        <v>0</v>
      </c>
      <c r="CI23" s="49">
        <f>+'Projekt 42'!H71</f>
        <v>0</v>
      </c>
      <c r="CJ23" s="49">
        <f>+'Projekt 42'!I71</f>
        <v>0</v>
      </c>
      <c r="CK23" s="49">
        <f>+'Projekt 43'!H71</f>
        <v>0</v>
      </c>
      <c r="CL23" s="49">
        <f>+'Projekt 43'!I71</f>
        <v>0</v>
      </c>
      <c r="CM23" s="49">
        <f>+'Projekt 44'!H71</f>
        <v>0</v>
      </c>
      <c r="CN23" s="49">
        <f>+'Projekt 44'!I71</f>
        <v>0</v>
      </c>
      <c r="CO23" s="49">
        <f>+'Projekt 45'!H71</f>
        <v>0</v>
      </c>
      <c r="CP23" s="49">
        <f>+'Projekt 45'!I71</f>
        <v>0</v>
      </c>
      <c r="CQ23" s="49">
        <f>+'Projekt 46'!H71</f>
        <v>0</v>
      </c>
      <c r="CR23" s="49">
        <f>+'Projekt 46'!I71</f>
        <v>0</v>
      </c>
      <c r="CS23" s="49">
        <f>+'Projekt 47'!H71</f>
        <v>0</v>
      </c>
      <c r="CT23" s="49">
        <f>+'Projekt 47'!I71</f>
        <v>0</v>
      </c>
      <c r="CU23" s="49">
        <f>+'Projekt 48'!H71</f>
        <v>0</v>
      </c>
      <c r="CV23" s="49">
        <f>+'Projekt 48'!I71</f>
        <v>0</v>
      </c>
      <c r="CW23" s="49">
        <f>+'Projekt 49'!H71</f>
        <v>0</v>
      </c>
      <c r="CX23" s="49">
        <f>+'Projekt 49'!I71</f>
        <v>0</v>
      </c>
      <c r="CY23" s="49">
        <f>+'Projekt 50'!H71</f>
        <v>0</v>
      </c>
      <c r="CZ23" s="49">
        <f>+'Projekt 50'!I71</f>
        <v>0</v>
      </c>
    </row>
    <row r="24" spans="1:104" s="27" customFormat="1" ht="13" x14ac:dyDescent="0.3">
      <c r="B24" s="24" t="s">
        <v>78</v>
      </c>
      <c r="C24" s="108">
        <f t="shared" si="3"/>
        <v>0</v>
      </c>
      <c r="D24" s="108">
        <f t="shared" si="3"/>
        <v>0</v>
      </c>
      <c r="E24" s="49">
        <f>+'Projekt 1'!H74</f>
        <v>0</v>
      </c>
      <c r="F24" s="49">
        <f>+'Projekt 1'!I74</f>
        <v>0</v>
      </c>
      <c r="G24" s="49">
        <f>+'Projekt 2'!H74</f>
        <v>0</v>
      </c>
      <c r="H24" s="49">
        <f>+'Projekt 2'!I74</f>
        <v>0</v>
      </c>
      <c r="I24" s="49">
        <f>+'Projekt 3'!H74</f>
        <v>0</v>
      </c>
      <c r="J24" s="49">
        <f>+'Projekt 3'!I74</f>
        <v>0</v>
      </c>
      <c r="K24" s="49">
        <f>+'Projekt 4'!H74</f>
        <v>0</v>
      </c>
      <c r="L24" s="49">
        <f>+'Projekt 4'!I74</f>
        <v>0</v>
      </c>
      <c r="M24" s="49">
        <f>+'Projekt 5'!H74</f>
        <v>0</v>
      </c>
      <c r="N24" s="49">
        <f>+'Projekt 5'!I74</f>
        <v>0</v>
      </c>
      <c r="O24" s="49">
        <f>+'Projekt 6'!H74</f>
        <v>0</v>
      </c>
      <c r="P24" s="49">
        <f>+'Projekt 6'!I74</f>
        <v>0</v>
      </c>
      <c r="Q24" s="49">
        <f>+'Projekt 7'!H74</f>
        <v>0</v>
      </c>
      <c r="R24" s="49">
        <f>+'Projekt 7'!I74</f>
        <v>0</v>
      </c>
      <c r="S24" s="49">
        <f>+'Projekt 8'!H74</f>
        <v>0</v>
      </c>
      <c r="T24" s="49">
        <f>+'Projekt 8'!I74</f>
        <v>0</v>
      </c>
      <c r="U24" s="49">
        <f>+'Projekt 9'!H74</f>
        <v>0</v>
      </c>
      <c r="V24" s="49">
        <f>+'Projekt 9'!I74</f>
        <v>0</v>
      </c>
      <c r="W24" s="49">
        <f>+'Projekt 10'!H74</f>
        <v>0</v>
      </c>
      <c r="X24" s="49">
        <f>+'Projekt 10'!I74</f>
        <v>0</v>
      </c>
      <c r="Y24" s="49">
        <f>+'Projekt 11'!H74</f>
        <v>0</v>
      </c>
      <c r="Z24" s="49">
        <f>+'Projekt 11'!I74</f>
        <v>0</v>
      </c>
      <c r="AA24" s="49">
        <f>+'Projekt 12'!H74</f>
        <v>0</v>
      </c>
      <c r="AB24" s="49">
        <f>+'Projekt 12'!I74</f>
        <v>0</v>
      </c>
      <c r="AC24" s="49">
        <f>+'Projekt 13'!H74</f>
        <v>0</v>
      </c>
      <c r="AD24" s="49">
        <f>+'Projekt 13'!I74</f>
        <v>0</v>
      </c>
      <c r="AE24" s="49">
        <f>+'Projekt 14'!H74</f>
        <v>0</v>
      </c>
      <c r="AF24" s="49">
        <f>+'Projekt 14'!I74</f>
        <v>0</v>
      </c>
      <c r="AG24" s="49">
        <f>+'Projekt 15'!H74</f>
        <v>0</v>
      </c>
      <c r="AH24" s="49">
        <f>+'Projekt 15'!I74</f>
        <v>0</v>
      </c>
      <c r="AI24" s="49">
        <f>+'Projekt 16'!H74</f>
        <v>0</v>
      </c>
      <c r="AJ24" s="49">
        <f>+'Projekt 16'!I74</f>
        <v>0</v>
      </c>
      <c r="AK24" s="49">
        <f>+'Projekt 17'!H74</f>
        <v>0</v>
      </c>
      <c r="AL24" s="49">
        <f>+'Projekt 17'!I74</f>
        <v>0</v>
      </c>
      <c r="AM24" s="49">
        <f>+'Projekt 18'!H74</f>
        <v>0</v>
      </c>
      <c r="AN24" s="49">
        <f>+'Projekt 18'!I74</f>
        <v>0</v>
      </c>
      <c r="AO24" s="49">
        <f>+'Projekt 19'!H74</f>
        <v>0</v>
      </c>
      <c r="AP24" s="49">
        <f>+'Projekt 19'!I74</f>
        <v>0</v>
      </c>
      <c r="AQ24" s="49">
        <f>+'Projekt 20'!H74</f>
        <v>0</v>
      </c>
      <c r="AR24" s="49">
        <f>+'Projekt 20'!I74</f>
        <v>0</v>
      </c>
      <c r="AS24" s="49">
        <f>+'Projekt 21'!H74</f>
        <v>0</v>
      </c>
      <c r="AT24" s="49">
        <f>+'Projekt 21'!I74</f>
        <v>0</v>
      </c>
      <c r="AU24" s="49">
        <f>+'Projekt 22'!H74</f>
        <v>0</v>
      </c>
      <c r="AV24" s="49">
        <f>+'Projekt 22'!I74</f>
        <v>0</v>
      </c>
      <c r="AW24" s="49">
        <f>+'Projekt 23'!H74</f>
        <v>0</v>
      </c>
      <c r="AX24" s="49">
        <f>+'Projekt 23'!I74</f>
        <v>0</v>
      </c>
      <c r="AY24" s="49">
        <f>+'Projekt 24'!H74</f>
        <v>0</v>
      </c>
      <c r="AZ24" s="49">
        <f>+'Projekt 24'!I74</f>
        <v>0</v>
      </c>
      <c r="BA24" s="49">
        <f>+'Projekt 25'!H74</f>
        <v>0</v>
      </c>
      <c r="BB24" s="49">
        <f>+'Projekt 25'!I74</f>
        <v>0</v>
      </c>
      <c r="BC24" s="49">
        <f>+'Projekt 26'!H74</f>
        <v>0</v>
      </c>
      <c r="BD24" s="49">
        <f>+'Projekt 26'!I74</f>
        <v>0</v>
      </c>
      <c r="BE24" s="49">
        <f>+'Projekt 27'!H74</f>
        <v>0</v>
      </c>
      <c r="BF24" s="49">
        <f>+'Projekt 27'!I74</f>
        <v>0</v>
      </c>
      <c r="BG24" s="49">
        <f>+'Projekt 28'!H74</f>
        <v>0</v>
      </c>
      <c r="BH24" s="49">
        <f>+'Projekt 28'!I74</f>
        <v>0</v>
      </c>
      <c r="BI24" s="49">
        <f>+'Projekt 29'!H74</f>
        <v>0</v>
      </c>
      <c r="BJ24" s="49">
        <f>+'Projekt 29'!I74</f>
        <v>0</v>
      </c>
      <c r="BK24" s="49">
        <f>+'Projekt 30'!H74</f>
        <v>0</v>
      </c>
      <c r="BL24" s="49">
        <f>+'Projekt 30'!I74</f>
        <v>0</v>
      </c>
      <c r="BM24" s="49">
        <f>+'Projekt 31'!H74</f>
        <v>0</v>
      </c>
      <c r="BN24" s="49">
        <f>+'Projekt 31'!I74</f>
        <v>0</v>
      </c>
      <c r="BO24" s="49">
        <f>+'Projekt 32'!H74</f>
        <v>0</v>
      </c>
      <c r="BP24" s="49">
        <f>+'Projekt 32'!I74</f>
        <v>0</v>
      </c>
      <c r="BQ24" s="49">
        <f>+'Projekt 33'!H74</f>
        <v>0</v>
      </c>
      <c r="BR24" s="49">
        <f>+'Projekt 33'!I74</f>
        <v>0</v>
      </c>
      <c r="BS24" s="49">
        <f>+'Projekt 34'!H74</f>
        <v>0</v>
      </c>
      <c r="BT24" s="49">
        <f>+'Projekt 34'!I74</f>
        <v>0</v>
      </c>
      <c r="BU24" s="49">
        <f>+'Projekt 35'!H74</f>
        <v>0</v>
      </c>
      <c r="BV24" s="49">
        <f>+'Projekt 35'!I74</f>
        <v>0</v>
      </c>
      <c r="BW24" s="49">
        <f>+'Projekt 36'!H74</f>
        <v>0</v>
      </c>
      <c r="BX24" s="49">
        <f>+'Projekt 36'!I74</f>
        <v>0</v>
      </c>
      <c r="BY24" s="49">
        <f>+'Projekt 37'!H74</f>
        <v>0</v>
      </c>
      <c r="BZ24" s="49">
        <f>+'Projekt 37'!I74</f>
        <v>0</v>
      </c>
      <c r="CA24" s="49">
        <f>+'Projekt 38'!H74</f>
        <v>0</v>
      </c>
      <c r="CB24" s="49">
        <f>+'Projekt 38'!I74</f>
        <v>0</v>
      </c>
      <c r="CC24" s="49">
        <f>+'Projekt 39'!H74</f>
        <v>0</v>
      </c>
      <c r="CD24" s="49">
        <f>+'Projekt 39'!I74</f>
        <v>0</v>
      </c>
      <c r="CE24" s="49">
        <f>+'Projekt 40'!H74</f>
        <v>0</v>
      </c>
      <c r="CF24" s="49">
        <f>+'Projekt 40'!I74</f>
        <v>0</v>
      </c>
      <c r="CG24" s="49">
        <f>+'Projekt 41'!H74</f>
        <v>0</v>
      </c>
      <c r="CH24" s="49">
        <f>+'Projekt 41'!I74</f>
        <v>0</v>
      </c>
      <c r="CI24" s="49">
        <f>+'Projekt 42'!H74</f>
        <v>0</v>
      </c>
      <c r="CJ24" s="49">
        <f>+'Projekt 42'!I74</f>
        <v>0</v>
      </c>
      <c r="CK24" s="49">
        <f>+'Projekt 43'!H74</f>
        <v>0</v>
      </c>
      <c r="CL24" s="49">
        <f>+'Projekt 43'!I74</f>
        <v>0</v>
      </c>
      <c r="CM24" s="49">
        <f>+'Projekt 44'!H74</f>
        <v>0</v>
      </c>
      <c r="CN24" s="49">
        <f>+'Projekt 44'!I74</f>
        <v>0</v>
      </c>
      <c r="CO24" s="49">
        <f>+'Projekt 45'!H74</f>
        <v>0</v>
      </c>
      <c r="CP24" s="49">
        <f>+'Projekt 45'!I74</f>
        <v>0</v>
      </c>
      <c r="CQ24" s="49">
        <f>+'Projekt 46'!H74</f>
        <v>0</v>
      </c>
      <c r="CR24" s="49">
        <f>+'Projekt 46'!I74</f>
        <v>0</v>
      </c>
      <c r="CS24" s="49">
        <f>+'Projekt 47'!H74</f>
        <v>0</v>
      </c>
      <c r="CT24" s="49">
        <f>+'Projekt 47'!I74</f>
        <v>0</v>
      </c>
      <c r="CU24" s="49">
        <f>+'Projekt 48'!H74</f>
        <v>0</v>
      </c>
      <c r="CV24" s="49">
        <f>+'Projekt 48'!I74</f>
        <v>0</v>
      </c>
      <c r="CW24" s="49">
        <f>+'Projekt 49'!H74</f>
        <v>0</v>
      </c>
      <c r="CX24" s="49">
        <f>+'Projekt 49'!I74</f>
        <v>0</v>
      </c>
      <c r="CY24" s="49">
        <f>+'Projekt 50'!H74</f>
        <v>0</v>
      </c>
      <c r="CZ24" s="49">
        <f>+'Projekt 50'!I74</f>
        <v>0</v>
      </c>
    </row>
    <row r="25" spans="1:104" s="27" customFormat="1" ht="13" x14ac:dyDescent="0.3">
      <c r="B25" s="24" t="s">
        <v>80</v>
      </c>
      <c r="C25" s="108">
        <f t="shared" si="3"/>
        <v>0</v>
      </c>
      <c r="D25" s="108">
        <f t="shared" si="3"/>
        <v>0</v>
      </c>
      <c r="E25" s="49">
        <f>+'Projekt 1'!H75</f>
        <v>0</v>
      </c>
      <c r="F25" s="49">
        <f>+'Projekt 1'!I75</f>
        <v>0</v>
      </c>
      <c r="G25" s="49">
        <f>+'Projekt 2'!H75</f>
        <v>0</v>
      </c>
      <c r="H25" s="49">
        <f>+'Projekt 2'!I75</f>
        <v>0</v>
      </c>
      <c r="I25" s="49">
        <f>+'Projekt 3'!H75</f>
        <v>0</v>
      </c>
      <c r="J25" s="49">
        <f>+'Projekt 3'!I75</f>
        <v>0</v>
      </c>
      <c r="K25" s="49">
        <f>+'Projekt 4'!H75</f>
        <v>0</v>
      </c>
      <c r="L25" s="49">
        <f>+'Projekt 4'!I75</f>
        <v>0</v>
      </c>
      <c r="M25" s="49">
        <f>+'Projekt 5'!H75</f>
        <v>0</v>
      </c>
      <c r="N25" s="49">
        <f>+'Projekt 5'!I75</f>
        <v>0</v>
      </c>
      <c r="O25" s="49">
        <f>+'Projekt 6'!H75</f>
        <v>0</v>
      </c>
      <c r="P25" s="49">
        <f>+'Projekt 6'!I75</f>
        <v>0</v>
      </c>
      <c r="Q25" s="49">
        <f>+'Projekt 7'!H75</f>
        <v>0</v>
      </c>
      <c r="R25" s="49">
        <f>+'Projekt 7'!I75</f>
        <v>0</v>
      </c>
      <c r="S25" s="49">
        <f>+'Projekt 8'!H75</f>
        <v>0</v>
      </c>
      <c r="T25" s="49">
        <f>+'Projekt 8'!I75</f>
        <v>0</v>
      </c>
      <c r="U25" s="49">
        <f>+'Projekt 9'!H75</f>
        <v>0</v>
      </c>
      <c r="V25" s="49">
        <f>+'Projekt 9'!I75</f>
        <v>0</v>
      </c>
      <c r="W25" s="49">
        <f>+'Projekt 10'!H75</f>
        <v>0</v>
      </c>
      <c r="X25" s="49">
        <f>+'Projekt 10'!I75</f>
        <v>0</v>
      </c>
      <c r="Y25" s="49">
        <f>+'Projekt 11'!H75</f>
        <v>0</v>
      </c>
      <c r="Z25" s="49">
        <f>+'Projekt 11'!I75</f>
        <v>0</v>
      </c>
      <c r="AA25" s="49">
        <f>+'Projekt 12'!H75</f>
        <v>0</v>
      </c>
      <c r="AB25" s="49">
        <f>+'Projekt 12'!I75</f>
        <v>0</v>
      </c>
      <c r="AC25" s="49">
        <f>+'Projekt 13'!H75</f>
        <v>0</v>
      </c>
      <c r="AD25" s="49">
        <f>+'Projekt 13'!I75</f>
        <v>0</v>
      </c>
      <c r="AE25" s="49">
        <f>+'Projekt 14'!H75</f>
        <v>0</v>
      </c>
      <c r="AF25" s="49">
        <f>+'Projekt 14'!I75</f>
        <v>0</v>
      </c>
      <c r="AG25" s="49">
        <f>+'Projekt 15'!H75</f>
        <v>0</v>
      </c>
      <c r="AH25" s="49">
        <f>+'Projekt 15'!I75</f>
        <v>0</v>
      </c>
      <c r="AI25" s="49">
        <f>+'Projekt 16'!H75</f>
        <v>0</v>
      </c>
      <c r="AJ25" s="49">
        <f>+'Projekt 16'!I75</f>
        <v>0</v>
      </c>
      <c r="AK25" s="49">
        <f>+'Projekt 17'!H75</f>
        <v>0</v>
      </c>
      <c r="AL25" s="49">
        <f>+'Projekt 17'!I75</f>
        <v>0</v>
      </c>
      <c r="AM25" s="49">
        <f>+'Projekt 18'!H75</f>
        <v>0</v>
      </c>
      <c r="AN25" s="49">
        <f>+'Projekt 18'!I75</f>
        <v>0</v>
      </c>
      <c r="AO25" s="49">
        <f>+'Projekt 19'!H75</f>
        <v>0</v>
      </c>
      <c r="AP25" s="49">
        <f>+'Projekt 19'!I75</f>
        <v>0</v>
      </c>
      <c r="AQ25" s="49">
        <f>+'Projekt 20'!H75</f>
        <v>0</v>
      </c>
      <c r="AR25" s="49">
        <f>+'Projekt 20'!I75</f>
        <v>0</v>
      </c>
      <c r="AS25" s="49">
        <f>+'Projekt 21'!H75</f>
        <v>0</v>
      </c>
      <c r="AT25" s="49">
        <f>+'Projekt 21'!I75</f>
        <v>0</v>
      </c>
      <c r="AU25" s="49">
        <f>+'Projekt 22'!H75</f>
        <v>0</v>
      </c>
      <c r="AV25" s="49">
        <f>+'Projekt 22'!I75</f>
        <v>0</v>
      </c>
      <c r="AW25" s="49">
        <f>+'Projekt 23'!H75</f>
        <v>0</v>
      </c>
      <c r="AX25" s="49">
        <f>+'Projekt 23'!I75</f>
        <v>0</v>
      </c>
      <c r="AY25" s="49">
        <f>+'Projekt 24'!H75</f>
        <v>0</v>
      </c>
      <c r="AZ25" s="49">
        <f>+'Projekt 24'!I75</f>
        <v>0</v>
      </c>
      <c r="BA25" s="49">
        <f>+'Projekt 25'!H75</f>
        <v>0</v>
      </c>
      <c r="BB25" s="49">
        <f>+'Projekt 25'!I75</f>
        <v>0</v>
      </c>
      <c r="BC25" s="49">
        <f>+'Projekt 26'!H75</f>
        <v>0</v>
      </c>
      <c r="BD25" s="49">
        <f>+'Projekt 26'!I75</f>
        <v>0</v>
      </c>
      <c r="BE25" s="49">
        <f>+'Projekt 27'!H75</f>
        <v>0</v>
      </c>
      <c r="BF25" s="49">
        <f>+'Projekt 27'!I75</f>
        <v>0</v>
      </c>
      <c r="BG25" s="49">
        <f>+'Projekt 28'!H75</f>
        <v>0</v>
      </c>
      <c r="BH25" s="49">
        <f>+'Projekt 28'!I75</f>
        <v>0</v>
      </c>
      <c r="BI25" s="49">
        <f>+'Projekt 29'!H75</f>
        <v>0</v>
      </c>
      <c r="BJ25" s="49">
        <f>+'Projekt 29'!I75</f>
        <v>0</v>
      </c>
      <c r="BK25" s="49">
        <f>+'Projekt 30'!H75</f>
        <v>0</v>
      </c>
      <c r="BL25" s="49">
        <f>+'Projekt 30'!I75</f>
        <v>0</v>
      </c>
      <c r="BM25" s="49">
        <f>+'Projekt 31'!H75</f>
        <v>0</v>
      </c>
      <c r="BN25" s="49">
        <f>+'Projekt 31'!I75</f>
        <v>0</v>
      </c>
      <c r="BO25" s="49">
        <f>+'Projekt 32'!H75</f>
        <v>0</v>
      </c>
      <c r="BP25" s="49">
        <f>+'Projekt 32'!I75</f>
        <v>0</v>
      </c>
      <c r="BQ25" s="49">
        <f>+'Projekt 33'!H75</f>
        <v>0</v>
      </c>
      <c r="BR25" s="49">
        <f>+'Projekt 33'!I75</f>
        <v>0</v>
      </c>
      <c r="BS25" s="49">
        <f>+'Projekt 34'!H75</f>
        <v>0</v>
      </c>
      <c r="BT25" s="49">
        <f>+'Projekt 34'!I75</f>
        <v>0</v>
      </c>
      <c r="BU25" s="49">
        <f>+'Projekt 35'!H75</f>
        <v>0</v>
      </c>
      <c r="BV25" s="49">
        <f>+'Projekt 35'!I75</f>
        <v>0</v>
      </c>
      <c r="BW25" s="49">
        <f>+'Projekt 36'!H75</f>
        <v>0</v>
      </c>
      <c r="BX25" s="49">
        <f>+'Projekt 36'!I75</f>
        <v>0</v>
      </c>
      <c r="BY25" s="49">
        <f>+'Projekt 37'!H75</f>
        <v>0</v>
      </c>
      <c r="BZ25" s="49">
        <f>+'Projekt 37'!I75</f>
        <v>0</v>
      </c>
      <c r="CA25" s="49">
        <f>+'Projekt 38'!H75</f>
        <v>0</v>
      </c>
      <c r="CB25" s="49">
        <f>+'Projekt 38'!I75</f>
        <v>0</v>
      </c>
      <c r="CC25" s="49">
        <f>+'Projekt 39'!H75</f>
        <v>0</v>
      </c>
      <c r="CD25" s="49">
        <f>+'Projekt 39'!I75</f>
        <v>0</v>
      </c>
      <c r="CE25" s="49">
        <f>+'Projekt 40'!H75</f>
        <v>0</v>
      </c>
      <c r="CF25" s="49">
        <f>+'Projekt 40'!I75</f>
        <v>0</v>
      </c>
      <c r="CG25" s="49">
        <f>+'Projekt 41'!H75</f>
        <v>0</v>
      </c>
      <c r="CH25" s="49">
        <f>+'Projekt 41'!I75</f>
        <v>0</v>
      </c>
      <c r="CI25" s="49">
        <f>+'Projekt 42'!H75</f>
        <v>0</v>
      </c>
      <c r="CJ25" s="49">
        <f>+'Projekt 42'!I75</f>
        <v>0</v>
      </c>
      <c r="CK25" s="49">
        <f>+'Projekt 43'!H75</f>
        <v>0</v>
      </c>
      <c r="CL25" s="49">
        <f>+'Projekt 43'!I75</f>
        <v>0</v>
      </c>
      <c r="CM25" s="49">
        <f>+'Projekt 44'!H75</f>
        <v>0</v>
      </c>
      <c r="CN25" s="49">
        <f>+'Projekt 44'!I75</f>
        <v>0</v>
      </c>
      <c r="CO25" s="49">
        <f>+'Projekt 45'!H75</f>
        <v>0</v>
      </c>
      <c r="CP25" s="49">
        <f>+'Projekt 45'!I75</f>
        <v>0</v>
      </c>
      <c r="CQ25" s="49">
        <f>+'Projekt 46'!H75</f>
        <v>0</v>
      </c>
      <c r="CR25" s="49">
        <f>+'Projekt 46'!I75</f>
        <v>0</v>
      </c>
      <c r="CS25" s="49">
        <f>+'Projekt 47'!H75</f>
        <v>0</v>
      </c>
      <c r="CT25" s="49">
        <f>+'Projekt 47'!I75</f>
        <v>0</v>
      </c>
      <c r="CU25" s="49">
        <f>+'Projekt 48'!H75</f>
        <v>0</v>
      </c>
      <c r="CV25" s="49">
        <f>+'Projekt 48'!I75</f>
        <v>0</v>
      </c>
      <c r="CW25" s="49">
        <f>+'Projekt 49'!H75</f>
        <v>0</v>
      </c>
      <c r="CX25" s="49">
        <f>+'Projekt 49'!I75</f>
        <v>0</v>
      </c>
      <c r="CY25" s="49">
        <f>+'Projekt 50'!H75</f>
        <v>0</v>
      </c>
      <c r="CZ25" s="49">
        <f>+'Projekt 50'!I75</f>
        <v>0</v>
      </c>
    </row>
    <row r="26" spans="1:104" s="27" customFormat="1" ht="13" x14ac:dyDescent="0.3">
      <c r="B26" s="24" t="s">
        <v>11</v>
      </c>
      <c r="C26" s="108">
        <f t="shared" si="3"/>
        <v>0</v>
      </c>
      <c r="D26" s="108">
        <f t="shared" si="3"/>
        <v>0</v>
      </c>
      <c r="E26" s="49">
        <f>+'Projekt 1'!H76</f>
        <v>0</v>
      </c>
      <c r="F26" s="49">
        <f>+'Projekt 1'!I76</f>
        <v>0</v>
      </c>
      <c r="G26" s="49">
        <f>+'Projekt 2'!H76</f>
        <v>0</v>
      </c>
      <c r="H26" s="49">
        <f>+'Projekt 2'!I76</f>
        <v>0</v>
      </c>
      <c r="I26" s="49">
        <f>+'Projekt 3'!H76</f>
        <v>0</v>
      </c>
      <c r="J26" s="49">
        <f>+'Projekt 3'!I76</f>
        <v>0</v>
      </c>
      <c r="K26" s="49">
        <f>+'Projekt 4'!H76</f>
        <v>0</v>
      </c>
      <c r="L26" s="49">
        <f>+'Projekt 4'!I76</f>
        <v>0</v>
      </c>
      <c r="M26" s="49">
        <f>+'Projekt 5'!H76</f>
        <v>0</v>
      </c>
      <c r="N26" s="49">
        <f>+'Projekt 5'!I76</f>
        <v>0</v>
      </c>
      <c r="O26" s="49">
        <f>+'Projekt 6'!H76</f>
        <v>0</v>
      </c>
      <c r="P26" s="49">
        <f>+'Projekt 6'!I76</f>
        <v>0</v>
      </c>
      <c r="Q26" s="49">
        <f>+'Projekt 7'!H76</f>
        <v>0</v>
      </c>
      <c r="R26" s="49">
        <f>+'Projekt 7'!I76</f>
        <v>0</v>
      </c>
      <c r="S26" s="49">
        <f>+'Projekt 8'!H76</f>
        <v>0</v>
      </c>
      <c r="T26" s="49">
        <f>+'Projekt 8'!I76</f>
        <v>0</v>
      </c>
      <c r="U26" s="49">
        <f>+'Projekt 9'!H76</f>
        <v>0</v>
      </c>
      <c r="V26" s="49">
        <f>+'Projekt 9'!I76</f>
        <v>0</v>
      </c>
      <c r="W26" s="49">
        <f>+'Projekt 10'!H76</f>
        <v>0</v>
      </c>
      <c r="X26" s="49">
        <f>+'Projekt 10'!I76</f>
        <v>0</v>
      </c>
      <c r="Y26" s="49">
        <f>+'Projekt 11'!H76</f>
        <v>0</v>
      </c>
      <c r="Z26" s="49">
        <f>+'Projekt 11'!I76</f>
        <v>0</v>
      </c>
      <c r="AA26" s="49">
        <f>+'Projekt 12'!H76</f>
        <v>0</v>
      </c>
      <c r="AB26" s="49">
        <f>+'Projekt 12'!I76</f>
        <v>0</v>
      </c>
      <c r="AC26" s="49">
        <f>+'Projekt 13'!H76</f>
        <v>0</v>
      </c>
      <c r="AD26" s="49">
        <f>+'Projekt 13'!I76</f>
        <v>0</v>
      </c>
      <c r="AE26" s="49">
        <f>+'Projekt 14'!H76</f>
        <v>0</v>
      </c>
      <c r="AF26" s="49">
        <f>+'Projekt 14'!I76</f>
        <v>0</v>
      </c>
      <c r="AG26" s="49">
        <f>+'Projekt 15'!H76</f>
        <v>0</v>
      </c>
      <c r="AH26" s="49">
        <f>+'Projekt 15'!I76</f>
        <v>0</v>
      </c>
      <c r="AI26" s="49">
        <f>+'Projekt 16'!H76</f>
        <v>0</v>
      </c>
      <c r="AJ26" s="49">
        <f>+'Projekt 16'!I76</f>
        <v>0</v>
      </c>
      <c r="AK26" s="49">
        <f>+'Projekt 17'!H76</f>
        <v>0</v>
      </c>
      <c r="AL26" s="49">
        <f>+'Projekt 17'!I76</f>
        <v>0</v>
      </c>
      <c r="AM26" s="49">
        <f>+'Projekt 18'!H76</f>
        <v>0</v>
      </c>
      <c r="AN26" s="49">
        <f>+'Projekt 18'!I76</f>
        <v>0</v>
      </c>
      <c r="AO26" s="49">
        <f>+'Projekt 19'!H76</f>
        <v>0</v>
      </c>
      <c r="AP26" s="49">
        <f>+'Projekt 19'!I76</f>
        <v>0</v>
      </c>
      <c r="AQ26" s="49">
        <f>+'Projekt 20'!H76</f>
        <v>0</v>
      </c>
      <c r="AR26" s="49">
        <f>+'Projekt 20'!I76</f>
        <v>0</v>
      </c>
      <c r="AS26" s="49">
        <f>+'Projekt 21'!H76</f>
        <v>0</v>
      </c>
      <c r="AT26" s="49">
        <f>+'Projekt 21'!I76</f>
        <v>0</v>
      </c>
      <c r="AU26" s="49">
        <f>+'Projekt 22'!H76</f>
        <v>0</v>
      </c>
      <c r="AV26" s="49">
        <f>+'Projekt 22'!I76</f>
        <v>0</v>
      </c>
      <c r="AW26" s="49">
        <f>+'Projekt 23'!H76</f>
        <v>0</v>
      </c>
      <c r="AX26" s="49">
        <f>+'Projekt 23'!I76</f>
        <v>0</v>
      </c>
      <c r="AY26" s="49">
        <f>+'Projekt 24'!H76</f>
        <v>0</v>
      </c>
      <c r="AZ26" s="49">
        <f>+'Projekt 24'!I76</f>
        <v>0</v>
      </c>
      <c r="BA26" s="49">
        <f>+'Projekt 25'!H76</f>
        <v>0</v>
      </c>
      <c r="BB26" s="49">
        <f>+'Projekt 25'!I76</f>
        <v>0</v>
      </c>
      <c r="BC26" s="49">
        <f>+'Projekt 26'!H76</f>
        <v>0</v>
      </c>
      <c r="BD26" s="49">
        <f>+'Projekt 26'!I76</f>
        <v>0</v>
      </c>
      <c r="BE26" s="49">
        <f>+'Projekt 27'!H76</f>
        <v>0</v>
      </c>
      <c r="BF26" s="49">
        <f>+'Projekt 27'!I76</f>
        <v>0</v>
      </c>
      <c r="BG26" s="49">
        <f>+'Projekt 28'!H76</f>
        <v>0</v>
      </c>
      <c r="BH26" s="49">
        <f>+'Projekt 28'!I76</f>
        <v>0</v>
      </c>
      <c r="BI26" s="49">
        <f>+'Projekt 29'!H76</f>
        <v>0</v>
      </c>
      <c r="BJ26" s="49">
        <f>+'Projekt 29'!I76</f>
        <v>0</v>
      </c>
      <c r="BK26" s="49">
        <f>+'Projekt 30'!H76</f>
        <v>0</v>
      </c>
      <c r="BL26" s="49">
        <f>+'Projekt 30'!I76</f>
        <v>0</v>
      </c>
      <c r="BM26" s="49">
        <f>+'Projekt 31'!H76</f>
        <v>0</v>
      </c>
      <c r="BN26" s="49">
        <f>+'Projekt 31'!I76</f>
        <v>0</v>
      </c>
      <c r="BO26" s="49">
        <f>+'Projekt 32'!H76</f>
        <v>0</v>
      </c>
      <c r="BP26" s="49">
        <f>+'Projekt 32'!I76</f>
        <v>0</v>
      </c>
      <c r="BQ26" s="49">
        <f>+'Projekt 33'!H76</f>
        <v>0</v>
      </c>
      <c r="BR26" s="49">
        <f>+'Projekt 33'!I76</f>
        <v>0</v>
      </c>
      <c r="BS26" s="49">
        <f>+'Projekt 34'!H76</f>
        <v>0</v>
      </c>
      <c r="BT26" s="49">
        <f>+'Projekt 34'!I76</f>
        <v>0</v>
      </c>
      <c r="BU26" s="49">
        <f>+'Projekt 35'!H76</f>
        <v>0</v>
      </c>
      <c r="BV26" s="49">
        <f>+'Projekt 35'!I76</f>
        <v>0</v>
      </c>
      <c r="BW26" s="49">
        <f>+'Projekt 36'!H76</f>
        <v>0</v>
      </c>
      <c r="BX26" s="49">
        <f>+'Projekt 36'!I76</f>
        <v>0</v>
      </c>
      <c r="BY26" s="49">
        <f>+'Projekt 37'!H76</f>
        <v>0</v>
      </c>
      <c r="BZ26" s="49">
        <f>+'Projekt 37'!I76</f>
        <v>0</v>
      </c>
      <c r="CA26" s="49">
        <f>+'Projekt 38'!H76</f>
        <v>0</v>
      </c>
      <c r="CB26" s="49">
        <f>+'Projekt 38'!I76</f>
        <v>0</v>
      </c>
      <c r="CC26" s="49">
        <f>+'Projekt 39'!H76</f>
        <v>0</v>
      </c>
      <c r="CD26" s="49">
        <f>+'Projekt 39'!I76</f>
        <v>0</v>
      </c>
      <c r="CE26" s="49">
        <f>+'Projekt 40'!H76</f>
        <v>0</v>
      </c>
      <c r="CF26" s="49">
        <f>+'Projekt 40'!I76</f>
        <v>0</v>
      </c>
      <c r="CG26" s="49">
        <f>+'Projekt 41'!H76</f>
        <v>0</v>
      </c>
      <c r="CH26" s="49">
        <f>+'Projekt 41'!I76</f>
        <v>0</v>
      </c>
      <c r="CI26" s="49">
        <f>+'Projekt 42'!H76</f>
        <v>0</v>
      </c>
      <c r="CJ26" s="49">
        <f>+'Projekt 42'!I76</f>
        <v>0</v>
      </c>
      <c r="CK26" s="49">
        <f>+'Projekt 43'!H76</f>
        <v>0</v>
      </c>
      <c r="CL26" s="49">
        <f>+'Projekt 43'!I76</f>
        <v>0</v>
      </c>
      <c r="CM26" s="49">
        <f>+'Projekt 44'!H76</f>
        <v>0</v>
      </c>
      <c r="CN26" s="49">
        <f>+'Projekt 44'!I76</f>
        <v>0</v>
      </c>
      <c r="CO26" s="49">
        <f>+'Projekt 45'!H76</f>
        <v>0</v>
      </c>
      <c r="CP26" s="49">
        <f>+'Projekt 45'!I76</f>
        <v>0</v>
      </c>
      <c r="CQ26" s="49">
        <f>+'Projekt 46'!H76</f>
        <v>0</v>
      </c>
      <c r="CR26" s="49">
        <f>+'Projekt 46'!I76</f>
        <v>0</v>
      </c>
      <c r="CS26" s="49">
        <f>+'Projekt 47'!H76</f>
        <v>0</v>
      </c>
      <c r="CT26" s="49">
        <f>+'Projekt 47'!I76</f>
        <v>0</v>
      </c>
      <c r="CU26" s="49">
        <f>+'Projekt 48'!H76</f>
        <v>0</v>
      </c>
      <c r="CV26" s="49">
        <f>+'Projekt 48'!I76</f>
        <v>0</v>
      </c>
      <c r="CW26" s="49">
        <f>+'Projekt 49'!H76</f>
        <v>0</v>
      </c>
      <c r="CX26" s="49">
        <f>+'Projekt 49'!I76</f>
        <v>0</v>
      </c>
      <c r="CY26" s="49">
        <f>+'Projekt 50'!H76</f>
        <v>0</v>
      </c>
      <c r="CZ26" s="49">
        <f>+'Projekt 50'!I76</f>
        <v>0</v>
      </c>
    </row>
    <row r="27" spans="1:104" s="27" customFormat="1" ht="13" x14ac:dyDescent="0.3">
      <c r="B27" s="24" t="s">
        <v>79</v>
      </c>
      <c r="C27" s="108">
        <f t="shared" si="3"/>
        <v>0</v>
      </c>
      <c r="D27" s="108">
        <f t="shared" si="3"/>
        <v>0</v>
      </c>
      <c r="E27" s="49">
        <f>+'Projekt 1'!H77</f>
        <v>0</v>
      </c>
      <c r="F27" s="49">
        <f>+'Projekt 1'!I77</f>
        <v>0</v>
      </c>
      <c r="G27" s="49">
        <f>+'Projekt 2'!H77</f>
        <v>0</v>
      </c>
      <c r="H27" s="49">
        <f>+'Projekt 2'!I77</f>
        <v>0</v>
      </c>
      <c r="I27" s="49">
        <f>+'Projekt 3'!H77</f>
        <v>0</v>
      </c>
      <c r="J27" s="49">
        <f>+'Projekt 3'!I77</f>
        <v>0</v>
      </c>
      <c r="K27" s="49">
        <f>+'Projekt 4'!H77</f>
        <v>0</v>
      </c>
      <c r="L27" s="49">
        <f>+'Projekt 4'!I77</f>
        <v>0</v>
      </c>
      <c r="M27" s="49">
        <f>+'Projekt 5'!H77</f>
        <v>0</v>
      </c>
      <c r="N27" s="49">
        <f>+'Projekt 5'!I77</f>
        <v>0</v>
      </c>
      <c r="O27" s="49">
        <f>+'Projekt 6'!H77</f>
        <v>0</v>
      </c>
      <c r="P27" s="49">
        <f>+'Projekt 6'!I77</f>
        <v>0</v>
      </c>
      <c r="Q27" s="49">
        <f>+'Projekt 7'!H77</f>
        <v>0</v>
      </c>
      <c r="R27" s="49">
        <f>+'Projekt 7'!I77</f>
        <v>0</v>
      </c>
      <c r="S27" s="49">
        <f>+'Projekt 8'!H77</f>
        <v>0</v>
      </c>
      <c r="T27" s="49">
        <f>+'Projekt 8'!I77</f>
        <v>0</v>
      </c>
      <c r="U27" s="49">
        <f>+'Projekt 9'!H77</f>
        <v>0</v>
      </c>
      <c r="V27" s="49">
        <f>+'Projekt 9'!I77</f>
        <v>0</v>
      </c>
      <c r="W27" s="49">
        <f>+'Projekt 10'!H77</f>
        <v>0</v>
      </c>
      <c r="X27" s="49">
        <f>+'Projekt 10'!I77</f>
        <v>0</v>
      </c>
      <c r="Y27" s="49">
        <f>+'Projekt 11'!H77</f>
        <v>0</v>
      </c>
      <c r="Z27" s="49">
        <f>+'Projekt 11'!I77</f>
        <v>0</v>
      </c>
      <c r="AA27" s="49">
        <f>+'Projekt 12'!H77</f>
        <v>0</v>
      </c>
      <c r="AB27" s="49">
        <f>+'Projekt 12'!I77</f>
        <v>0</v>
      </c>
      <c r="AC27" s="49">
        <f>+'Projekt 13'!H77</f>
        <v>0</v>
      </c>
      <c r="AD27" s="49">
        <f>+'Projekt 13'!I77</f>
        <v>0</v>
      </c>
      <c r="AE27" s="49">
        <f>+'Projekt 14'!H77</f>
        <v>0</v>
      </c>
      <c r="AF27" s="49">
        <f>+'Projekt 14'!I77</f>
        <v>0</v>
      </c>
      <c r="AG27" s="49">
        <f>+'Projekt 15'!H77</f>
        <v>0</v>
      </c>
      <c r="AH27" s="49">
        <f>+'Projekt 15'!I77</f>
        <v>0</v>
      </c>
      <c r="AI27" s="49">
        <f>+'Projekt 16'!H77</f>
        <v>0</v>
      </c>
      <c r="AJ27" s="49">
        <f>+'Projekt 16'!I77</f>
        <v>0</v>
      </c>
      <c r="AK27" s="49">
        <f>+'Projekt 17'!H77</f>
        <v>0</v>
      </c>
      <c r="AL27" s="49">
        <f>+'Projekt 17'!I77</f>
        <v>0</v>
      </c>
      <c r="AM27" s="49">
        <f>+'Projekt 18'!H77</f>
        <v>0</v>
      </c>
      <c r="AN27" s="49">
        <f>+'Projekt 18'!I77</f>
        <v>0</v>
      </c>
      <c r="AO27" s="49">
        <f>+'Projekt 19'!H77</f>
        <v>0</v>
      </c>
      <c r="AP27" s="49">
        <f>+'Projekt 19'!I77</f>
        <v>0</v>
      </c>
      <c r="AQ27" s="49">
        <f>+'Projekt 20'!H77</f>
        <v>0</v>
      </c>
      <c r="AR27" s="49">
        <f>+'Projekt 20'!I77</f>
        <v>0</v>
      </c>
      <c r="AS27" s="49">
        <f>+'Projekt 21'!H77</f>
        <v>0</v>
      </c>
      <c r="AT27" s="49">
        <f>+'Projekt 21'!I77</f>
        <v>0</v>
      </c>
      <c r="AU27" s="49">
        <f>+'Projekt 22'!H77</f>
        <v>0</v>
      </c>
      <c r="AV27" s="49">
        <f>+'Projekt 22'!I77</f>
        <v>0</v>
      </c>
      <c r="AW27" s="49">
        <f>+'Projekt 23'!H77</f>
        <v>0</v>
      </c>
      <c r="AX27" s="49">
        <f>+'Projekt 23'!I77</f>
        <v>0</v>
      </c>
      <c r="AY27" s="49">
        <f>+'Projekt 24'!H77</f>
        <v>0</v>
      </c>
      <c r="AZ27" s="49">
        <f>+'Projekt 24'!I77</f>
        <v>0</v>
      </c>
      <c r="BA27" s="49">
        <f>+'Projekt 25'!H77</f>
        <v>0</v>
      </c>
      <c r="BB27" s="49">
        <f>+'Projekt 25'!I77</f>
        <v>0</v>
      </c>
      <c r="BC27" s="49">
        <f>+'Projekt 26'!H77</f>
        <v>0</v>
      </c>
      <c r="BD27" s="49">
        <f>+'Projekt 26'!I77</f>
        <v>0</v>
      </c>
      <c r="BE27" s="49">
        <f>+'Projekt 27'!H77</f>
        <v>0</v>
      </c>
      <c r="BF27" s="49">
        <f>+'Projekt 27'!I77</f>
        <v>0</v>
      </c>
      <c r="BG27" s="49">
        <f>+'Projekt 28'!H77</f>
        <v>0</v>
      </c>
      <c r="BH27" s="49">
        <f>+'Projekt 28'!I77</f>
        <v>0</v>
      </c>
      <c r="BI27" s="49">
        <f>+'Projekt 29'!H77</f>
        <v>0</v>
      </c>
      <c r="BJ27" s="49">
        <f>+'Projekt 29'!I77</f>
        <v>0</v>
      </c>
      <c r="BK27" s="49">
        <f>+'Projekt 30'!H77</f>
        <v>0</v>
      </c>
      <c r="BL27" s="49">
        <f>+'Projekt 30'!I77</f>
        <v>0</v>
      </c>
      <c r="BM27" s="49">
        <f>+'Projekt 31'!H77</f>
        <v>0</v>
      </c>
      <c r="BN27" s="49">
        <f>+'Projekt 31'!I77</f>
        <v>0</v>
      </c>
      <c r="BO27" s="49">
        <f>+'Projekt 32'!H77</f>
        <v>0</v>
      </c>
      <c r="BP27" s="49">
        <f>+'Projekt 32'!I77</f>
        <v>0</v>
      </c>
      <c r="BQ27" s="49">
        <f>+'Projekt 33'!H77</f>
        <v>0</v>
      </c>
      <c r="BR27" s="49">
        <f>+'Projekt 33'!I77</f>
        <v>0</v>
      </c>
      <c r="BS27" s="49">
        <f>+'Projekt 34'!H77</f>
        <v>0</v>
      </c>
      <c r="BT27" s="49">
        <f>+'Projekt 34'!I77</f>
        <v>0</v>
      </c>
      <c r="BU27" s="49">
        <f>+'Projekt 35'!H77</f>
        <v>0</v>
      </c>
      <c r="BV27" s="49">
        <f>+'Projekt 35'!I77</f>
        <v>0</v>
      </c>
      <c r="BW27" s="49">
        <f>+'Projekt 36'!H77</f>
        <v>0</v>
      </c>
      <c r="BX27" s="49">
        <f>+'Projekt 36'!I77</f>
        <v>0</v>
      </c>
      <c r="BY27" s="49">
        <f>+'Projekt 37'!H77</f>
        <v>0</v>
      </c>
      <c r="BZ27" s="49">
        <f>+'Projekt 37'!I77</f>
        <v>0</v>
      </c>
      <c r="CA27" s="49">
        <f>+'Projekt 38'!H77</f>
        <v>0</v>
      </c>
      <c r="CB27" s="49">
        <f>+'Projekt 38'!I77</f>
        <v>0</v>
      </c>
      <c r="CC27" s="49">
        <f>+'Projekt 39'!H77</f>
        <v>0</v>
      </c>
      <c r="CD27" s="49">
        <f>+'Projekt 39'!I77</f>
        <v>0</v>
      </c>
      <c r="CE27" s="49">
        <f>+'Projekt 40'!H77</f>
        <v>0</v>
      </c>
      <c r="CF27" s="49">
        <f>+'Projekt 40'!I77</f>
        <v>0</v>
      </c>
      <c r="CG27" s="49">
        <f>+'Projekt 41'!H77</f>
        <v>0</v>
      </c>
      <c r="CH27" s="49">
        <f>+'Projekt 41'!I77</f>
        <v>0</v>
      </c>
      <c r="CI27" s="49">
        <f>+'Projekt 42'!H77</f>
        <v>0</v>
      </c>
      <c r="CJ27" s="49">
        <f>+'Projekt 42'!I77</f>
        <v>0</v>
      </c>
      <c r="CK27" s="49">
        <f>+'Projekt 43'!H77</f>
        <v>0</v>
      </c>
      <c r="CL27" s="49">
        <f>+'Projekt 43'!I77</f>
        <v>0</v>
      </c>
      <c r="CM27" s="49">
        <f>+'Projekt 44'!H77</f>
        <v>0</v>
      </c>
      <c r="CN27" s="49">
        <f>+'Projekt 44'!I77</f>
        <v>0</v>
      </c>
      <c r="CO27" s="49">
        <f>+'Projekt 45'!H77</f>
        <v>0</v>
      </c>
      <c r="CP27" s="49">
        <f>+'Projekt 45'!I77</f>
        <v>0</v>
      </c>
      <c r="CQ27" s="49">
        <f>+'Projekt 46'!H77</f>
        <v>0</v>
      </c>
      <c r="CR27" s="49">
        <f>+'Projekt 46'!I77</f>
        <v>0</v>
      </c>
      <c r="CS27" s="49">
        <f>+'Projekt 47'!H77</f>
        <v>0</v>
      </c>
      <c r="CT27" s="49">
        <f>+'Projekt 47'!I77</f>
        <v>0</v>
      </c>
      <c r="CU27" s="49">
        <f>+'Projekt 48'!H77</f>
        <v>0</v>
      </c>
      <c r="CV27" s="49">
        <f>+'Projekt 48'!I77</f>
        <v>0</v>
      </c>
      <c r="CW27" s="49">
        <f>+'Projekt 49'!H77</f>
        <v>0</v>
      </c>
      <c r="CX27" s="49">
        <f>+'Projekt 49'!I77</f>
        <v>0</v>
      </c>
      <c r="CY27" s="49">
        <f>+'Projekt 50'!H77</f>
        <v>0</v>
      </c>
      <c r="CZ27" s="49">
        <f>+'Projekt 50'!I77</f>
        <v>0</v>
      </c>
    </row>
    <row r="28" spans="1:104" s="27" customFormat="1" ht="13" x14ac:dyDescent="0.3">
      <c r="B28" s="27" t="s">
        <v>12</v>
      </c>
      <c r="C28" s="81">
        <f t="shared" ref="C28:AH28" si="4">SUM(C22:C27)</f>
        <v>0</v>
      </c>
      <c r="D28" s="81">
        <f t="shared" si="4"/>
        <v>0</v>
      </c>
      <c r="E28" s="50">
        <f t="shared" si="4"/>
        <v>0</v>
      </c>
      <c r="F28" s="50">
        <f t="shared" si="4"/>
        <v>0</v>
      </c>
      <c r="G28" s="50">
        <f t="shared" si="4"/>
        <v>0</v>
      </c>
      <c r="H28" s="50">
        <f t="shared" si="4"/>
        <v>0</v>
      </c>
      <c r="I28" s="50">
        <f t="shared" si="4"/>
        <v>0</v>
      </c>
      <c r="J28" s="50">
        <f t="shared" si="4"/>
        <v>0</v>
      </c>
      <c r="K28" s="50">
        <f t="shared" si="4"/>
        <v>0</v>
      </c>
      <c r="L28" s="50">
        <f t="shared" si="4"/>
        <v>0</v>
      </c>
      <c r="M28" s="50">
        <f t="shared" si="4"/>
        <v>0</v>
      </c>
      <c r="N28" s="50">
        <f t="shared" si="4"/>
        <v>0</v>
      </c>
      <c r="O28" s="50">
        <f t="shared" si="4"/>
        <v>0</v>
      </c>
      <c r="P28" s="50">
        <f t="shared" si="4"/>
        <v>0</v>
      </c>
      <c r="Q28" s="50">
        <f t="shared" si="4"/>
        <v>0</v>
      </c>
      <c r="R28" s="50">
        <f t="shared" si="4"/>
        <v>0</v>
      </c>
      <c r="S28" s="50">
        <f t="shared" si="4"/>
        <v>0</v>
      </c>
      <c r="T28" s="50">
        <f t="shared" si="4"/>
        <v>0</v>
      </c>
      <c r="U28" s="50">
        <f t="shared" si="4"/>
        <v>0</v>
      </c>
      <c r="V28" s="50">
        <f t="shared" si="4"/>
        <v>0</v>
      </c>
      <c r="W28" s="50">
        <f t="shared" si="4"/>
        <v>0</v>
      </c>
      <c r="X28" s="50">
        <f t="shared" si="4"/>
        <v>0</v>
      </c>
      <c r="Y28" s="50">
        <f t="shared" si="4"/>
        <v>0</v>
      </c>
      <c r="Z28" s="50">
        <f t="shared" si="4"/>
        <v>0</v>
      </c>
      <c r="AA28" s="50">
        <f t="shared" si="4"/>
        <v>0</v>
      </c>
      <c r="AB28" s="50">
        <f t="shared" si="4"/>
        <v>0</v>
      </c>
      <c r="AC28" s="50">
        <f t="shared" si="4"/>
        <v>0</v>
      </c>
      <c r="AD28" s="50">
        <f t="shared" si="4"/>
        <v>0</v>
      </c>
      <c r="AE28" s="50">
        <f t="shared" si="4"/>
        <v>0</v>
      </c>
      <c r="AF28" s="50">
        <f t="shared" si="4"/>
        <v>0</v>
      </c>
      <c r="AG28" s="50">
        <f t="shared" si="4"/>
        <v>0</v>
      </c>
      <c r="AH28" s="50">
        <f t="shared" si="4"/>
        <v>0</v>
      </c>
      <c r="AI28" s="50">
        <f t="shared" ref="AI28:BN28" si="5">SUM(AI22:AI27)</f>
        <v>0</v>
      </c>
      <c r="AJ28" s="50">
        <f t="shared" si="5"/>
        <v>0</v>
      </c>
      <c r="AK28" s="50">
        <f t="shared" si="5"/>
        <v>0</v>
      </c>
      <c r="AL28" s="50">
        <f t="shared" si="5"/>
        <v>0</v>
      </c>
      <c r="AM28" s="50">
        <f t="shared" si="5"/>
        <v>0</v>
      </c>
      <c r="AN28" s="50">
        <f t="shared" si="5"/>
        <v>0</v>
      </c>
      <c r="AO28" s="50">
        <f t="shared" si="5"/>
        <v>0</v>
      </c>
      <c r="AP28" s="50">
        <f t="shared" si="5"/>
        <v>0</v>
      </c>
      <c r="AQ28" s="50">
        <f t="shared" si="5"/>
        <v>0</v>
      </c>
      <c r="AR28" s="50">
        <f t="shared" si="5"/>
        <v>0</v>
      </c>
      <c r="AS28" s="50">
        <f t="shared" si="5"/>
        <v>0</v>
      </c>
      <c r="AT28" s="50">
        <f t="shared" si="5"/>
        <v>0</v>
      </c>
      <c r="AU28" s="50">
        <f t="shared" si="5"/>
        <v>0</v>
      </c>
      <c r="AV28" s="50">
        <f t="shared" si="5"/>
        <v>0</v>
      </c>
      <c r="AW28" s="50">
        <f t="shared" si="5"/>
        <v>0</v>
      </c>
      <c r="AX28" s="50">
        <f t="shared" si="5"/>
        <v>0</v>
      </c>
      <c r="AY28" s="50">
        <f t="shared" si="5"/>
        <v>0</v>
      </c>
      <c r="AZ28" s="50">
        <f t="shared" si="5"/>
        <v>0</v>
      </c>
      <c r="BA28" s="50">
        <f t="shared" si="5"/>
        <v>0</v>
      </c>
      <c r="BB28" s="50">
        <f t="shared" si="5"/>
        <v>0</v>
      </c>
      <c r="BC28" s="50">
        <f t="shared" si="5"/>
        <v>0</v>
      </c>
      <c r="BD28" s="50">
        <f t="shared" si="5"/>
        <v>0</v>
      </c>
      <c r="BE28" s="50">
        <f t="shared" si="5"/>
        <v>0</v>
      </c>
      <c r="BF28" s="50">
        <f t="shared" si="5"/>
        <v>0</v>
      </c>
      <c r="BG28" s="50">
        <f t="shared" si="5"/>
        <v>0</v>
      </c>
      <c r="BH28" s="50">
        <f t="shared" si="5"/>
        <v>0</v>
      </c>
      <c r="BI28" s="50">
        <f t="shared" si="5"/>
        <v>0</v>
      </c>
      <c r="BJ28" s="50">
        <f t="shared" si="5"/>
        <v>0</v>
      </c>
      <c r="BK28" s="50">
        <f t="shared" si="5"/>
        <v>0</v>
      </c>
      <c r="BL28" s="50">
        <f t="shared" si="5"/>
        <v>0</v>
      </c>
      <c r="BM28" s="50">
        <f t="shared" si="5"/>
        <v>0</v>
      </c>
      <c r="BN28" s="50">
        <f t="shared" si="5"/>
        <v>0</v>
      </c>
      <c r="BO28" s="50">
        <f t="shared" ref="BO28:CT28" si="6">SUM(BO22:BO27)</f>
        <v>0</v>
      </c>
      <c r="BP28" s="50">
        <f t="shared" si="6"/>
        <v>0</v>
      </c>
      <c r="BQ28" s="50">
        <f t="shared" si="6"/>
        <v>0</v>
      </c>
      <c r="BR28" s="50">
        <f t="shared" si="6"/>
        <v>0</v>
      </c>
      <c r="BS28" s="50">
        <f t="shared" si="6"/>
        <v>0</v>
      </c>
      <c r="BT28" s="50">
        <f t="shared" si="6"/>
        <v>0</v>
      </c>
      <c r="BU28" s="50">
        <f t="shared" si="6"/>
        <v>0</v>
      </c>
      <c r="BV28" s="50">
        <f t="shared" si="6"/>
        <v>0</v>
      </c>
      <c r="BW28" s="50">
        <f t="shared" si="6"/>
        <v>0</v>
      </c>
      <c r="BX28" s="50">
        <f t="shared" si="6"/>
        <v>0</v>
      </c>
      <c r="BY28" s="50">
        <f t="shared" si="6"/>
        <v>0</v>
      </c>
      <c r="BZ28" s="50">
        <f t="shared" si="6"/>
        <v>0</v>
      </c>
      <c r="CA28" s="50">
        <f t="shared" si="6"/>
        <v>0</v>
      </c>
      <c r="CB28" s="50">
        <f t="shared" si="6"/>
        <v>0</v>
      </c>
      <c r="CC28" s="50">
        <f t="shared" si="6"/>
        <v>0</v>
      </c>
      <c r="CD28" s="50">
        <f t="shared" si="6"/>
        <v>0</v>
      </c>
      <c r="CE28" s="50">
        <f t="shared" si="6"/>
        <v>0</v>
      </c>
      <c r="CF28" s="50">
        <f t="shared" si="6"/>
        <v>0</v>
      </c>
      <c r="CG28" s="50">
        <f t="shared" si="6"/>
        <v>0</v>
      </c>
      <c r="CH28" s="50">
        <f t="shared" si="6"/>
        <v>0</v>
      </c>
      <c r="CI28" s="50">
        <f t="shared" si="6"/>
        <v>0</v>
      </c>
      <c r="CJ28" s="50">
        <f t="shared" si="6"/>
        <v>0</v>
      </c>
      <c r="CK28" s="50">
        <f t="shared" si="6"/>
        <v>0</v>
      </c>
      <c r="CL28" s="50">
        <f t="shared" si="6"/>
        <v>0</v>
      </c>
      <c r="CM28" s="50">
        <f t="shared" si="6"/>
        <v>0</v>
      </c>
      <c r="CN28" s="50">
        <f t="shared" si="6"/>
        <v>0</v>
      </c>
      <c r="CO28" s="50">
        <f t="shared" si="6"/>
        <v>0</v>
      </c>
      <c r="CP28" s="50">
        <f t="shared" si="6"/>
        <v>0</v>
      </c>
      <c r="CQ28" s="50">
        <f t="shared" si="6"/>
        <v>0</v>
      </c>
      <c r="CR28" s="50">
        <f t="shared" si="6"/>
        <v>0</v>
      </c>
      <c r="CS28" s="50">
        <f t="shared" si="6"/>
        <v>0</v>
      </c>
      <c r="CT28" s="50">
        <f t="shared" si="6"/>
        <v>0</v>
      </c>
      <c r="CU28" s="50">
        <f t="shared" ref="CU28:CZ28" si="7">SUM(CU22:CU27)</f>
        <v>0</v>
      </c>
      <c r="CV28" s="50">
        <f t="shared" si="7"/>
        <v>0</v>
      </c>
      <c r="CW28" s="50">
        <f t="shared" si="7"/>
        <v>0</v>
      </c>
      <c r="CX28" s="50">
        <f t="shared" si="7"/>
        <v>0</v>
      </c>
      <c r="CY28" s="50">
        <f t="shared" si="7"/>
        <v>0</v>
      </c>
      <c r="CZ28" s="50">
        <f t="shared" si="7"/>
        <v>0</v>
      </c>
    </row>
    <row r="29" spans="1:104" s="27" customFormat="1" ht="13" x14ac:dyDescent="0.3">
      <c r="B29" s="24"/>
      <c r="C29" s="78"/>
      <c r="D29" s="78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</row>
    <row r="30" spans="1:104" s="27" customFormat="1" ht="21" customHeight="1" x14ac:dyDescent="0.3">
      <c r="A30" s="24"/>
      <c r="B30" s="24" t="s">
        <v>14</v>
      </c>
      <c r="C30" s="108">
        <f t="shared" ref="C30:D34" si="8">+E30+G30+I30+K30+M30+O30+Q30+S30+U30+W30+Y30+AA30+AC30+AE30+AG30+AI30+AK30+AM30+AO30+AQ30+AS30+AU30+AW30+AY30+BA30+BC30+BE30+BG30+BI30+BK30+BM30+BO30+BQ30+BS30+BU30+BW30+BY30+CA30+CC30+CE30+CG30+CI30+CK30+CM30+CO30+CQ30+CS30+CU30+CW30+CY30</f>
        <v>0</v>
      </c>
      <c r="D30" s="108">
        <f t="shared" si="8"/>
        <v>0</v>
      </c>
      <c r="E30" s="49">
        <f>+'Projekt 1'!H81</f>
        <v>0</v>
      </c>
      <c r="F30" s="49">
        <f>+'Projekt 1'!I81</f>
        <v>0</v>
      </c>
      <c r="G30" s="49">
        <f>+'Projekt 2'!H81</f>
        <v>0</v>
      </c>
      <c r="H30" s="49">
        <f>+'Projekt 2'!I81</f>
        <v>0</v>
      </c>
      <c r="I30" s="49">
        <f>+'Projekt 3'!H81</f>
        <v>0</v>
      </c>
      <c r="J30" s="49">
        <f>+'Projekt 3'!I81</f>
        <v>0</v>
      </c>
      <c r="K30" s="49">
        <f>+'Projekt 4'!H81</f>
        <v>0</v>
      </c>
      <c r="L30" s="49">
        <f>+'Projekt 4'!I81</f>
        <v>0</v>
      </c>
      <c r="M30" s="49">
        <f>+'Projekt 5'!H81</f>
        <v>0</v>
      </c>
      <c r="N30" s="49">
        <f>+'Projekt 5'!I81</f>
        <v>0</v>
      </c>
      <c r="O30" s="49">
        <f>+'Projekt 6'!H81</f>
        <v>0</v>
      </c>
      <c r="P30" s="49">
        <f>+'Projekt 6'!I81</f>
        <v>0</v>
      </c>
      <c r="Q30" s="49">
        <f>+'Projekt 7'!H81</f>
        <v>0</v>
      </c>
      <c r="R30" s="49">
        <f>+'Projekt 7'!I81</f>
        <v>0</v>
      </c>
      <c r="S30" s="49">
        <f>+'Projekt 8'!H81</f>
        <v>0</v>
      </c>
      <c r="T30" s="49">
        <f>+'Projekt 8'!I81</f>
        <v>0</v>
      </c>
      <c r="U30" s="49">
        <f>+'Projekt 9'!H81</f>
        <v>0</v>
      </c>
      <c r="V30" s="49">
        <f>+'Projekt 9'!I81</f>
        <v>0</v>
      </c>
      <c r="W30" s="49">
        <f>+'Projekt 10'!H81</f>
        <v>0</v>
      </c>
      <c r="X30" s="49">
        <f>+'Projekt 10'!I81</f>
        <v>0</v>
      </c>
      <c r="Y30" s="49">
        <f>+'Projekt 11'!H81</f>
        <v>0</v>
      </c>
      <c r="Z30" s="49">
        <f>+'Projekt 11'!I81</f>
        <v>0</v>
      </c>
      <c r="AA30" s="49">
        <f>+'Projekt 12'!H81</f>
        <v>0</v>
      </c>
      <c r="AB30" s="49">
        <f>+'Projekt 12'!I81</f>
        <v>0</v>
      </c>
      <c r="AC30" s="49">
        <f>+'Projekt 13'!H81</f>
        <v>0</v>
      </c>
      <c r="AD30" s="49">
        <f>+'Projekt 13'!I81</f>
        <v>0</v>
      </c>
      <c r="AE30" s="49">
        <f>+'Projekt 14'!H81</f>
        <v>0</v>
      </c>
      <c r="AF30" s="49">
        <f>+'Projekt 14'!I81</f>
        <v>0</v>
      </c>
      <c r="AG30" s="49">
        <f>+'Projekt 15'!H81</f>
        <v>0</v>
      </c>
      <c r="AH30" s="49">
        <f>+'Projekt 15'!I81</f>
        <v>0</v>
      </c>
      <c r="AI30" s="49">
        <f>+'Projekt 16'!H81</f>
        <v>0</v>
      </c>
      <c r="AJ30" s="49">
        <f>+'Projekt 16'!I81</f>
        <v>0</v>
      </c>
      <c r="AK30" s="49">
        <f>+'Projekt 17'!H81</f>
        <v>0</v>
      </c>
      <c r="AL30" s="49">
        <f>+'Projekt 17'!I81</f>
        <v>0</v>
      </c>
      <c r="AM30" s="49">
        <f>+'Projekt 18'!H81</f>
        <v>0</v>
      </c>
      <c r="AN30" s="49">
        <f>+'Projekt 18'!I81</f>
        <v>0</v>
      </c>
      <c r="AO30" s="49">
        <f>+'Projekt 19'!H81</f>
        <v>0</v>
      </c>
      <c r="AP30" s="49">
        <f>+'Projekt 19'!I81</f>
        <v>0</v>
      </c>
      <c r="AQ30" s="49">
        <f>+'Projekt 20'!H81</f>
        <v>0</v>
      </c>
      <c r="AR30" s="49">
        <f>+'Projekt 20'!I81</f>
        <v>0</v>
      </c>
      <c r="AS30" s="49">
        <f>+'Projekt 21'!H81</f>
        <v>0</v>
      </c>
      <c r="AT30" s="49">
        <f>+'Projekt 21'!I81</f>
        <v>0</v>
      </c>
      <c r="AU30" s="49">
        <f>+'Projekt 22'!H81</f>
        <v>0</v>
      </c>
      <c r="AV30" s="49">
        <f>+'Projekt 22'!I81</f>
        <v>0</v>
      </c>
      <c r="AW30" s="49">
        <f>+'Projekt 23'!H81</f>
        <v>0</v>
      </c>
      <c r="AX30" s="49">
        <f>+'Projekt 23'!I81</f>
        <v>0</v>
      </c>
      <c r="AY30" s="49">
        <f>+'Projekt 24'!H81</f>
        <v>0</v>
      </c>
      <c r="AZ30" s="49">
        <f>+'Projekt 24'!I81</f>
        <v>0</v>
      </c>
      <c r="BA30" s="49">
        <f>+'Projekt 25'!H81</f>
        <v>0</v>
      </c>
      <c r="BB30" s="49">
        <f>+'Projekt 25'!I81</f>
        <v>0</v>
      </c>
      <c r="BC30" s="49">
        <f>+'Projekt 26'!H81</f>
        <v>0</v>
      </c>
      <c r="BD30" s="49">
        <f>+'Projekt 26'!I81</f>
        <v>0</v>
      </c>
      <c r="BE30" s="49">
        <f>+'Projekt 27'!H81</f>
        <v>0</v>
      </c>
      <c r="BF30" s="49">
        <f>+'Projekt 27'!I81</f>
        <v>0</v>
      </c>
      <c r="BG30" s="49">
        <f>+'Projekt 28'!H81</f>
        <v>0</v>
      </c>
      <c r="BH30" s="49">
        <f>+'Projekt 28'!I81</f>
        <v>0</v>
      </c>
      <c r="BI30" s="49">
        <f>+'Projekt 29'!H81</f>
        <v>0</v>
      </c>
      <c r="BJ30" s="49">
        <f>+'Projekt 29'!I81</f>
        <v>0</v>
      </c>
      <c r="BK30" s="49">
        <f>+'Projekt 30'!H81</f>
        <v>0</v>
      </c>
      <c r="BL30" s="49">
        <f>+'Projekt 30'!I81</f>
        <v>0</v>
      </c>
      <c r="BM30" s="49">
        <f>+'Projekt 31'!H81</f>
        <v>0</v>
      </c>
      <c r="BN30" s="49">
        <f>+'Projekt 31'!I81</f>
        <v>0</v>
      </c>
      <c r="BO30" s="49">
        <f>+'Projekt 32'!H81</f>
        <v>0</v>
      </c>
      <c r="BP30" s="49">
        <f>+'Projekt 32'!I81</f>
        <v>0</v>
      </c>
      <c r="BQ30" s="49">
        <f>+'Projekt 33'!H81</f>
        <v>0</v>
      </c>
      <c r="BR30" s="49">
        <f>+'Projekt 33'!I81</f>
        <v>0</v>
      </c>
      <c r="BS30" s="49">
        <f>+'Projekt 34'!H81</f>
        <v>0</v>
      </c>
      <c r="BT30" s="49">
        <f>+'Projekt 34'!I81</f>
        <v>0</v>
      </c>
      <c r="BU30" s="49">
        <f>+'Projekt 35'!H81</f>
        <v>0</v>
      </c>
      <c r="BV30" s="49">
        <f>+'Projekt 35'!I81</f>
        <v>0</v>
      </c>
      <c r="BW30" s="49">
        <f>+'Projekt 36'!H81</f>
        <v>0</v>
      </c>
      <c r="BX30" s="49">
        <f>+'Projekt 36'!I81</f>
        <v>0</v>
      </c>
      <c r="BY30" s="49">
        <f>+'Projekt 37'!H81</f>
        <v>0</v>
      </c>
      <c r="BZ30" s="49">
        <f>+'Projekt 37'!I81</f>
        <v>0</v>
      </c>
      <c r="CA30" s="49">
        <f>+'Projekt 38'!H81</f>
        <v>0</v>
      </c>
      <c r="CB30" s="49">
        <f>+'Projekt 38'!I81</f>
        <v>0</v>
      </c>
      <c r="CC30" s="49">
        <f>+'Projekt 39'!H81</f>
        <v>0</v>
      </c>
      <c r="CD30" s="49">
        <f>+'Projekt 39'!I81</f>
        <v>0</v>
      </c>
      <c r="CE30" s="49">
        <f>+'Projekt 40'!H81</f>
        <v>0</v>
      </c>
      <c r="CF30" s="49">
        <f>+'Projekt 40'!I81</f>
        <v>0</v>
      </c>
      <c r="CG30" s="49">
        <f>+'Projekt 41'!H81</f>
        <v>0</v>
      </c>
      <c r="CH30" s="49">
        <f>+'Projekt 41'!I81</f>
        <v>0</v>
      </c>
      <c r="CI30" s="49">
        <f>+'Projekt 42'!H81</f>
        <v>0</v>
      </c>
      <c r="CJ30" s="49">
        <f>+'Projekt 42'!I81</f>
        <v>0</v>
      </c>
      <c r="CK30" s="49">
        <f>+'Projekt 43'!H81</f>
        <v>0</v>
      </c>
      <c r="CL30" s="49">
        <f>+'Projekt 43'!I81</f>
        <v>0</v>
      </c>
      <c r="CM30" s="49">
        <f>+'Projekt 44'!H81</f>
        <v>0</v>
      </c>
      <c r="CN30" s="49">
        <f>+'Projekt 44'!I81</f>
        <v>0</v>
      </c>
      <c r="CO30" s="49">
        <f>+'Projekt 45'!H81</f>
        <v>0</v>
      </c>
      <c r="CP30" s="49">
        <f>+'Projekt 45'!I81</f>
        <v>0</v>
      </c>
      <c r="CQ30" s="49">
        <f>+'Projekt 46'!H81</f>
        <v>0</v>
      </c>
      <c r="CR30" s="49">
        <f>+'Projekt 46'!I81</f>
        <v>0</v>
      </c>
      <c r="CS30" s="49">
        <f>+'Projekt 47'!H81</f>
        <v>0</v>
      </c>
      <c r="CT30" s="49">
        <f>+'Projekt 47'!I81</f>
        <v>0</v>
      </c>
      <c r="CU30" s="49">
        <f>+'Projekt 48'!H81</f>
        <v>0</v>
      </c>
      <c r="CV30" s="49">
        <f>+'Projekt 48'!I81</f>
        <v>0</v>
      </c>
      <c r="CW30" s="49">
        <f>+'Projekt 49'!H81</f>
        <v>0</v>
      </c>
      <c r="CX30" s="49">
        <f>+'Projekt 49'!I81</f>
        <v>0</v>
      </c>
      <c r="CY30" s="49">
        <f>+'Projekt 50'!H81</f>
        <v>0</v>
      </c>
      <c r="CZ30" s="49">
        <f>+'Projekt 50'!I81</f>
        <v>0</v>
      </c>
    </row>
    <row r="31" spans="1:104" s="27" customFormat="1" ht="13" x14ac:dyDescent="0.3">
      <c r="B31" s="107" t="s">
        <v>15</v>
      </c>
      <c r="C31" s="108">
        <f t="shared" si="8"/>
        <v>0</v>
      </c>
      <c r="D31" s="108">
        <f t="shared" si="8"/>
        <v>0</v>
      </c>
      <c r="E31" s="49">
        <f>+'Projekt 1'!H82</f>
        <v>0</v>
      </c>
      <c r="F31" s="49">
        <f>+'Projekt 1'!I82</f>
        <v>0</v>
      </c>
      <c r="G31" s="49">
        <f>+'Projekt 2'!H82</f>
        <v>0</v>
      </c>
      <c r="H31" s="49">
        <f>+'Projekt 2'!I82</f>
        <v>0</v>
      </c>
      <c r="I31" s="49">
        <f>+'Projekt 3'!H82</f>
        <v>0</v>
      </c>
      <c r="J31" s="49">
        <f>+'Projekt 3'!I82</f>
        <v>0</v>
      </c>
      <c r="K31" s="49">
        <f>+'Projekt 4'!H82</f>
        <v>0</v>
      </c>
      <c r="L31" s="49">
        <f>+'Projekt 4'!I82</f>
        <v>0</v>
      </c>
      <c r="M31" s="49">
        <f>+'Projekt 5'!H82</f>
        <v>0</v>
      </c>
      <c r="N31" s="49">
        <f>+'Projekt 5'!I82</f>
        <v>0</v>
      </c>
      <c r="O31" s="49">
        <f>+'Projekt 6'!H82</f>
        <v>0</v>
      </c>
      <c r="P31" s="49">
        <f>+'Projekt 6'!I82</f>
        <v>0</v>
      </c>
      <c r="Q31" s="49">
        <f>+'Projekt 7'!H82</f>
        <v>0</v>
      </c>
      <c r="R31" s="49">
        <f>+'Projekt 7'!I82</f>
        <v>0</v>
      </c>
      <c r="S31" s="49">
        <f>+'Projekt 8'!H82</f>
        <v>0</v>
      </c>
      <c r="T31" s="49">
        <f>+'Projekt 8'!I82</f>
        <v>0</v>
      </c>
      <c r="U31" s="49">
        <f>+'Projekt 9'!H82</f>
        <v>0</v>
      </c>
      <c r="V31" s="49">
        <f>+'Projekt 9'!I82</f>
        <v>0</v>
      </c>
      <c r="W31" s="49">
        <f>+'Projekt 10'!H82</f>
        <v>0</v>
      </c>
      <c r="X31" s="49">
        <f>+'Projekt 10'!I82</f>
        <v>0</v>
      </c>
      <c r="Y31" s="49">
        <f>+'Projekt 11'!H82</f>
        <v>0</v>
      </c>
      <c r="Z31" s="49">
        <f>+'Projekt 11'!I82</f>
        <v>0</v>
      </c>
      <c r="AA31" s="49">
        <f>+'Projekt 12'!H82</f>
        <v>0</v>
      </c>
      <c r="AB31" s="49">
        <f>+'Projekt 12'!I82</f>
        <v>0</v>
      </c>
      <c r="AC31" s="49">
        <f>+'Projekt 13'!H82</f>
        <v>0</v>
      </c>
      <c r="AD31" s="49">
        <f>+'Projekt 13'!I82</f>
        <v>0</v>
      </c>
      <c r="AE31" s="49">
        <f>+'Projekt 14'!H82</f>
        <v>0</v>
      </c>
      <c r="AF31" s="49">
        <f>+'Projekt 14'!I82</f>
        <v>0</v>
      </c>
      <c r="AG31" s="49">
        <f>+'Projekt 15'!H82</f>
        <v>0</v>
      </c>
      <c r="AH31" s="49">
        <f>+'Projekt 15'!I82</f>
        <v>0</v>
      </c>
      <c r="AI31" s="49">
        <f>+'Projekt 16'!H82</f>
        <v>0</v>
      </c>
      <c r="AJ31" s="49">
        <f>+'Projekt 16'!I82</f>
        <v>0</v>
      </c>
      <c r="AK31" s="49">
        <f>+'Projekt 17'!H82</f>
        <v>0</v>
      </c>
      <c r="AL31" s="49">
        <f>+'Projekt 17'!I82</f>
        <v>0</v>
      </c>
      <c r="AM31" s="49">
        <f>+'Projekt 18'!H82</f>
        <v>0</v>
      </c>
      <c r="AN31" s="49">
        <f>+'Projekt 18'!I82</f>
        <v>0</v>
      </c>
      <c r="AO31" s="49">
        <f>+'Projekt 19'!H82</f>
        <v>0</v>
      </c>
      <c r="AP31" s="49">
        <f>+'Projekt 19'!I82</f>
        <v>0</v>
      </c>
      <c r="AQ31" s="49">
        <f>+'Projekt 20'!H82</f>
        <v>0</v>
      </c>
      <c r="AR31" s="49">
        <f>+'Projekt 20'!I82</f>
        <v>0</v>
      </c>
      <c r="AS31" s="49">
        <f>+'Projekt 21'!H82</f>
        <v>0</v>
      </c>
      <c r="AT31" s="49">
        <f>+'Projekt 21'!I82</f>
        <v>0</v>
      </c>
      <c r="AU31" s="49">
        <f>+'Projekt 22'!H82</f>
        <v>0</v>
      </c>
      <c r="AV31" s="49">
        <f>+'Projekt 22'!I82</f>
        <v>0</v>
      </c>
      <c r="AW31" s="49">
        <f>+'Projekt 23'!H82</f>
        <v>0</v>
      </c>
      <c r="AX31" s="49">
        <f>+'Projekt 23'!I82</f>
        <v>0</v>
      </c>
      <c r="AY31" s="49">
        <f>+'Projekt 24'!H82</f>
        <v>0</v>
      </c>
      <c r="AZ31" s="49">
        <f>+'Projekt 24'!I82</f>
        <v>0</v>
      </c>
      <c r="BA31" s="49">
        <f>+'Projekt 25'!H82</f>
        <v>0</v>
      </c>
      <c r="BB31" s="49">
        <f>+'Projekt 25'!I82</f>
        <v>0</v>
      </c>
      <c r="BC31" s="49">
        <f>+'Projekt 26'!H82</f>
        <v>0</v>
      </c>
      <c r="BD31" s="49">
        <f>+'Projekt 26'!I82</f>
        <v>0</v>
      </c>
      <c r="BE31" s="49">
        <f>+'Projekt 27'!H82</f>
        <v>0</v>
      </c>
      <c r="BF31" s="49">
        <f>+'Projekt 27'!I82</f>
        <v>0</v>
      </c>
      <c r="BG31" s="49">
        <f>+'Projekt 28'!H82</f>
        <v>0</v>
      </c>
      <c r="BH31" s="49">
        <f>+'Projekt 28'!I82</f>
        <v>0</v>
      </c>
      <c r="BI31" s="49">
        <f>+'Projekt 29'!H82</f>
        <v>0</v>
      </c>
      <c r="BJ31" s="49">
        <f>+'Projekt 29'!I82</f>
        <v>0</v>
      </c>
      <c r="BK31" s="49">
        <f>+'Projekt 30'!H82</f>
        <v>0</v>
      </c>
      <c r="BL31" s="49">
        <f>+'Projekt 30'!I82</f>
        <v>0</v>
      </c>
      <c r="BM31" s="49">
        <f>+'Projekt 31'!H82</f>
        <v>0</v>
      </c>
      <c r="BN31" s="49">
        <f>+'Projekt 31'!I82</f>
        <v>0</v>
      </c>
      <c r="BO31" s="49">
        <f>+'Projekt 32'!H82</f>
        <v>0</v>
      </c>
      <c r="BP31" s="49">
        <f>+'Projekt 32'!I82</f>
        <v>0</v>
      </c>
      <c r="BQ31" s="49">
        <f>+'Projekt 33'!H82</f>
        <v>0</v>
      </c>
      <c r="BR31" s="49">
        <f>+'Projekt 33'!I82</f>
        <v>0</v>
      </c>
      <c r="BS31" s="49">
        <f>+'Projekt 34'!H82</f>
        <v>0</v>
      </c>
      <c r="BT31" s="49">
        <f>+'Projekt 34'!I82</f>
        <v>0</v>
      </c>
      <c r="BU31" s="49">
        <f>+'Projekt 35'!H82</f>
        <v>0</v>
      </c>
      <c r="BV31" s="49">
        <f>+'Projekt 35'!I82</f>
        <v>0</v>
      </c>
      <c r="BW31" s="49">
        <f>+'Projekt 36'!H82</f>
        <v>0</v>
      </c>
      <c r="BX31" s="49">
        <f>+'Projekt 36'!I82</f>
        <v>0</v>
      </c>
      <c r="BY31" s="49">
        <f>+'Projekt 37'!H82</f>
        <v>0</v>
      </c>
      <c r="BZ31" s="49">
        <f>+'Projekt 37'!I82</f>
        <v>0</v>
      </c>
      <c r="CA31" s="49">
        <f>+'Projekt 38'!H82</f>
        <v>0</v>
      </c>
      <c r="CB31" s="49">
        <f>+'Projekt 38'!I82</f>
        <v>0</v>
      </c>
      <c r="CC31" s="49">
        <f>+'Projekt 39'!H82</f>
        <v>0</v>
      </c>
      <c r="CD31" s="49">
        <f>+'Projekt 39'!I82</f>
        <v>0</v>
      </c>
      <c r="CE31" s="49">
        <f>+'Projekt 40'!H82</f>
        <v>0</v>
      </c>
      <c r="CF31" s="49">
        <f>+'Projekt 40'!I82</f>
        <v>0</v>
      </c>
      <c r="CG31" s="49">
        <f>+'Projekt 41'!H82</f>
        <v>0</v>
      </c>
      <c r="CH31" s="49">
        <f>+'Projekt 41'!I82</f>
        <v>0</v>
      </c>
      <c r="CI31" s="49">
        <f>+'Projekt 42'!H82</f>
        <v>0</v>
      </c>
      <c r="CJ31" s="49">
        <f>+'Projekt 42'!I82</f>
        <v>0</v>
      </c>
      <c r="CK31" s="49">
        <f>+'Projekt 43'!H82</f>
        <v>0</v>
      </c>
      <c r="CL31" s="49">
        <f>+'Projekt 43'!I82</f>
        <v>0</v>
      </c>
      <c r="CM31" s="49">
        <f>+'Projekt 44'!H82</f>
        <v>0</v>
      </c>
      <c r="CN31" s="49">
        <f>+'Projekt 44'!I82</f>
        <v>0</v>
      </c>
      <c r="CO31" s="49">
        <f>+'Projekt 45'!H82</f>
        <v>0</v>
      </c>
      <c r="CP31" s="49">
        <f>+'Projekt 45'!I82</f>
        <v>0</v>
      </c>
      <c r="CQ31" s="49">
        <f>+'Projekt 46'!H82</f>
        <v>0</v>
      </c>
      <c r="CR31" s="49">
        <f>+'Projekt 46'!I82</f>
        <v>0</v>
      </c>
      <c r="CS31" s="49">
        <f>+'Projekt 47'!H82</f>
        <v>0</v>
      </c>
      <c r="CT31" s="49">
        <f>+'Projekt 47'!I82</f>
        <v>0</v>
      </c>
      <c r="CU31" s="49">
        <f>+'Projekt 48'!H82</f>
        <v>0</v>
      </c>
      <c r="CV31" s="49">
        <f>+'Projekt 48'!I82</f>
        <v>0</v>
      </c>
      <c r="CW31" s="49">
        <f>+'Projekt 49'!H82</f>
        <v>0</v>
      </c>
      <c r="CX31" s="49">
        <f>+'Projekt 49'!I82</f>
        <v>0</v>
      </c>
      <c r="CY31" s="49">
        <f>+'Projekt 50'!H82</f>
        <v>0</v>
      </c>
      <c r="CZ31" s="49">
        <f>+'Projekt 50'!I82</f>
        <v>0</v>
      </c>
    </row>
    <row r="32" spans="1:104" s="27" customFormat="1" ht="13" x14ac:dyDescent="0.3">
      <c r="B32" s="24" t="s">
        <v>16</v>
      </c>
      <c r="C32" s="108">
        <f t="shared" si="8"/>
        <v>0</v>
      </c>
      <c r="D32" s="108">
        <f t="shared" si="8"/>
        <v>0</v>
      </c>
      <c r="E32" s="49">
        <f>+'Projekt 1'!H83</f>
        <v>0</v>
      </c>
      <c r="F32" s="49">
        <f>+'Projekt 1'!I83</f>
        <v>0</v>
      </c>
      <c r="G32" s="49">
        <f>+'Projekt 2'!H83</f>
        <v>0</v>
      </c>
      <c r="H32" s="49">
        <f>+'Projekt 2'!I83</f>
        <v>0</v>
      </c>
      <c r="I32" s="49">
        <f>+'Projekt 3'!H83</f>
        <v>0</v>
      </c>
      <c r="J32" s="49">
        <f>+'Projekt 3'!I83</f>
        <v>0</v>
      </c>
      <c r="K32" s="49">
        <f>+'Projekt 4'!H83</f>
        <v>0</v>
      </c>
      <c r="L32" s="49">
        <f>+'Projekt 4'!I83</f>
        <v>0</v>
      </c>
      <c r="M32" s="49">
        <f>+'Projekt 5'!H83</f>
        <v>0</v>
      </c>
      <c r="N32" s="49">
        <f>+'Projekt 5'!I83</f>
        <v>0</v>
      </c>
      <c r="O32" s="49">
        <f>+'Projekt 6'!H83</f>
        <v>0</v>
      </c>
      <c r="P32" s="49">
        <f>+'Projekt 6'!I83</f>
        <v>0</v>
      </c>
      <c r="Q32" s="49">
        <f>+'Projekt 7'!H83</f>
        <v>0</v>
      </c>
      <c r="R32" s="49">
        <f>+'Projekt 7'!I83</f>
        <v>0</v>
      </c>
      <c r="S32" s="49">
        <f>+'Projekt 8'!H83</f>
        <v>0</v>
      </c>
      <c r="T32" s="49">
        <f>+'Projekt 8'!I83</f>
        <v>0</v>
      </c>
      <c r="U32" s="49">
        <f>+'Projekt 9'!H83</f>
        <v>0</v>
      </c>
      <c r="V32" s="49">
        <f>+'Projekt 9'!I83</f>
        <v>0</v>
      </c>
      <c r="W32" s="49">
        <f>+'Projekt 10'!H83</f>
        <v>0</v>
      </c>
      <c r="X32" s="49">
        <f>+'Projekt 10'!I83</f>
        <v>0</v>
      </c>
      <c r="Y32" s="49">
        <f>+'Projekt 11'!H83</f>
        <v>0</v>
      </c>
      <c r="Z32" s="49">
        <f>+'Projekt 11'!I83</f>
        <v>0</v>
      </c>
      <c r="AA32" s="49">
        <f>+'Projekt 12'!H83</f>
        <v>0</v>
      </c>
      <c r="AB32" s="49">
        <f>+'Projekt 12'!I83</f>
        <v>0</v>
      </c>
      <c r="AC32" s="49">
        <f>+'Projekt 13'!H83</f>
        <v>0</v>
      </c>
      <c r="AD32" s="49">
        <f>+'Projekt 13'!I83</f>
        <v>0</v>
      </c>
      <c r="AE32" s="49">
        <f>+'Projekt 14'!H83</f>
        <v>0</v>
      </c>
      <c r="AF32" s="49">
        <f>+'Projekt 14'!I83</f>
        <v>0</v>
      </c>
      <c r="AG32" s="49">
        <f>+'Projekt 15'!H83</f>
        <v>0</v>
      </c>
      <c r="AH32" s="49">
        <f>+'Projekt 15'!I83</f>
        <v>0</v>
      </c>
      <c r="AI32" s="49">
        <f>+'Projekt 16'!H83</f>
        <v>0</v>
      </c>
      <c r="AJ32" s="49">
        <f>+'Projekt 16'!I83</f>
        <v>0</v>
      </c>
      <c r="AK32" s="49">
        <f>+'Projekt 17'!H83</f>
        <v>0</v>
      </c>
      <c r="AL32" s="49">
        <f>+'Projekt 17'!I83</f>
        <v>0</v>
      </c>
      <c r="AM32" s="49">
        <f>+'Projekt 18'!H83</f>
        <v>0</v>
      </c>
      <c r="AN32" s="49">
        <f>+'Projekt 18'!I83</f>
        <v>0</v>
      </c>
      <c r="AO32" s="49">
        <f>+'Projekt 19'!H83</f>
        <v>0</v>
      </c>
      <c r="AP32" s="49">
        <f>+'Projekt 19'!I83</f>
        <v>0</v>
      </c>
      <c r="AQ32" s="49">
        <f>+'Projekt 20'!H83</f>
        <v>0</v>
      </c>
      <c r="AR32" s="49">
        <f>+'Projekt 20'!I83</f>
        <v>0</v>
      </c>
      <c r="AS32" s="49">
        <f>+'Projekt 21'!H83</f>
        <v>0</v>
      </c>
      <c r="AT32" s="49">
        <f>+'Projekt 21'!I83</f>
        <v>0</v>
      </c>
      <c r="AU32" s="49">
        <f>+'Projekt 22'!H83</f>
        <v>0</v>
      </c>
      <c r="AV32" s="49">
        <f>+'Projekt 22'!I83</f>
        <v>0</v>
      </c>
      <c r="AW32" s="49">
        <f>+'Projekt 23'!H83</f>
        <v>0</v>
      </c>
      <c r="AX32" s="49">
        <f>+'Projekt 23'!I83</f>
        <v>0</v>
      </c>
      <c r="AY32" s="49">
        <f>+'Projekt 24'!H83</f>
        <v>0</v>
      </c>
      <c r="AZ32" s="49">
        <f>+'Projekt 24'!I83</f>
        <v>0</v>
      </c>
      <c r="BA32" s="49">
        <f>+'Projekt 25'!H83</f>
        <v>0</v>
      </c>
      <c r="BB32" s="49">
        <f>+'Projekt 25'!I83</f>
        <v>0</v>
      </c>
      <c r="BC32" s="49">
        <f>+'Projekt 26'!H83</f>
        <v>0</v>
      </c>
      <c r="BD32" s="49">
        <f>+'Projekt 26'!I83</f>
        <v>0</v>
      </c>
      <c r="BE32" s="49">
        <f>+'Projekt 27'!H83</f>
        <v>0</v>
      </c>
      <c r="BF32" s="49">
        <f>+'Projekt 27'!I83</f>
        <v>0</v>
      </c>
      <c r="BG32" s="49">
        <f>+'Projekt 28'!H83</f>
        <v>0</v>
      </c>
      <c r="BH32" s="49">
        <f>+'Projekt 28'!I83</f>
        <v>0</v>
      </c>
      <c r="BI32" s="49">
        <f>+'Projekt 29'!H83</f>
        <v>0</v>
      </c>
      <c r="BJ32" s="49">
        <f>+'Projekt 29'!I83</f>
        <v>0</v>
      </c>
      <c r="BK32" s="49">
        <f>+'Projekt 30'!H83</f>
        <v>0</v>
      </c>
      <c r="BL32" s="49">
        <f>+'Projekt 30'!I83</f>
        <v>0</v>
      </c>
      <c r="BM32" s="49">
        <f>+'Projekt 31'!H83</f>
        <v>0</v>
      </c>
      <c r="BN32" s="49">
        <f>+'Projekt 31'!I83</f>
        <v>0</v>
      </c>
      <c r="BO32" s="49">
        <f>+'Projekt 32'!H83</f>
        <v>0</v>
      </c>
      <c r="BP32" s="49">
        <f>+'Projekt 32'!I83</f>
        <v>0</v>
      </c>
      <c r="BQ32" s="49">
        <f>+'Projekt 33'!H83</f>
        <v>0</v>
      </c>
      <c r="BR32" s="49">
        <f>+'Projekt 33'!I83</f>
        <v>0</v>
      </c>
      <c r="BS32" s="49">
        <f>+'Projekt 34'!H83</f>
        <v>0</v>
      </c>
      <c r="BT32" s="49">
        <f>+'Projekt 34'!I83</f>
        <v>0</v>
      </c>
      <c r="BU32" s="49">
        <f>+'Projekt 35'!H83</f>
        <v>0</v>
      </c>
      <c r="BV32" s="49">
        <f>+'Projekt 35'!I83</f>
        <v>0</v>
      </c>
      <c r="BW32" s="49">
        <f>+'Projekt 36'!H83</f>
        <v>0</v>
      </c>
      <c r="BX32" s="49">
        <f>+'Projekt 36'!I83</f>
        <v>0</v>
      </c>
      <c r="BY32" s="49">
        <f>+'Projekt 37'!H83</f>
        <v>0</v>
      </c>
      <c r="BZ32" s="49">
        <f>+'Projekt 37'!I83</f>
        <v>0</v>
      </c>
      <c r="CA32" s="49">
        <f>+'Projekt 38'!H83</f>
        <v>0</v>
      </c>
      <c r="CB32" s="49">
        <f>+'Projekt 38'!I83</f>
        <v>0</v>
      </c>
      <c r="CC32" s="49">
        <f>+'Projekt 39'!H83</f>
        <v>0</v>
      </c>
      <c r="CD32" s="49">
        <f>+'Projekt 39'!I83</f>
        <v>0</v>
      </c>
      <c r="CE32" s="49">
        <f>+'Projekt 40'!H83</f>
        <v>0</v>
      </c>
      <c r="CF32" s="49">
        <f>+'Projekt 40'!I83</f>
        <v>0</v>
      </c>
      <c r="CG32" s="49">
        <f>+'Projekt 41'!H83</f>
        <v>0</v>
      </c>
      <c r="CH32" s="49">
        <f>+'Projekt 41'!I83</f>
        <v>0</v>
      </c>
      <c r="CI32" s="49">
        <f>+'Projekt 42'!H83</f>
        <v>0</v>
      </c>
      <c r="CJ32" s="49">
        <f>+'Projekt 42'!I83</f>
        <v>0</v>
      </c>
      <c r="CK32" s="49">
        <f>+'Projekt 43'!H83</f>
        <v>0</v>
      </c>
      <c r="CL32" s="49">
        <f>+'Projekt 43'!I83</f>
        <v>0</v>
      </c>
      <c r="CM32" s="49">
        <f>+'Projekt 44'!H83</f>
        <v>0</v>
      </c>
      <c r="CN32" s="49">
        <f>+'Projekt 44'!I83</f>
        <v>0</v>
      </c>
      <c r="CO32" s="49">
        <f>+'Projekt 45'!H83</f>
        <v>0</v>
      </c>
      <c r="CP32" s="49">
        <f>+'Projekt 45'!I83</f>
        <v>0</v>
      </c>
      <c r="CQ32" s="49">
        <f>+'Projekt 46'!H83</f>
        <v>0</v>
      </c>
      <c r="CR32" s="49">
        <f>+'Projekt 46'!I83</f>
        <v>0</v>
      </c>
      <c r="CS32" s="49">
        <f>+'Projekt 47'!H83</f>
        <v>0</v>
      </c>
      <c r="CT32" s="49">
        <f>+'Projekt 47'!I83</f>
        <v>0</v>
      </c>
      <c r="CU32" s="49">
        <f>+'Projekt 48'!H83</f>
        <v>0</v>
      </c>
      <c r="CV32" s="49">
        <f>+'Projekt 48'!I83</f>
        <v>0</v>
      </c>
      <c r="CW32" s="49">
        <f>+'Projekt 49'!H83</f>
        <v>0</v>
      </c>
      <c r="CX32" s="49">
        <f>+'Projekt 49'!I83</f>
        <v>0</v>
      </c>
      <c r="CY32" s="49">
        <f>+'Projekt 50'!H83</f>
        <v>0</v>
      </c>
      <c r="CZ32" s="49">
        <f>+'Projekt 50'!I83</f>
        <v>0</v>
      </c>
    </row>
    <row r="33" spans="1:104" s="27" customFormat="1" ht="13" x14ac:dyDescent="0.3">
      <c r="B33" s="24" t="s">
        <v>17</v>
      </c>
      <c r="C33" s="108">
        <f t="shared" si="8"/>
        <v>0</v>
      </c>
      <c r="D33" s="108">
        <f t="shared" si="8"/>
        <v>0</v>
      </c>
      <c r="E33" s="49">
        <f>+'Projekt 1'!H84</f>
        <v>0</v>
      </c>
      <c r="F33" s="49">
        <f>+'Projekt 1'!I84</f>
        <v>0</v>
      </c>
      <c r="G33" s="49">
        <f>+'Projekt 2'!H84</f>
        <v>0</v>
      </c>
      <c r="H33" s="49">
        <f>+'Projekt 2'!I84</f>
        <v>0</v>
      </c>
      <c r="I33" s="49">
        <f>+'Projekt 3'!H84</f>
        <v>0</v>
      </c>
      <c r="J33" s="49">
        <f>+'Projekt 3'!I84</f>
        <v>0</v>
      </c>
      <c r="K33" s="49">
        <f>+'Projekt 4'!H84</f>
        <v>0</v>
      </c>
      <c r="L33" s="49">
        <f>+'Projekt 4'!I84</f>
        <v>0</v>
      </c>
      <c r="M33" s="49">
        <f>+'Projekt 5'!H84</f>
        <v>0</v>
      </c>
      <c r="N33" s="49">
        <f>+'Projekt 5'!I84</f>
        <v>0</v>
      </c>
      <c r="O33" s="49">
        <f>+'Projekt 6'!H84</f>
        <v>0</v>
      </c>
      <c r="P33" s="49">
        <f>+'Projekt 6'!I84</f>
        <v>0</v>
      </c>
      <c r="Q33" s="49">
        <f>+'Projekt 7'!H84</f>
        <v>0</v>
      </c>
      <c r="R33" s="49">
        <f>+'Projekt 7'!I84</f>
        <v>0</v>
      </c>
      <c r="S33" s="49">
        <f>+'Projekt 8'!H84</f>
        <v>0</v>
      </c>
      <c r="T33" s="49">
        <f>+'Projekt 8'!I84</f>
        <v>0</v>
      </c>
      <c r="U33" s="49">
        <f>+'Projekt 9'!H84</f>
        <v>0</v>
      </c>
      <c r="V33" s="49">
        <f>+'Projekt 9'!I84</f>
        <v>0</v>
      </c>
      <c r="W33" s="49">
        <f>+'Projekt 10'!H84</f>
        <v>0</v>
      </c>
      <c r="X33" s="49">
        <f>+'Projekt 10'!I84</f>
        <v>0</v>
      </c>
      <c r="Y33" s="49">
        <f>+'Projekt 11'!H84</f>
        <v>0</v>
      </c>
      <c r="Z33" s="49">
        <f>+'Projekt 11'!I84</f>
        <v>0</v>
      </c>
      <c r="AA33" s="49">
        <f>+'Projekt 12'!H84</f>
        <v>0</v>
      </c>
      <c r="AB33" s="49">
        <f>+'Projekt 12'!I84</f>
        <v>0</v>
      </c>
      <c r="AC33" s="49">
        <f>+'Projekt 13'!H84</f>
        <v>0</v>
      </c>
      <c r="AD33" s="49">
        <f>+'Projekt 13'!I84</f>
        <v>0</v>
      </c>
      <c r="AE33" s="49">
        <f>+'Projekt 14'!H84</f>
        <v>0</v>
      </c>
      <c r="AF33" s="49">
        <f>+'Projekt 14'!I84</f>
        <v>0</v>
      </c>
      <c r="AG33" s="49">
        <f>+'Projekt 15'!H84</f>
        <v>0</v>
      </c>
      <c r="AH33" s="49">
        <f>+'Projekt 15'!I84</f>
        <v>0</v>
      </c>
      <c r="AI33" s="49">
        <f>+'Projekt 16'!H84</f>
        <v>0</v>
      </c>
      <c r="AJ33" s="49">
        <f>+'Projekt 16'!I84</f>
        <v>0</v>
      </c>
      <c r="AK33" s="49">
        <f>+'Projekt 17'!H84</f>
        <v>0</v>
      </c>
      <c r="AL33" s="49">
        <f>+'Projekt 17'!I84</f>
        <v>0</v>
      </c>
      <c r="AM33" s="49">
        <f>+'Projekt 18'!H84</f>
        <v>0</v>
      </c>
      <c r="AN33" s="49">
        <f>+'Projekt 18'!I84</f>
        <v>0</v>
      </c>
      <c r="AO33" s="49">
        <f>+'Projekt 19'!H84</f>
        <v>0</v>
      </c>
      <c r="AP33" s="49">
        <f>+'Projekt 19'!I84</f>
        <v>0</v>
      </c>
      <c r="AQ33" s="49">
        <f>+'Projekt 20'!H84</f>
        <v>0</v>
      </c>
      <c r="AR33" s="49">
        <f>+'Projekt 20'!I84</f>
        <v>0</v>
      </c>
      <c r="AS33" s="49">
        <f>+'Projekt 21'!H84</f>
        <v>0</v>
      </c>
      <c r="AT33" s="49">
        <f>+'Projekt 21'!I84</f>
        <v>0</v>
      </c>
      <c r="AU33" s="49">
        <f>+'Projekt 22'!H84</f>
        <v>0</v>
      </c>
      <c r="AV33" s="49">
        <f>+'Projekt 22'!I84</f>
        <v>0</v>
      </c>
      <c r="AW33" s="49">
        <f>+'Projekt 23'!H84</f>
        <v>0</v>
      </c>
      <c r="AX33" s="49">
        <f>+'Projekt 23'!I84</f>
        <v>0</v>
      </c>
      <c r="AY33" s="49">
        <f>+'Projekt 24'!H84</f>
        <v>0</v>
      </c>
      <c r="AZ33" s="49">
        <f>+'Projekt 24'!I84</f>
        <v>0</v>
      </c>
      <c r="BA33" s="49">
        <f>+'Projekt 25'!H84</f>
        <v>0</v>
      </c>
      <c r="BB33" s="49">
        <f>+'Projekt 25'!I84</f>
        <v>0</v>
      </c>
      <c r="BC33" s="49">
        <f>+'Projekt 26'!H84</f>
        <v>0</v>
      </c>
      <c r="BD33" s="49">
        <f>+'Projekt 26'!I84</f>
        <v>0</v>
      </c>
      <c r="BE33" s="49">
        <f>+'Projekt 27'!H84</f>
        <v>0</v>
      </c>
      <c r="BF33" s="49">
        <f>+'Projekt 27'!I84</f>
        <v>0</v>
      </c>
      <c r="BG33" s="49">
        <f>+'Projekt 28'!H84</f>
        <v>0</v>
      </c>
      <c r="BH33" s="49">
        <f>+'Projekt 28'!I84</f>
        <v>0</v>
      </c>
      <c r="BI33" s="49">
        <f>+'Projekt 29'!H84</f>
        <v>0</v>
      </c>
      <c r="BJ33" s="49">
        <f>+'Projekt 29'!I84</f>
        <v>0</v>
      </c>
      <c r="BK33" s="49">
        <f>+'Projekt 30'!H84</f>
        <v>0</v>
      </c>
      <c r="BL33" s="49">
        <f>+'Projekt 30'!I84</f>
        <v>0</v>
      </c>
      <c r="BM33" s="49">
        <f>+'Projekt 31'!H84</f>
        <v>0</v>
      </c>
      <c r="BN33" s="49">
        <f>+'Projekt 31'!I84</f>
        <v>0</v>
      </c>
      <c r="BO33" s="49">
        <f>+'Projekt 32'!H84</f>
        <v>0</v>
      </c>
      <c r="BP33" s="49">
        <f>+'Projekt 32'!I84</f>
        <v>0</v>
      </c>
      <c r="BQ33" s="49">
        <f>+'Projekt 33'!H84</f>
        <v>0</v>
      </c>
      <c r="BR33" s="49">
        <f>+'Projekt 33'!I84</f>
        <v>0</v>
      </c>
      <c r="BS33" s="49">
        <f>+'Projekt 34'!H84</f>
        <v>0</v>
      </c>
      <c r="BT33" s="49">
        <f>+'Projekt 34'!I84</f>
        <v>0</v>
      </c>
      <c r="BU33" s="49">
        <f>+'Projekt 35'!H84</f>
        <v>0</v>
      </c>
      <c r="BV33" s="49">
        <f>+'Projekt 35'!I84</f>
        <v>0</v>
      </c>
      <c r="BW33" s="49">
        <f>+'Projekt 36'!H84</f>
        <v>0</v>
      </c>
      <c r="BX33" s="49">
        <f>+'Projekt 36'!I84</f>
        <v>0</v>
      </c>
      <c r="BY33" s="49">
        <f>+'Projekt 37'!H84</f>
        <v>0</v>
      </c>
      <c r="BZ33" s="49">
        <f>+'Projekt 37'!I84</f>
        <v>0</v>
      </c>
      <c r="CA33" s="49">
        <f>+'Projekt 38'!H84</f>
        <v>0</v>
      </c>
      <c r="CB33" s="49">
        <f>+'Projekt 38'!I84</f>
        <v>0</v>
      </c>
      <c r="CC33" s="49">
        <f>+'Projekt 39'!H84</f>
        <v>0</v>
      </c>
      <c r="CD33" s="49">
        <f>+'Projekt 39'!I84</f>
        <v>0</v>
      </c>
      <c r="CE33" s="49">
        <f>+'Projekt 40'!H84</f>
        <v>0</v>
      </c>
      <c r="CF33" s="49">
        <f>+'Projekt 40'!I84</f>
        <v>0</v>
      </c>
      <c r="CG33" s="49">
        <f>+'Projekt 41'!H84</f>
        <v>0</v>
      </c>
      <c r="CH33" s="49">
        <f>+'Projekt 41'!I84</f>
        <v>0</v>
      </c>
      <c r="CI33" s="49">
        <f>+'Projekt 42'!H84</f>
        <v>0</v>
      </c>
      <c r="CJ33" s="49">
        <f>+'Projekt 42'!I84</f>
        <v>0</v>
      </c>
      <c r="CK33" s="49">
        <f>+'Projekt 43'!H84</f>
        <v>0</v>
      </c>
      <c r="CL33" s="49">
        <f>+'Projekt 43'!I84</f>
        <v>0</v>
      </c>
      <c r="CM33" s="49">
        <f>+'Projekt 44'!H84</f>
        <v>0</v>
      </c>
      <c r="CN33" s="49">
        <f>+'Projekt 44'!I84</f>
        <v>0</v>
      </c>
      <c r="CO33" s="49">
        <f>+'Projekt 45'!H84</f>
        <v>0</v>
      </c>
      <c r="CP33" s="49">
        <f>+'Projekt 45'!I84</f>
        <v>0</v>
      </c>
      <c r="CQ33" s="49">
        <f>+'Projekt 46'!H84</f>
        <v>0</v>
      </c>
      <c r="CR33" s="49">
        <f>+'Projekt 46'!I84</f>
        <v>0</v>
      </c>
      <c r="CS33" s="49">
        <f>+'Projekt 47'!H84</f>
        <v>0</v>
      </c>
      <c r="CT33" s="49">
        <f>+'Projekt 47'!I84</f>
        <v>0</v>
      </c>
      <c r="CU33" s="49">
        <f>+'Projekt 48'!H84</f>
        <v>0</v>
      </c>
      <c r="CV33" s="49">
        <f>+'Projekt 48'!I84</f>
        <v>0</v>
      </c>
      <c r="CW33" s="49">
        <f>+'Projekt 49'!H84</f>
        <v>0</v>
      </c>
      <c r="CX33" s="49">
        <f>+'Projekt 49'!I84</f>
        <v>0</v>
      </c>
      <c r="CY33" s="49">
        <f>+'Projekt 50'!H84</f>
        <v>0</v>
      </c>
      <c r="CZ33" s="49">
        <f>+'Projekt 50'!I84</f>
        <v>0</v>
      </c>
    </row>
    <row r="34" spans="1:104" s="27" customFormat="1" ht="13" x14ac:dyDescent="0.3">
      <c r="B34" s="24" t="s">
        <v>81</v>
      </c>
      <c r="C34" s="108">
        <f t="shared" si="8"/>
        <v>0</v>
      </c>
      <c r="D34" s="108">
        <f t="shared" si="8"/>
        <v>0</v>
      </c>
      <c r="E34" s="49">
        <f>+'Projekt 1'!H85</f>
        <v>0</v>
      </c>
      <c r="F34" s="49">
        <f>+'Projekt 1'!I85</f>
        <v>0</v>
      </c>
      <c r="G34" s="49">
        <f>+'Projekt 2'!H85</f>
        <v>0</v>
      </c>
      <c r="H34" s="49">
        <f>+'Projekt 2'!I85</f>
        <v>0</v>
      </c>
      <c r="I34" s="49">
        <f>+'Projekt 3'!H85</f>
        <v>0</v>
      </c>
      <c r="J34" s="49">
        <f>+'Projekt 3'!I85</f>
        <v>0</v>
      </c>
      <c r="K34" s="49">
        <f>+'Projekt 4'!H85</f>
        <v>0</v>
      </c>
      <c r="L34" s="49">
        <f>+'Projekt 4'!I85</f>
        <v>0</v>
      </c>
      <c r="M34" s="49">
        <f>+'Projekt 5'!H85</f>
        <v>0</v>
      </c>
      <c r="N34" s="49">
        <f>+'Projekt 5'!I85</f>
        <v>0</v>
      </c>
      <c r="O34" s="49">
        <f>+'Projekt 6'!H85</f>
        <v>0</v>
      </c>
      <c r="P34" s="49">
        <f>+'Projekt 6'!I85</f>
        <v>0</v>
      </c>
      <c r="Q34" s="49">
        <f>+'Projekt 7'!H85</f>
        <v>0</v>
      </c>
      <c r="R34" s="49">
        <f>+'Projekt 7'!I85</f>
        <v>0</v>
      </c>
      <c r="S34" s="49">
        <f>+'Projekt 8'!H85</f>
        <v>0</v>
      </c>
      <c r="T34" s="49">
        <f>+'Projekt 8'!I85</f>
        <v>0</v>
      </c>
      <c r="U34" s="49">
        <f>+'Projekt 9'!H85</f>
        <v>0</v>
      </c>
      <c r="V34" s="49">
        <f>+'Projekt 9'!I85</f>
        <v>0</v>
      </c>
      <c r="W34" s="49">
        <f>+'Projekt 10'!H85</f>
        <v>0</v>
      </c>
      <c r="X34" s="49">
        <f>+'Projekt 10'!I85</f>
        <v>0</v>
      </c>
      <c r="Y34" s="49">
        <f>+'Projekt 11'!H85</f>
        <v>0</v>
      </c>
      <c r="Z34" s="49">
        <f>+'Projekt 11'!I85</f>
        <v>0</v>
      </c>
      <c r="AA34" s="49">
        <f>+'Projekt 12'!H85</f>
        <v>0</v>
      </c>
      <c r="AB34" s="49">
        <f>+'Projekt 12'!I85</f>
        <v>0</v>
      </c>
      <c r="AC34" s="49">
        <f>+'Projekt 13'!H85</f>
        <v>0</v>
      </c>
      <c r="AD34" s="49">
        <f>+'Projekt 13'!I85</f>
        <v>0</v>
      </c>
      <c r="AE34" s="49">
        <f>+'Projekt 14'!H85</f>
        <v>0</v>
      </c>
      <c r="AF34" s="49">
        <f>+'Projekt 14'!I85</f>
        <v>0</v>
      </c>
      <c r="AG34" s="49">
        <f>+'Projekt 15'!H85</f>
        <v>0</v>
      </c>
      <c r="AH34" s="49">
        <f>+'Projekt 15'!I85</f>
        <v>0</v>
      </c>
      <c r="AI34" s="49">
        <f>+'Projekt 16'!H85</f>
        <v>0</v>
      </c>
      <c r="AJ34" s="49">
        <f>+'Projekt 16'!I85</f>
        <v>0</v>
      </c>
      <c r="AK34" s="49">
        <f>+'Projekt 17'!H85</f>
        <v>0</v>
      </c>
      <c r="AL34" s="49">
        <f>+'Projekt 17'!I85</f>
        <v>0</v>
      </c>
      <c r="AM34" s="49">
        <f>+'Projekt 18'!H85</f>
        <v>0</v>
      </c>
      <c r="AN34" s="49">
        <f>+'Projekt 18'!I85</f>
        <v>0</v>
      </c>
      <c r="AO34" s="49">
        <f>+'Projekt 19'!H85</f>
        <v>0</v>
      </c>
      <c r="AP34" s="49">
        <f>+'Projekt 19'!I85</f>
        <v>0</v>
      </c>
      <c r="AQ34" s="49">
        <f>+'Projekt 20'!H85</f>
        <v>0</v>
      </c>
      <c r="AR34" s="49">
        <f>+'Projekt 20'!I85</f>
        <v>0</v>
      </c>
      <c r="AS34" s="49">
        <f>+'Projekt 21'!H85</f>
        <v>0</v>
      </c>
      <c r="AT34" s="49">
        <f>+'Projekt 21'!I85</f>
        <v>0</v>
      </c>
      <c r="AU34" s="49">
        <f>+'Projekt 22'!H85</f>
        <v>0</v>
      </c>
      <c r="AV34" s="49">
        <f>+'Projekt 22'!I85</f>
        <v>0</v>
      </c>
      <c r="AW34" s="49">
        <f>+'Projekt 23'!H85</f>
        <v>0</v>
      </c>
      <c r="AX34" s="49">
        <f>+'Projekt 23'!I85</f>
        <v>0</v>
      </c>
      <c r="AY34" s="49">
        <f>+'Projekt 24'!H85</f>
        <v>0</v>
      </c>
      <c r="AZ34" s="49">
        <f>+'Projekt 24'!I85</f>
        <v>0</v>
      </c>
      <c r="BA34" s="49">
        <f>+'Projekt 25'!H85</f>
        <v>0</v>
      </c>
      <c r="BB34" s="49">
        <f>+'Projekt 25'!I85</f>
        <v>0</v>
      </c>
      <c r="BC34" s="49">
        <f>+'Projekt 26'!H85</f>
        <v>0</v>
      </c>
      <c r="BD34" s="49">
        <f>+'Projekt 26'!I85</f>
        <v>0</v>
      </c>
      <c r="BE34" s="49">
        <f>+'Projekt 27'!H85</f>
        <v>0</v>
      </c>
      <c r="BF34" s="49">
        <f>+'Projekt 27'!I85</f>
        <v>0</v>
      </c>
      <c r="BG34" s="49">
        <f>+'Projekt 28'!H85</f>
        <v>0</v>
      </c>
      <c r="BH34" s="49">
        <f>+'Projekt 28'!I85</f>
        <v>0</v>
      </c>
      <c r="BI34" s="49">
        <f>+'Projekt 29'!H85</f>
        <v>0</v>
      </c>
      <c r="BJ34" s="49">
        <f>+'Projekt 29'!I85</f>
        <v>0</v>
      </c>
      <c r="BK34" s="49">
        <f>+'Projekt 30'!H85</f>
        <v>0</v>
      </c>
      <c r="BL34" s="49">
        <f>+'Projekt 30'!I85</f>
        <v>0</v>
      </c>
      <c r="BM34" s="49">
        <f>+'Projekt 31'!H85</f>
        <v>0</v>
      </c>
      <c r="BN34" s="49">
        <f>+'Projekt 31'!I85</f>
        <v>0</v>
      </c>
      <c r="BO34" s="49">
        <f>+'Projekt 32'!H85</f>
        <v>0</v>
      </c>
      <c r="BP34" s="49">
        <f>+'Projekt 32'!I85</f>
        <v>0</v>
      </c>
      <c r="BQ34" s="49">
        <f>+'Projekt 33'!H85</f>
        <v>0</v>
      </c>
      <c r="BR34" s="49">
        <f>+'Projekt 33'!I85</f>
        <v>0</v>
      </c>
      <c r="BS34" s="49">
        <f>+'Projekt 34'!H85</f>
        <v>0</v>
      </c>
      <c r="BT34" s="49">
        <f>+'Projekt 34'!I85</f>
        <v>0</v>
      </c>
      <c r="BU34" s="49">
        <f>+'Projekt 35'!H85</f>
        <v>0</v>
      </c>
      <c r="BV34" s="49">
        <f>+'Projekt 35'!I85</f>
        <v>0</v>
      </c>
      <c r="BW34" s="49">
        <f>+'Projekt 36'!H85</f>
        <v>0</v>
      </c>
      <c r="BX34" s="49">
        <f>+'Projekt 36'!I85</f>
        <v>0</v>
      </c>
      <c r="BY34" s="49">
        <f>+'Projekt 37'!H85</f>
        <v>0</v>
      </c>
      <c r="BZ34" s="49">
        <f>+'Projekt 37'!I85</f>
        <v>0</v>
      </c>
      <c r="CA34" s="49">
        <f>+'Projekt 38'!H85</f>
        <v>0</v>
      </c>
      <c r="CB34" s="49">
        <f>+'Projekt 38'!I85</f>
        <v>0</v>
      </c>
      <c r="CC34" s="49">
        <f>+'Projekt 39'!H85</f>
        <v>0</v>
      </c>
      <c r="CD34" s="49">
        <f>+'Projekt 39'!I85</f>
        <v>0</v>
      </c>
      <c r="CE34" s="49">
        <f>+'Projekt 40'!H85</f>
        <v>0</v>
      </c>
      <c r="CF34" s="49">
        <f>+'Projekt 40'!I85</f>
        <v>0</v>
      </c>
      <c r="CG34" s="49">
        <f>+'Projekt 41'!H85</f>
        <v>0</v>
      </c>
      <c r="CH34" s="49">
        <f>+'Projekt 41'!I85</f>
        <v>0</v>
      </c>
      <c r="CI34" s="49">
        <f>+'Projekt 42'!H85</f>
        <v>0</v>
      </c>
      <c r="CJ34" s="49">
        <f>+'Projekt 42'!I85</f>
        <v>0</v>
      </c>
      <c r="CK34" s="49">
        <f>+'Projekt 43'!H85</f>
        <v>0</v>
      </c>
      <c r="CL34" s="49">
        <f>+'Projekt 43'!I85</f>
        <v>0</v>
      </c>
      <c r="CM34" s="49">
        <f>+'Projekt 44'!H85</f>
        <v>0</v>
      </c>
      <c r="CN34" s="49">
        <f>+'Projekt 44'!I85</f>
        <v>0</v>
      </c>
      <c r="CO34" s="49">
        <f>+'Projekt 45'!H85</f>
        <v>0</v>
      </c>
      <c r="CP34" s="49">
        <f>+'Projekt 45'!I85</f>
        <v>0</v>
      </c>
      <c r="CQ34" s="49">
        <f>+'Projekt 46'!H85</f>
        <v>0</v>
      </c>
      <c r="CR34" s="49">
        <f>+'Projekt 46'!I85</f>
        <v>0</v>
      </c>
      <c r="CS34" s="49">
        <f>+'Projekt 47'!H85</f>
        <v>0</v>
      </c>
      <c r="CT34" s="49">
        <f>+'Projekt 47'!I85</f>
        <v>0</v>
      </c>
      <c r="CU34" s="49">
        <f>+'Projekt 48'!H85</f>
        <v>0</v>
      </c>
      <c r="CV34" s="49">
        <f>+'Projekt 48'!I85</f>
        <v>0</v>
      </c>
      <c r="CW34" s="49">
        <f>+'Projekt 49'!H85</f>
        <v>0</v>
      </c>
      <c r="CX34" s="49">
        <f>+'Projekt 49'!I85</f>
        <v>0</v>
      </c>
      <c r="CY34" s="49">
        <f>+'Projekt 50'!H85</f>
        <v>0</v>
      </c>
      <c r="CZ34" s="49">
        <f>+'Projekt 50'!I85</f>
        <v>0</v>
      </c>
    </row>
    <row r="35" spans="1:104" s="27" customFormat="1" ht="13" x14ac:dyDescent="0.3">
      <c r="B35" s="27" t="s">
        <v>13</v>
      </c>
      <c r="C35" s="81">
        <f>SUM(C30:C34)</f>
        <v>0</v>
      </c>
      <c r="D35" s="81">
        <f>SUM(D30:D34)</f>
        <v>0</v>
      </c>
      <c r="E35" s="50">
        <f>SUM(E30:E34)</f>
        <v>0</v>
      </c>
      <c r="F35" s="50">
        <f>SUM(F30:F34)</f>
        <v>0</v>
      </c>
      <c r="G35" s="50">
        <f t="shared" ref="G35:BR35" si="9">SUM(G30:G34)</f>
        <v>0</v>
      </c>
      <c r="H35" s="50">
        <f t="shared" si="9"/>
        <v>0</v>
      </c>
      <c r="I35" s="50">
        <f t="shared" si="9"/>
        <v>0</v>
      </c>
      <c r="J35" s="50">
        <f t="shared" si="9"/>
        <v>0</v>
      </c>
      <c r="K35" s="50">
        <f t="shared" si="9"/>
        <v>0</v>
      </c>
      <c r="L35" s="50">
        <f t="shared" si="9"/>
        <v>0</v>
      </c>
      <c r="M35" s="50">
        <f t="shared" si="9"/>
        <v>0</v>
      </c>
      <c r="N35" s="50">
        <f t="shared" si="9"/>
        <v>0</v>
      </c>
      <c r="O35" s="50">
        <f t="shared" si="9"/>
        <v>0</v>
      </c>
      <c r="P35" s="50">
        <f t="shared" si="9"/>
        <v>0</v>
      </c>
      <c r="Q35" s="50">
        <f t="shared" si="9"/>
        <v>0</v>
      </c>
      <c r="R35" s="50">
        <f t="shared" si="9"/>
        <v>0</v>
      </c>
      <c r="S35" s="50">
        <f t="shared" si="9"/>
        <v>0</v>
      </c>
      <c r="T35" s="50">
        <f t="shared" si="9"/>
        <v>0</v>
      </c>
      <c r="U35" s="50">
        <f t="shared" si="9"/>
        <v>0</v>
      </c>
      <c r="V35" s="50">
        <f t="shared" si="9"/>
        <v>0</v>
      </c>
      <c r="W35" s="50">
        <f t="shared" si="9"/>
        <v>0</v>
      </c>
      <c r="X35" s="50">
        <f t="shared" si="9"/>
        <v>0</v>
      </c>
      <c r="Y35" s="50">
        <f t="shared" si="9"/>
        <v>0</v>
      </c>
      <c r="Z35" s="50">
        <f t="shared" si="9"/>
        <v>0</v>
      </c>
      <c r="AA35" s="50">
        <f t="shared" si="9"/>
        <v>0</v>
      </c>
      <c r="AB35" s="50">
        <f t="shared" si="9"/>
        <v>0</v>
      </c>
      <c r="AC35" s="50">
        <f t="shared" si="9"/>
        <v>0</v>
      </c>
      <c r="AD35" s="50">
        <f t="shared" si="9"/>
        <v>0</v>
      </c>
      <c r="AE35" s="50">
        <f t="shared" si="9"/>
        <v>0</v>
      </c>
      <c r="AF35" s="50">
        <f t="shared" si="9"/>
        <v>0</v>
      </c>
      <c r="AG35" s="50">
        <f t="shared" si="9"/>
        <v>0</v>
      </c>
      <c r="AH35" s="50">
        <f t="shared" si="9"/>
        <v>0</v>
      </c>
      <c r="AI35" s="50">
        <f t="shared" si="9"/>
        <v>0</v>
      </c>
      <c r="AJ35" s="50">
        <f t="shared" si="9"/>
        <v>0</v>
      </c>
      <c r="AK35" s="50">
        <f t="shared" si="9"/>
        <v>0</v>
      </c>
      <c r="AL35" s="50">
        <f t="shared" si="9"/>
        <v>0</v>
      </c>
      <c r="AM35" s="50">
        <f t="shared" si="9"/>
        <v>0</v>
      </c>
      <c r="AN35" s="50">
        <f t="shared" si="9"/>
        <v>0</v>
      </c>
      <c r="AO35" s="50">
        <f t="shared" si="9"/>
        <v>0</v>
      </c>
      <c r="AP35" s="50">
        <f t="shared" si="9"/>
        <v>0</v>
      </c>
      <c r="AQ35" s="50">
        <f t="shared" si="9"/>
        <v>0</v>
      </c>
      <c r="AR35" s="50">
        <f t="shared" si="9"/>
        <v>0</v>
      </c>
      <c r="AS35" s="50">
        <f t="shared" si="9"/>
        <v>0</v>
      </c>
      <c r="AT35" s="50">
        <f t="shared" si="9"/>
        <v>0</v>
      </c>
      <c r="AU35" s="50">
        <f t="shared" si="9"/>
        <v>0</v>
      </c>
      <c r="AV35" s="50">
        <f t="shared" si="9"/>
        <v>0</v>
      </c>
      <c r="AW35" s="50">
        <f t="shared" si="9"/>
        <v>0</v>
      </c>
      <c r="AX35" s="50">
        <f t="shared" si="9"/>
        <v>0</v>
      </c>
      <c r="AY35" s="50">
        <f t="shared" si="9"/>
        <v>0</v>
      </c>
      <c r="AZ35" s="50">
        <f t="shared" si="9"/>
        <v>0</v>
      </c>
      <c r="BA35" s="50">
        <f t="shared" si="9"/>
        <v>0</v>
      </c>
      <c r="BB35" s="50">
        <f t="shared" si="9"/>
        <v>0</v>
      </c>
      <c r="BC35" s="50">
        <f t="shared" si="9"/>
        <v>0</v>
      </c>
      <c r="BD35" s="50">
        <f t="shared" si="9"/>
        <v>0</v>
      </c>
      <c r="BE35" s="50">
        <f t="shared" si="9"/>
        <v>0</v>
      </c>
      <c r="BF35" s="50">
        <f t="shared" si="9"/>
        <v>0</v>
      </c>
      <c r="BG35" s="50">
        <f t="shared" si="9"/>
        <v>0</v>
      </c>
      <c r="BH35" s="50">
        <f t="shared" si="9"/>
        <v>0</v>
      </c>
      <c r="BI35" s="50">
        <f t="shared" si="9"/>
        <v>0</v>
      </c>
      <c r="BJ35" s="50">
        <f t="shared" si="9"/>
        <v>0</v>
      </c>
      <c r="BK35" s="50">
        <f t="shared" si="9"/>
        <v>0</v>
      </c>
      <c r="BL35" s="50">
        <f t="shared" si="9"/>
        <v>0</v>
      </c>
      <c r="BM35" s="50">
        <f t="shared" si="9"/>
        <v>0</v>
      </c>
      <c r="BN35" s="50">
        <f t="shared" si="9"/>
        <v>0</v>
      </c>
      <c r="BO35" s="50">
        <f t="shared" si="9"/>
        <v>0</v>
      </c>
      <c r="BP35" s="50">
        <f t="shared" si="9"/>
        <v>0</v>
      </c>
      <c r="BQ35" s="50">
        <f t="shared" si="9"/>
        <v>0</v>
      </c>
      <c r="BR35" s="50">
        <f t="shared" si="9"/>
        <v>0</v>
      </c>
      <c r="BS35" s="50">
        <f t="shared" ref="BS35:CZ35" si="10">SUM(BS30:BS34)</f>
        <v>0</v>
      </c>
      <c r="BT35" s="50">
        <f t="shared" si="10"/>
        <v>0</v>
      </c>
      <c r="BU35" s="50">
        <f t="shared" si="10"/>
        <v>0</v>
      </c>
      <c r="BV35" s="50">
        <f t="shared" si="10"/>
        <v>0</v>
      </c>
      <c r="BW35" s="50">
        <f t="shared" si="10"/>
        <v>0</v>
      </c>
      <c r="BX35" s="50">
        <f t="shared" si="10"/>
        <v>0</v>
      </c>
      <c r="BY35" s="50">
        <f t="shared" si="10"/>
        <v>0</v>
      </c>
      <c r="BZ35" s="50">
        <f t="shared" si="10"/>
        <v>0</v>
      </c>
      <c r="CA35" s="50">
        <f t="shared" si="10"/>
        <v>0</v>
      </c>
      <c r="CB35" s="50">
        <f t="shared" si="10"/>
        <v>0</v>
      </c>
      <c r="CC35" s="50">
        <f t="shared" si="10"/>
        <v>0</v>
      </c>
      <c r="CD35" s="50">
        <f t="shared" si="10"/>
        <v>0</v>
      </c>
      <c r="CE35" s="50">
        <f t="shared" si="10"/>
        <v>0</v>
      </c>
      <c r="CF35" s="50">
        <f t="shared" si="10"/>
        <v>0</v>
      </c>
      <c r="CG35" s="50">
        <f t="shared" si="10"/>
        <v>0</v>
      </c>
      <c r="CH35" s="50">
        <f t="shared" si="10"/>
        <v>0</v>
      </c>
      <c r="CI35" s="50">
        <f t="shared" si="10"/>
        <v>0</v>
      </c>
      <c r="CJ35" s="50">
        <f t="shared" si="10"/>
        <v>0</v>
      </c>
      <c r="CK35" s="50">
        <f t="shared" si="10"/>
        <v>0</v>
      </c>
      <c r="CL35" s="50">
        <f t="shared" si="10"/>
        <v>0</v>
      </c>
      <c r="CM35" s="50">
        <f t="shared" si="10"/>
        <v>0</v>
      </c>
      <c r="CN35" s="50">
        <f t="shared" si="10"/>
        <v>0</v>
      </c>
      <c r="CO35" s="50">
        <f t="shared" si="10"/>
        <v>0</v>
      </c>
      <c r="CP35" s="50">
        <f t="shared" si="10"/>
        <v>0</v>
      </c>
      <c r="CQ35" s="50">
        <f t="shared" si="10"/>
        <v>0</v>
      </c>
      <c r="CR35" s="50">
        <f t="shared" si="10"/>
        <v>0</v>
      </c>
      <c r="CS35" s="50">
        <f t="shared" si="10"/>
        <v>0</v>
      </c>
      <c r="CT35" s="50">
        <f t="shared" si="10"/>
        <v>0</v>
      </c>
      <c r="CU35" s="50">
        <f t="shared" si="10"/>
        <v>0</v>
      </c>
      <c r="CV35" s="50">
        <f t="shared" si="10"/>
        <v>0</v>
      </c>
      <c r="CW35" s="50">
        <f t="shared" si="10"/>
        <v>0</v>
      </c>
      <c r="CX35" s="50">
        <f t="shared" si="10"/>
        <v>0</v>
      </c>
      <c r="CY35" s="50">
        <f t="shared" si="10"/>
        <v>0</v>
      </c>
      <c r="CZ35" s="50">
        <f t="shared" si="10"/>
        <v>0</v>
      </c>
    </row>
    <row r="36" spans="1:104" s="27" customFormat="1" ht="13" x14ac:dyDescent="0.3">
      <c r="B36" s="24"/>
      <c r="C36" s="78"/>
      <c r="D36" s="78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</row>
    <row r="37" spans="1:104" s="27" customFormat="1" ht="13" x14ac:dyDescent="0.3">
      <c r="A37" s="24"/>
      <c r="B37" s="68" t="s">
        <v>69</v>
      </c>
      <c r="C37" s="81">
        <f t="shared" ref="C37:BM37" si="11">+C28+C35</f>
        <v>0</v>
      </c>
      <c r="D37" s="81">
        <f t="shared" ref="D37" si="12">+D28+D35</f>
        <v>0</v>
      </c>
      <c r="E37" s="50">
        <f t="shared" si="11"/>
        <v>0</v>
      </c>
      <c r="F37" s="50">
        <f t="shared" ref="F37" si="13">+F28+F35</f>
        <v>0</v>
      </c>
      <c r="G37" s="50">
        <f t="shared" si="11"/>
        <v>0</v>
      </c>
      <c r="H37" s="50">
        <f t="shared" ref="H37" si="14">+H28+H35</f>
        <v>0</v>
      </c>
      <c r="I37" s="50">
        <f t="shared" si="11"/>
        <v>0</v>
      </c>
      <c r="J37" s="50">
        <f t="shared" ref="J37" si="15">+J28+J35</f>
        <v>0</v>
      </c>
      <c r="K37" s="50">
        <f t="shared" si="11"/>
        <v>0</v>
      </c>
      <c r="L37" s="50">
        <f t="shared" ref="L37" si="16">+L28+L35</f>
        <v>0</v>
      </c>
      <c r="M37" s="50">
        <f t="shared" si="11"/>
        <v>0</v>
      </c>
      <c r="N37" s="50">
        <f t="shared" ref="N37" si="17">+N28+N35</f>
        <v>0</v>
      </c>
      <c r="O37" s="50">
        <f t="shared" si="11"/>
        <v>0</v>
      </c>
      <c r="P37" s="50">
        <f t="shared" ref="P37" si="18">+P28+P35</f>
        <v>0</v>
      </c>
      <c r="Q37" s="50">
        <f t="shared" si="11"/>
        <v>0</v>
      </c>
      <c r="R37" s="50">
        <f t="shared" ref="R37" si="19">+R28+R35</f>
        <v>0</v>
      </c>
      <c r="S37" s="50">
        <f t="shared" si="11"/>
        <v>0</v>
      </c>
      <c r="T37" s="50">
        <f t="shared" ref="T37" si="20">+T28+T35</f>
        <v>0</v>
      </c>
      <c r="U37" s="50">
        <f t="shared" si="11"/>
        <v>0</v>
      </c>
      <c r="V37" s="50">
        <f t="shared" ref="V37" si="21">+V28+V35</f>
        <v>0</v>
      </c>
      <c r="W37" s="50">
        <f t="shared" si="11"/>
        <v>0</v>
      </c>
      <c r="X37" s="50">
        <f t="shared" ref="X37" si="22">+X28+X35</f>
        <v>0</v>
      </c>
      <c r="Y37" s="50">
        <f t="shared" si="11"/>
        <v>0</v>
      </c>
      <c r="Z37" s="50">
        <f t="shared" ref="Z37" si="23">+Z28+Z35</f>
        <v>0</v>
      </c>
      <c r="AA37" s="50">
        <f t="shared" si="11"/>
        <v>0</v>
      </c>
      <c r="AB37" s="50">
        <f t="shared" ref="AB37" si="24">+AB28+AB35</f>
        <v>0</v>
      </c>
      <c r="AC37" s="50">
        <f t="shared" si="11"/>
        <v>0</v>
      </c>
      <c r="AD37" s="50">
        <f t="shared" ref="AD37" si="25">+AD28+AD35</f>
        <v>0</v>
      </c>
      <c r="AE37" s="50">
        <f t="shared" si="11"/>
        <v>0</v>
      </c>
      <c r="AF37" s="50">
        <f t="shared" ref="AF37" si="26">+AF28+AF35</f>
        <v>0</v>
      </c>
      <c r="AG37" s="50">
        <f>+AG28+AG35</f>
        <v>0</v>
      </c>
      <c r="AH37" s="50">
        <f>+AH28+AH35</f>
        <v>0</v>
      </c>
      <c r="AI37" s="50">
        <f t="shared" si="11"/>
        <v>0</v>
      </c>
      <c r="AJ37" s="50">
        <f t="shared" ref="AJ37" si="27">+AJ28+AJ35</f>
        <v>0</v>
      </c>
      <c r="AK37" s="50">
        <f t="shared" si="11"/>
        <v>0</v>
      </c>
      <c r="AL37" s="50">
        <f t="shared" ref="AL37" si="28">+AL28+AL35</f>
        <v>0</v>
      </c>
      <c r="AM37" s="50">
        <f t="shared" si="11"/>
        <v>0</v>
      </c>
      <c r="AN37" s="50">
        <f t="shared" ref="AN37" si="29">+AN28+AN35</f>
        <v>0</v>
      </c>
      <c r="AO37" s="50">
        <f t="shared" si="11"/>
        <v>0</v>
      </c>
      <c r="AP37" s="50">
        <f t="shared" ref="AP37" si="30">+AP28+AP35</f>
        <v>0</v>
      </c>
      <c r="AQ37" s="50">
        <f t="shared" si="11"/>
        <v>0</v>
      </c>
      <c r="AR37" s="50">
        <f t="shared" ref="AR37" si="31">+AR28+AR35</f>
        <v>0</v>
      </c>
      <c r="AS37" s="50">
        <f t="shared" si="11"/>
        <v>0</v>
      </c>
      <c r="AT37" s="50">
        <f t="shared" ref="AT37" si="32">+AT28+AT35</f>
        <v>0</v>
      </c>
      <c r="AU37" s="50">
        <f t="shared" si="11"/>
        <v>0</v>
      </c>
      <c r="AV37" s="50">
        <f t="shared" ref="AV37" si="33">+AV28+AV35</f>
        <v>0</v>
      </c>
      <c r="AW37" s="50">
        <f t="shared" si="11"/>
        <v>0</v>
      </c>
      <c r="AX37" s="50">
        <f t="shared" ref="AX37" si="34">+AX28+AX35</f>
        <v>0</v>
      </c>
      <c r="AY37" s="50">
        <f t="shared" si="11"/>
        <v>0</v>
      </c>
      <c r="AZ37" s="50">
        <f t="shared" ref="AZ37" si="35">+AZ28+AZ35</f>
        <v>0</v>
      </c>
      <c r="BA37" s="50">
        <f t="shared" si="11"/>
        <v>0</v>
      </c>
      <c r="BB37" s="50">
        <f t="shared" ref="BB37" si="36">+BB28+BB35</f>
        <v>0</v>
      </c>
      <c r="BC37" s="50">
        <f t="shared" si="11"/>
        <v>0</v>
      </c>
      <c r="BD37" s="50">
        <f t="shared" ref="BD37" si="37">+BD28+BD35</f>
        <v>0</v>
      </c>
      <c r="BE37" s="50">
        <f t="shared" si="11"/>
        <v>0</v>
      </c>
      <c r="BF37" s="50">
        <f t="shared" ref="BF37" si="38">+BF28+BF35</f>
        <v>0</v>
      </c>
      <c r="BG37" s="50">
        <f t="shared" si="11"/>
        <v>0</v>
      </c>
      <c r="BH37" s="50">
        <f t="shared" ref="BH37" si="39">+BH28+BH35</f>
        <v>0</v>
      </c>
      <c r="BI37" s="50">
        <f>+BI28+BI35</f>
        <v>0</v>
      </c>
      <c r="BJ37" s="50">
        <f>+BJ28+BJ35</f>
        <v>0</v>
      </c>
      <c r="BK37" s="50">
        <f t="shared" si="11"/>
        <v>0</v>
      </c>
      <c r="BL37" s="50">
        <f t="shared" ref="BL37" si="40">+BL28+BL35</f>
        <v>0</v>
      </c>
      <c r="BM37" s="50">
        <f t="shared" si="11"/>
        <v>0</v>
      </c>
      <c r="BN37" s="50">
        <f t="shared" ref="BN37" si="41">+BN28+BN35</f>
        <v>0</v>
      </c>
      <c r="BO37" s="50">
        <f t="shared" ref="BO37:CY37" si="42">+BO28+BO35</f>
        <v>0</v>
      </c>
      <c r="BP37" s="50">
        <f t="shared" ref="BP37" si="43">+BP28+BP35</f>
        <v>0</v>
      </c>
      <c r="BQ37" s="50">
        <f t="shared" si="42"/>
        <v>0</v>
      </c>
      <c r="BR37" s="50">
        <f t="shared" ref="BR37" si="44">+BR28+BR35</f>
        <v>0</v>
      </c>
      <c r="BS37" s="50">
        <f t="shared" si="42"/>
        <v>0</v>
      </c>
      <c r="BT37" s="50">
        <f t="shared" ref="BT37" si="45">+BT28+BT35</f>
        <v>0</v>
      </c>
      <c r="BU37" s="50">
        <f t="shared" si="42"/>
        <v>0</v>
      </c>
      <c r="BV37" s="50">
        <f t="shared" ref="BV37" si="46">+BV28+BV35</f>
        <v>0</v>
      </c>
      <c r="BW37" s="50">
        <f t="shared" si="42"/>
        <v>0</v>
      </c>
      <c r="BX37" s="50">
        <f t="shared" ref="BX37" si="47">+BX28+BX35</f>
        <v>0</v>
      </c>
      <c r="BY37" s="50">
        <f t="shared" si="42"/>
        <v>0</v>
      </c>
      <c r="BZ37" s="50">
        <f t="shared" ref="BZ37" si="48">+BZ28+BZ35</f>
        <v>0</v>
      </c>
      <c r="CA37" s="50">
        <f t="shared" si="42"/>
        <v>0</v>
      </c>
      <c r="CB37" s="50">
        <f t="shared" ref="CB37" si="49">+CB28+CB35</f>
        <v>0</v>
      </c>
      <c r="CC37" s="50">
        <f t="shared" si="42"/>
        <v>0</v>
      </c>
      <c r="CD37" s="50">
        <f t="shared" ref="CD37" si="50">+CD28+CD35</f>
        <v>0</v>
      </c>
      <c r="CE37" s="50">
        <f t="shared" si="42"/>
        <v>0</v>
      </c>
      <c r="CF37" s="50">
        <f t="shared" ref="CF37" si="51">+CF28+CF35</f>
        <v>0</v>
      </c>
      <c r="CG37" s="50">
        <f t="shared" si="42"/>
        <v>0</v>
      </c>
      <c r="CH37" s="50">
        <f t="shared" ref="CH37" si="52">+CH28+CH35</f>
        <v>0</v>
      </c>
      <c r="CI37" s="50">
        <f t="shared" si="42"/>
        <v>0</v>
      </c>
      <c r="CJ37" s="50">
        <f t="shared" ref="CJ37" si="53">+CJ28+CJ35</f>
        <v>0</v>
      </c>
      <c r="CK37" s="50">
        <f t="shared" si="42"/>
        <v>0</v>
      </c>
      <c r="CL37" s="50">
        <f t="shared" ref="CL37" si="54">+CL28+CL35</f>
        <v>0</v>
      </c>
      <c r="CM37" s="50">
        <f t="shared" si="42"/>
        <v>0</v>
      </c>
      <c r="CN37" s="50">
        <f t="shared" ref="CN37" si="55">+CN28+CN35</f>
        <v>0</v>
      </c>
      <c r="CO37" s="50">
        <f>+CO28+CO35</f>
        <v>0</v>
      </c>
      <c r="CP37" s="50">
        <f>+CP28+CP35</f>
        <v>0</v>
      </c>
      <c r="CQ37" s="50">
        <f t="shared" si="42"/>
        <v>0</v>
      </c>
      <c r="CR37" s="50">
        <f t="shared" ref="CR37" si="56">+CR28+CR35</f>
        <v>0</v>
      </c>
      <c r="CS37" s="50">
        <f t="shared" si="42"/>
        <v>0</v>
      </c>
      <c r="CT37" s="50">
        <f t="shared" ref="CT37" si="57">+CT28+CT35</f>
        <v>0</v>
      </c>
      <c r="CU37" s="50">
        <f t="shared" si="42"/>
        <v>0</v>
      </c>
      <c r="CV37" s="50">
        <f t="shared" ref="CV37" si="58">+CV28+CV35</f>
        <v>0</v>
      </c>
      <c r="CW37" s="50">
        <f t="shared" si="42"/>
        <v>0</v>
      </c>
      <c r="CX37" s="50">
        <f t="shared" ref="CX37" si="59">+CX28+CX35</f>
        <v>0</v>
      </c>
      <c r="CY37" s="50">
        <f t="shared" si="42"/>
        <v>0</v>
      </c>
      <c r="CZ37" s="50">
        <f>+CZ28+CZ35</f>
        <v>0</v>
      </c>
    </row>
    <row r="38" spans="1:104" s="27" customFormat="1" ht="13" x14ac:dyDescent="0.3">
      <c r="B38" s="24"/>
      <c r="C38" s="78"/>
      <c r="D38" s="78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</row>
    <row r="39" spans="1:104" s="27" customFormat="1" ht="13" x14ac:dyDescent="0.3">
      <c r="A39" s="24"/>
      <c r="B39" s="24" t="s">
        <v>125</v>
      </c>
      <c r="C39" s="108">
        <f t="shared" ref="C39:D41" si="60">+E39+G39+I39+K39+M39+O39+Q39+S39+U39+W39+Y39+AA39+AC39+AE39+AG39+AI39+AK39+AM39+AO39+AQ39+AS39+AU39+AW39+AY39+BA39+BC39+BE39+BG39+BI39+BK39+BM39+BO39+BQ39+BS39+BU39+BW39+BY39+CA39+CC39+CE39+CG39+CI39+CK39+CM39+CO39+CQ39+CS39+CU39+CW39+CY39</f>
        <v>0</v>
      </c>
      <c r="D39" s="108">
        <f t="shared" si="60"/>
        <v>0</v>
      </c>
      <c r="E39" s="49">
        <f>+'Projekt 1'!H91</f>
        <v>0</v>
      </c>
      <c r="F39" s="49">
        <f>+'Projekt 1'!I91</f>
        <v>0</v>
      </c>
      <c r="G39" s="49">
        <f>+'Projekt 2'!H91</f>
        <v>0</v>
      </c>
      <c r="H39" s="49">
        <f>+'Projekt 2'!I91</f>
        <v>0</v>
      </c>
      <c r="I39" s="49">
        <f>+'Projekt 3'!H91</f>
        <v>0</v>
      </c>
      <c r="J39" s="49">
        <f>+'Projekt 3'!I91</f>
        <v>0</v>
      </c>
      <c r="K39" s="49">
        <f>+'Projekt 4'!H91</f>
        <v>0</v>
      </c>
      <c r="L39" s="49">
        <f>+'Projekt 4'!I91</f>
        <v>0</v>
      </c>
      <c r="M39" s="49">
        <f>+'Projekt 5'!H91</f>
        <v>0</v>
      </c>
      <c r="N39" s="49">
        <f>+'Projekt 5'!I91</f>
        <v>0</v>
      </c>
      <c r="O39" s="49">
        <f>+'Projekt 6'!H91</f>
        <v>0</v>
      </c>
      <c r="P39" s="49">
        <f>+'Projekt 6'!I91</f>
        <v>0</v>
      </c>
      <c r="Q39" s="49">
        <f>+'Projekt 7'!H91</f>
        <v>0</v>
      </c>
      <c r="R39" s="49">
        <f>+'Projekt 7'!I91</f>
        <v>0</v>
      </c>
      <c r="S39" s="49">
        <f>+'Projekt 8'!H91</f>
        <v>0</v>
      </c>
      <c r="T39" s="49">
        <f>+'Projekt 8'!I91</f>
        <v>0</v>
      </c>
      <c r="U39" s="49">
        <f>+'Projekt 9'!H91</f>
        <v>0</v>
      </c>
      <c r="V39" s="49">
        <f>+'Projekt 9'!I91</f>
        <v>0</v>
      </c>
      <c r="W39" s="49">
        <f>+'Projekt 10'!H91</f>
        <v>0</v>
      </c>
      <c r="X39" s="49">
        <f>+'Projekt 10'!I91</f>
        <v>0</v>
      </c>
      <c r="Y39" s="49">
        <f>+'Projekt 11'!H91</f>
        <v>0</v>
      </c>
      <c r="Z39" s="49">
        <f>+'Projekt 11'!I91</f>
        <v>0</v>
      </c>
      <c r="AA39" s="49">
        <f>+'Projekt 12'!H91</f>
        <v>0</v>
      </c>
      <c r="AB39" s="49">
        <f>+'Projekt 12'!I91</f>
        <v>0</v>
      </c>
      <c r="AC39" s="49">
        <f>+'Projekt 13'!H91</f>
        <v>0</v>
      </c>
      <c r="AD39" s="49">
        <f>+'Projekt 13'!I91</f>
        <v>0</v>
      </c>
      <c r="AE39" s="49">
        <f>+'Projekt 14'!H91</f>
        <v>0</v>
      </c>
      <c r="AF39" s="49">
        <f>+'Projekt 14'!I91</f>
        <v>0</v>
      </c>
      <c r="AG39" s="49">
        <f>+'Projekt 15'!H91</f>
        <v>0</v>
      </c>
      <c r="AH39" s="49">
        <f>+'Projekt 15'!I91</f>
        <v>0</v>
      </c>
      <c r="AI39" s="49">
        <f>+'Projekt 16'!H91</f>
        <v>0</v>
      </c>
      <c r="AJ39" s="49">
        <f>+'Projekt 16'!I91</f>
        <v>0</v>
      </c>
      <c r="AK39" s="49">
        <f>+'Projekt 17'!H91</f>
        <v>0</v>
      </c>
      <c r="AL39" s="49">
        <f>+'Projekt 17'!I91</f>
        <v>0</v>
      </c>
      <c r="AM39" s="49">
        <f>+'Projekt 18'!H91</f>
        <v>0</v>
      </c>
      <c r="AN39" s="49">
        <f>+'Projekt 18'!I91</f>
        <v>0</v>
      </c>
      <c r="AO39" s="49">
        <f>+'Projekt 19'!H91</f>
        <v>0</v>
      </c>
      <c r="AP39" s="49">
        <f>+'Projekt 19'!I91</f>
        <v>0</v>
      </c>
      <c r="AQ39" s="49">
        <f>+'Projekt 20'!H91</f>
        <v>0</v>
      </c>
      <c r="AR39" s="49">
        <f>+'Projekt 20'!I91</f>
        <v>0</v>
      </c>
      <c r="AS39" s="49">
        <f>+'Projekt 21'!H91</f>
        <v>0</v>
      </c>
      <c r="AT39" s="49">
        <f>+'Projekt 21'!I91</f>
        <v>0</v>
      </c>
      <c r="AU39" s="49">
        <f>+'Projekt 22'!H91</f>
        <v>0</v>
      </c>
      <c r="AV39" s="49">
        <f>+'Projekt 22'!I91</f>
        <v>0</v>
      </c>
      <c r="AW39" s="49">
        <f>+'Projekt 23'!H91</f>
        <v>0</v>
      </c>
      <c r="AX39" s="49">
        <f>+'Projekt 23'!I91</f>
        <v>0</v>
      </c>
      <c r="AY39" s="49">
        <f>+'Projekt 24'!H91</f>
        <v>0</v>
      </c>
      <c r="AZ39" s="49">
        <f>+'Projekt 24'!I91</f>
        <v>0</v>
      </c>
      <c r="BA39" s="49">
        <f>+'Projekt 25'!H91</f>
        <v>0</v>
      </c>
      <c r="BB39" s="49">
        <f>+'Projekt 25'!I91</f>
        <v>0</v>
      </c>
      <c r="BC39" s="49">
        <f>+'Projekt 26'!H91</f>
        <v>0</v>
      </c>
      <c r="BD39" s="49">
        <f>+'Projekt 26'!I91</f>
        <v>0</v>
      </c>
      <c r="BE39" s="49">
        <f>+'Projekt 27'!H91</f>
        <v>0</v>
      </c>
      <c r="BF39" s="49">
        <f>+'Projekt 27'!I91</f>
        <v>0</v>
      </c>
      <c r="BG39" s="49">
        <f>+'Projekt 28'!H91</f>
        <v>0</v>
      </c>
      <c r="BH39" s="49">
        <f>+'Projekt 28'!I91</f>
        <v>0</v>
      </c>
      <c r="BI39" s="49">
        <f>+'Projekt 29'!H91</f>
        <v>0</v>
      </c>
      <c r="BJ39" s="49">
        <f>+'Projekt 29'!I91</f>
        <v>0</v>
      </c>
      <c r="BK39" s="49">
        <f>+'Projekt 30'!H91</f>
        <v>0</v>
      </c>
      <c r="BL39" s="49">
        <f>+'Projekt 30'!I91</f>
        <v>0</v>
      </c>
      <c r="BM39" s="49">
        <f>+'Projekt 31'!H91</f>
        <v>0</v>
      </c>
      <c r="BN39" s="49">
        <f>+'Projekt 31'!I91</f>
        <v>0</v>
      </c>
      <c r="BO39" s="49">
        <f>+'Projekt 32'!H91</f>
        <v>0</v>
      </c>
      <c r="BP39" s="49">
        <f>+'Projekt 32'!I91</f>
        <v>0</v>
      </c>
      <c r="BQ39" s="49">
        <f>+'Projekt 33'!H91</f>
        <v>0</v>
      </c>
      <c r="BR39" s="49">
        <f>+'Projekt 33'!I91</f>
        <v>0</v>
      </c>
      <c r="BS39" s="49">
        <f>+'Projekt 34'!H91</f>
        <v>0</v>
      </c>
      <c r="BT39" s="49">
        <f>+'Projekt 34'!I91</f>
        <v>0</v>
      </c>
      <c r="BU39" s="49">
        <f>+'Projekt 35'!H91</f>
        <v>0</v>
      </c>
      <c r="BV39" s="49">
        <f>+'Projekt 35'!I91</f>
        <v>0</v>
      </c>
      <c r="BW39" s="49">
        <f>+'Projekt 36'!H91</f>
        <v>0</v>
      </c>
      <c r="BX39" s="49">
        <f>+'Projekt 36'!I91</f>
        <v>0</v>
      </c>
      <c r="BY39" s="49">
        <f>+'Projekt 37'!H91</f>
        <v>0</v>
      </c>
      <c r="BZ39" s="49">
        <f>+'Projekt 37'!I91</f>
        <v>0</v>
      </c>
      <c r="CA39" s="49">
        <f>+'Projekt 38'!H91</f>
        <v>0</v>
      </c>
      <c r="CB39" s="49">
        <f>+'Projekt 38'!I91</f>
        <v>0</v>
      </c>
      <c r="CC39" s="49">
        <f>+'Projekt 39'!H91</f>
        <v>0</v>
      </c>
      <c r="CD39" s="49">
        <f>+'Projekt 39'!I91</f>
        <v>0</v>
      </c>
      <c r="CE39" s="49">
        <f>+'Projekt 40'!H91</f>
        <v>0</v>
      </c>
      <c r="CF39" s="49">
        <f>+'Projekt 40'!I91</f>
        <v>0</v>
      </c>
      <c r="CG39" s="49">
        <f>+'Projekt 41'!H91</f>
        <v>0</v>
      </c>
      <c r="CH39" s="49">
        <f>+'Projekt 41'!I91</f>
        <v>0</v>
      </c>
      <c r="CI39" s="49">
        <f>+'Projekt 42'!H91</f>
        <v>0</v>
      </c>
      <c r="CJ39" s="49">
        <f>+'Projekt 42'!I91</f>
        <v>0</v>
      </c>
      <c r="CK39" s="49">
        <f>+'Projekt 43'!H91</f>
        <v>0</v>
      </c>
      <c r="CL39" s="49">
        <f>+'Projekt 43'!I91</f>
        <v>0</v>
      </c>
      <c r="CM39" s="49">
        <f>+'Projekt 44'!H91</f>
        <v>0</v>
      </c>
      <c r="CN39" s="49">
        <f>+'Projekt 44'!I91</f>
        <v>0</v>
      </c>
      <c r="CO39" s="49">
        <f>+'Projekt 45'!H91</f>
        <v>0</v>
      </c>
      <c r="CP39" s="49">
        <f>+'Projekt 45'!I91</f>
        <v>0</v>
      </c>
      <c r="CQ39" s="49">
        <f>+'Projekt 46'!H91</f>
        <v>0</v>
      </c>
      <c r="CR39" s="49">
        <f>+'Projekt 46'!I91</f>
        <v>0</v>
      </c>
      <c r="CS39" s="49">
        <f>+'Projekt 47'!H91</f>
        <v>0</v>
      </c>
      <c r="CT39" s="49">
        <f>+'Projekt 47'!I91</f>
        <v>0</v>
      </c>
      <c r="CU39" s="49">
        <f>+'Projekt 48'!H91</f>
        <v>0</v>
      </c>
      <c r="CV39" s="49">
        <f>+'Projekt 48'!I91</f>
        <v>0</v>
      </c>
      <c r="CW39" s="49">
        <f>+'Projekt 49'!H91</f>
        <v>0</v>
      </c>
      <c r="CX39" s="49">
        <f>+'Projekt 49'!I91</f>
        <v>0</v>
      </c>
      <c r="CY39" s="49">
        <f>+'Projekt 50'!H91</f>
        <v>0</v>
      </c>
      <c r="CZ39" s="49">
        <f>+'Projekt 50'!I91</f>
        <v>0</v>
      </c>
    </row>
    <row r="40" spans="1:104" s="27" customFormat="1" ht="13" x14ac:dyDescent="0.3">
      <c r="B40" s="24" t="s">
        <v>126</v>
      </c>
      <c r="C40" s="108">
        <f t="shared" si="60"/>
        <v>0</v>
      </c>
      <c r="D40" s="108">
        <f t="shared" si="60"/>
        <v>0</v>
      </c>
      <c r="E40" s="49">
        <f>+'Projekt 1'!H92</f>
        <v>0</v>
      </c>
      <c r="F40" s="49">
        <f>+'Projekt 1'!I92</f>
        <v>0</v>
      </c>
      <c r="G40" s="49">
        <f>+'Projekt 2'!H92</f>
        <v>0</v>
      </c>
      <c r="H40" s="49">
        <f>+'Projekt 2'!I92</f>
        <v>0</v>
      </c>
      <c r="I40" s="49">
        <f>+'Projekt 3'!H92</f>
        <v>0</v>
      </c>
      <c r="J40" s="49">
        <f>+'Projekt 3'!I92</f>
        <v>0</v>
      </c>
      <c r="K40" s="49">
        <f>+'Projekt 4'!H92</f>
        <v>0</v>
      </c>
      <c r="L40" s="49">
        <f>+'Projekt 4'!I92</f>
        <v>0</v>
      </c>
      <c r="M40" s="49">
        <f>+'Projekt 5'!H92</f>
        <v>0</v>
      </c>
      <c r="N40" s="49">
        <f>+'Projekt 5'!I92</f>
        <v>0</v>
      </c>
      <c r="O40" s="49">
        <f>+'Projekt 6'!H92</f>
        <v>0</v>
      </c>
      <c r="P40" s="49">
        <f>+'Projekt 6'!I92</f>
        <v>0</v>
      </c>
      <c r="Q40" s="49">
        <f>+'Projekt 7'!H92</f>
        <v>0</v>
      </c>
      <c r="R40" s="49">
        <f>+'Projekt 7'!I92</f>
        <v>0</v>
      </c>
      <c r="S40" s="49">
        <f>+'Projekt 8'!H92</f>
        <v>0</v>
      </c>
      <c r="T40" s="49">
        <f>+'Projekt 8'!I92</f>
        <v>0</v>
      </c>
      <c r="U40" s="49">
        <f>+'Projekt 9'!H92</f>
        <v>0</v>
      </c>
      <c r="V40" s="49">
        <f>+'Projekt 9'!I92</f>
        <v>0</v>
      </c>
      <c r="W40" s="49">
        <f>+'Projekt 10'!H92</f>
        <v>0</v>
      </c>
      <c r="X40" s="49">
        <f>+'Projekt 10'!I92</f>
        <v>0</v>
      </c>
      <c r="Y40" s="49">
        <f>+'Projekt 11'!H92</f>
        <v>0</v>
      </c>
      <c r="Z40" s="49">
        <f>+'Projekt 11'!I92</f>
        <v>0</v>
      </c>
      <c r="AA40" s="49">
        <f>+'Projekt 12'!H92</f>
        <v>0</v>
      </c>
      <c r="AB40" s="49">
        <f>+'Projekt 12'!I92</f>
        <v>0</v>
      </c>
      <c r="AC40" s="49">
        <f>+'Projekt 13'!H92</f>
        <v>0</v>
      </c>
      <c r="AD40" s="49">
        <f>+'Projekt 13'!I92</f>
        <v>0</v>
      </c>
      <c r="AE40" s="49">
        <f>+'Projekt 14'!H92</f>
        <v>0</v>
      </c>
      <c r="AF40" s="49">
        <f>+'Projekt 14'!I92</f>
        <v>0</v>
      </c>
      <c r="AG40" s="49">
        <f>+'Projekt 15'!H92</f>
        <v>0</v>
      </c>
      <c r="AH40" s="49">
        <f>+'Projekt 15'!I92</f>
        <v>0</v>
      </c>
      <c r="AI40" s="49">
        <f>+'Projekt 16'!H92</f>
        <v>0</v>
      </c>
      <c r="AJ40" s="49">
        <f>+'Projekt 16'!I92</f>
        <v>0</v>
      </c>
      <c r="AK40" s="49">
        <f>+'Projekt 17'!H92</f>
        <v>0</v>
      </c>
      <c r="AL40" s="49">
        <f>+'Projekt 17'!I92</f>
        <v>0</v>
      </c>
      <c r="AM40" s="49">
        <f>+'Projekt 18'!H92</f>
        <v>0</v>
      </c>
      <c r="AN40" s="49">
        <f>+'Projekt 18'!I92</f>
        <v>0</v>
      </c>
      <c r="AO40" s="49">
        <f>+'Projekt 19'!H92</f>
        <v>0</v>
      </c>
      <c r="AP40" s="49">
        <f>+'Projekt 19'!I92</f>
        <v>0</v>
      </c>
      <c r="AQ40" s="49">
        <f>+'Projekt 20'!H92</f>
        <v>0</v>
      </c>
      <c r="AR40" s="49">
        <f>+'Projekt 20'!I92</f>
        <v>0</v>
      </c>
      <c r="AS40" s="49">
        <f>+'Projekt 21'!H92</f>
        <v>0</v>
      </c>
      <c r="AT40" s="49">
        <f>+'Projekt 21'!I92</f>
        <v>0</v>
      </c>
      <c r="AU40" s="49">
        <f>+'Projekt 22'!H92</f>
        <v>0</v>
      </c>
      <c r="AV40" s="49">
        <f>+'Projekt 22'!I92</f>
        <v>0</v>
      </c>
      <c r="AW40" s="49">
        <f>+'Projekt 23'!H92</f>
        <v>0</v>
      </c>
      <c r="AX40" s="49">
        <f>+'Projekt 23'!I92</f>
        <v>0</v>
      </c>
      <c r="AY40" s="49">
        <f>+'Projekt 24'!H92</f>
        <v>0</v>
      </c>
      <c r="AZ40" s="49">
        <f>+'Projekt 24'!I92</f>
        <v>0</v>
      </c>
      <c r="BA40" s="49">
        <f>+'Projekt 25'!H92</f>
        <v>0</v>
      </c>
      <c r="BB40" s="49">
        <f>+'Projekt 25'!I92</f>
        <v>0</v>
      </c>
      <c r="BC40" s="49">
        <f>+'Projekt 26'!H92</f>
        <v>0</v>
      </c>
      <c r="BD40" s="49">
        <f>+'Projekt 26'!I92</f>
        <v>0</v>
      </c>
      <c r="BE40" s="49">
        <f>+'Projekt 27'!H92</f>
        <v>0</v>
      </c>
      <c r="BF40" s="49">
        <f>+'Projekt 27'!I92</f>
        <v>0</v>
      </c>
      <c r="BG40" s="49">
        <f>+'Projekt 28'!H92</f>
        <v>0</v>
      </c>
      <c r="BH40" s="49">
        <f>+'Projekt 28'!I92</f>
        <v>0</v>
      </c>
      <c r="BI40" s="49">
        <f>+'Projekt 29'!H92</f>
        <v>0</v>
      </c>
      <c r="BJ40" s="49">
        <f>+'Projekt 29'!I92</f>
        <v>0</v>
      </c>
      <c r="BK40" s="49">
        <f>+'Projekt 30'!H92</f>
        <v>0</v>
      </c>
      <c r="BL40" s="49">
        <f>+'Projekt 30'!I92</f>
        <v>0</v>
      </c>
      <c r="BM40" s="49">
        <f>+'Projekt 31'!H92</f>
        <v>0</v>
      </c>
      <c r="BN40" s="49">
        <f>+'Projekt 31'!I92</f>
        <v>0</v>
      </c>
      <c r="BO40" s="49">
        <f>+'Projekt 32'!H92</f>
        <v>0</v>
      </c>
      <c r="BP40" s="49">
        <f>+'Projekt 32'!I92</f>
        <v>0</v>
      </c>
      <c r="BQ40" s="49">
        <f>+'Projekt 33'!H92</f>
        <v>0</v>
      </c>
      <c r="BR40" s="49">
        <f>+'Projekt 33'!I92</f>
        <v>0</v>
      </c>
      <c r="BS40" s="49">
        <f>+'Projekt 34'!H92</f>
        <v>0</v>
      </c>
      <c r="BT40" s="49">
        <f>+'Projekt 34'!I92</f>
        <v>0</v>
      </c>
      <c r="BU40" s="49">
        <f>+'Projekt 35'!H92</f>
        <v>0</v>
      </c>
      <c r="BV40" s="49">
        <f>+'Projekt 35'!I92</f>
        <v>0</v>
      </c>
      <c r="BW40" s="49">
        <f>+'Projekt 36'!H92</f>
        <v>0</v>
      </c>
      <c r="BX40" s="49">
        <f>+'Projekt 36'!I92</f>
        <v>0</v>
      </c>
      <c r="BY40" s="49">
        <f>+'Projekt 37'!H92</f>
        <v>0</v>
      </c>
      <c r="BZ40" s="49">
        <f>+'Projekt 37'!I92</f>
        <v>0</v>
      </c>
      <c r="CA40" s="49">
        <f>+'Projekt 38'!H92</f>
        <v>0</v>
      </c>
      <c r="CB40" s="49">
        <f>+'Projekt 38'!I92</f>
        <v>0</v>
      </c>
      <c r="CC40" s="49">
        <f>+'Projekt 39'!H92</f>
        <v>0</v>
      </c>
      <c r="CD40" s="49">
        <f>+'Projekt 39'!I92</f>
        <v>0</v>
      </c>
      <c r="CE40" s="49">
        <f>+'Projekt 40'!H92</f>
        <v>0</v>
      </c>
      <c r="CF40" s="49">
        <f>+'Projekt 40'!I92</f>
        <v>0</v>
      </c>
      <c r="CG40" s="49">
        <f>+'Projekt 41'!H92</f>
        <v>0</v>
      </c>
      <c r="CH40" s="49">
        <f>+'Projekt 41'!I92</f>
        <v>0</v>
      </c>
      <c r="CI40" s="49">
        <f>+'Projekt 42'!H92</f>
        <v>0</v>
      </c>
      <c r="CJ40" s="49">
        <f>+'Projekt 42'!I92</f>
        <v>0</v>
      </c>
      <c r="CK40" s="49">
        <f>+'Projekt 43'!H92</f>
        <v>0</v>
      </c>
      <c r="CL40" s="49">
        <f>+'Projekt 43'!I92</f>
        <v>0</v>
      </c>
      <c r="CM40" s="49">
        <f>+'Projekt 44'!H92</f>
        <v>0</v>
      </c>
      <c r="CN40" s="49">
        <f>+'Projekt 44'!I92</f>
        <v>0</v>
      </c>
      <c r="CO40" s="49">
        <f>+'Projekt 45'!H92</f>
        <v>0</v>
      </c>
      <c r="CP40" s="49">
        <f>+'Projekt 45'!I92</f>
        <v>0</v>
      </c>
      <c r="CQ40" s="49">
        <f>+'Projekt 46'!H92</f>
        <v>0</v>
      </c>
      <c r="CR40" s="49">
        <f>+'Projekt 46'!I92</f>
        <v>0</v>
      </c>
      <c r="CS40" s="49">
        <f>+'Projekt 47'!H92</f>
        <v>0</v>
      </c>
      <c r="CT40" s="49">
        <f>+'Projekt 47'!I92</f>
        <v>0</v>
      </c>
      <c r="CU40" s="49">
        <f>+'Projekt 48'!H92</f>
        <v>0</v>
      </c>
      <c r="CV40" s="49">
        <f>+'Projekt 48'!I92</f>
        <v>0</v>
      </c>
      <c r="CW40" s="49">
        <f>+'Projekt 49'!H92</f>
        <v>0</v>
      </c>
      <c r="CX40" s="49">
        <f>+'Projekt 49'!I92</f>
        <v>0</v>
      </c>
      <c r="CY40" s="49">
        <f>+'Projekt 50'!H92</f>
        <v>0</v>
      </c>
      <c r="CZ40" s="49">
        <f>+'Projekt 50'!I92</f>
        <v>0</v>
      </c>
    </row>
    <row r="41" spans="1:104" s="27" customFormat="1" ht="13" x14ac:dyDescent="0.3">
      <c r="B41" s="24" t="s">
        <v>127</v>
      </c>
      <c r="C41" s="108">
        <f t="shared" si="60"/>
        <v>0</v>
      </c>
      <c r="D41" s="108">
        <f t="shared" si="60"/>
        <v>0</v>
      </c>
      <c r="E41" s="49">
        <f>+'Projekt 1'!H93</f>
        <v>0</v>
      </c>
      <c r="F41" s="49">
        <f>+'Projekt 1'!I93</f>
        <v>0</v>
      </c>
      <c r="G41" s="49">
        <f>+'Projekt 2'!H93</f>
        <v>0</v>
      </c>
      <c r="H41" s="49">
        <f>+'Projekt 2'!I93</f>
        <v>0</v>
      </c>
      <c r="I41" s="49">
        <f>+'Projekt 3'!H93</f>
        <v>0</v>
      </c>
      <c r="J41" s="49">
        <f>+'Projekt 3'!I93</f>
        <v>0</v>
      </c>
      <c r="K41" s="49">
        <f>+'Projekt 4'!H93</f>
        <v>0</v>
      </c>
      <c r="L41" s="49">
        <f>+'Projekt 4'!I93</f>
        <v>0</v>
      </c>
      <c r="M41" s="49">
        <f>+'Projekt 5'!H93</f>
        <v>0</v>
      </c>
      <c r="N41" s="49">
        <f>+'Projekt 5'!I93</f>
        <v>0</v>
      </c>
      <c r="O41" s="49">
        <f>+'Projekt 6'!H93</f>
        <v>0</v>
      </c>
      <c r="P41" s="49">
        <f>+'Projekt 6'!I93</f>
        <v>0</v>
      </c>
      <c r="Q41" s="49">
        <f>+'Projekt 7'!H93</f>
        <v>0</v>
      </c>
      <c r="R41" s="49">
        <f>+'Projekt 7'!I93</f>
        <v>0</v>
      </c>
      <c r="S41" s="49">
        <f>+'Projekt 8'!H93</f>
        <v>0</v>
      </c>
      <c r="T41" s="49">
        <f>+'Projekt 8'!I93</f>
        <v>0</v>
      </c>
      <c r="U41" s="49">
        <f>+'Projekt 9'!H93</f>
        <v>0</v>
      </c>
      <c r="V41" s="49">
        <f>+'Projekt 9'!I93</f>
        <v>0</v>
      </c>
      <c r="W41" s="49">
        <f>+'Projekt 10'!H93</f>
        <v>0</v>
      </c>
      <c r="X41" s="49">
        <f>+'Projekt 10'!I93</f>
        <v>0</v>
      </c>
      <c r="Y41" s="49">
        <f>+'Projekt 11'!H93</f>
        <v>0</v>
      </c>
      <c r="Z41" s="49">
        <f>+'Projekt 11'!I93</f>
        <v>0</v>
      </c>
      <c r="AA41" s="49">
        <f>+'Projekt 12'!H93</f>
        <v>0</v>
      </c>
      <c r="AB41" s="49">
        <f>+'Projekt 12'!I93</f>
        <v>0</v>
      </c>
      <c r="AC41" s="49">
        <f>+'Projekt 13'!$H$93</f>
        <v>0</v>
      </c>
      <c r="AD41" s="49">
        <f>+'Projekt 13'!$H$93</f>
        <v>0</v>
      </c>
      <c r="AE41" s="49">
        <f>+'Projekt 14'!H93</f>
        <v>0</v>
      </c>
      <c r="AF41" s="49">
        <f>+'Projekt 14'!I93</f>
        <v>0</v>
      </c>
      <c r="AG41" s="49">
        <f>+'Projekt 15'!H93</f>
        <v>0</v>
      </c>
      <c r="AH41" s="49">
        <f>+'Projekt 15'!I93</f>
        <v>0</v>
      </c>
      <c r="AI41" s="49">
        <f>+'Projekt 16'!H93</f>
        <v>0</v>
      </c>
      <c r="AJ41" s="49">
        <f>+'Projekt 16'!I93</f>
        <v>0</v>
      </c>
      <c r="AK41" s="49">
        <f>+'Projekt 17'!H93</f>
        <v>0</v>
      </c>
      <c r="AL41" s="49">
        <f>+'Projekt 17'!I93</f>
        <v>0</v>
      </c>
      <c r="AM41" s="49">
        <f>+'Projekt 18'!H93</f>
        <v>0</v>
      </c>
      <c r="AN41" s="49">
        <f>+'Projekt 18'!I93</f>
        <v>0</v>
      </c>
      <c r="AO41" s="49">
        <f>+'Projekt 19'!H93</f>
        <v>0</v>
      </c>
      <c r="AP41" s="49">
        <f>+'Projekt 19'!I93</f>
        <v>0</v>
      </c>
      <c r="AQ41" s="49">
        <f>+'Projekt 20'!H93</f>
        <v>0</v>
      </c>
      <c r="AR41" s="49">
        <f>+'Projekt 20'!I93</f>
        <v>0</v>
      </c>
      <c r="AS41" s="49">
        <f>+'Projekt 21'!H93</f>
        <v>0</v>
      </c>
      <c r="AT41" s="49">
        <f>+'Projekt 21'!I93</f>
        <v>0</v>
      </c>
      <c r="AU41" s="49">
        <f>+'Projekt 22'!H93</f>
        <v>0</v>
      </c>
      <c r="AV41" s="49">
        <f>+'Projekt 22'!I93</f>
        <v>0</v>
      </c>
      <c r="AW41" s="49">
        <f>+'Projekt 23'!H93</f>
        <v>0</v>
      </c>
      <c r="AX41" s="49">
        <f>+'Projekt 23'!I93</f>
        <v>0</v>
      </c>
      <c r="AY41" s="49">
        <f>+'Projekt 24'!H93</f>
        <v>0</v>
      </c>
      <c r="AZ41" s="49">
        <f>+'Projekt 24'!I93</f>
        <v>0</v>
      </c>
      <c r="BA41" s="49">
        <f>+'Projekt 25'!H93</f>
        <v>0</v>
      </c>
      <c r="BB41" s="49">
        <f>+'Projekt 25'!I93</f>
        <v>0</v>
      </c>
      <c r="BC41" s="49">
        <f>+'Projekt 26'!H93</f>
        <v>0</v>
      </c>
      <c r="BD41" s="49">
        <f>+'Projekt 26'!I93</f>
        <v>0</v>
      </c>
      <c r="BE41" s="49">
        <f>+'Projekt 27'!H93</f>
        <v>0</v>
      </c>
      <c r="BF41" s="49">
        <f>+'Projekt 27'!I93</f>
        <v>0</v>
      </c>
      <c r="BG41" s="49">
        <f>+'Projekt 28'!H93</f>
        <v>0</v>
      </c>
      <c r="BH41" s="49">
        <f>+'Projekt 28'!I93</f>
        <v>0</v>
      </c>
      <c r="BI41" s="49">
        <f>+'Projekt 29'!H93</f>
        <v>0</v>
      </c>
      <c r="BJ41" s="49">
        <f>+'Projekt 29'!I93</f>
        <v>0</v>
      </c>
      <c r="BK41" s="49">
        <f>+'Projekt 30'!H93</f>
        <v>0</v>
      </c>
      <c r="BL41" s="49">
        <f>+'Projekt 30'!I93</f>
        <v>0</v>
      </c>
      <c r="BM41" s="49">
        <f>+'Projekt 31'!H93</f>
        <v>0</v>
      </c>
      <c r="BN41" s="49">
        <f>+'Projekt 31'!I93</f>
        <v>0</v>
      </c>
      <c r="BO41" s="49">
        <f>+'Projekt 32'!H93</f>
        <v>0</v>
      </c>
      <c r="BP41" s="49">
        <f>+'Projekt 32'!I93</f>
        <v>0</v>
      </c>
      <c r="BQ41" s="49">
        <f>+'Projekt 33'!H93</f>
        <v>0</v>
      </c>
      <c r="BR41" s="49">
        <f>+'Projekt 33'!I93</f>
        <v>0</v>
      </c>
      <c r="BS41" s="49">
        <f>+'Projekt 34'!H93</f>
        <v>0</v>
      </c>
      <c r="BT41" s="49">
        <f>+'Projekt 34'!I93</f>
        <v>0</v>
      </c>
      <c r="BU41" s="49">
        <f>+'Projekt 35'!H93</f>
        <v>0</v>
      </c>
      <c r="BV41" s="49">
        <f>+'Projekt 35'!I93</f>
        <v>0</v>
      </c>
      <c r="BW41" s="49">
        <f>+'Projekt 36'!H93</f>
        <v>0</v>
      </c>
      <c r="BX41" s="49">
        <f>+'Projekt 36'!I93</f>
        <v>0</v>
      </c>
      <c r="BY41" s="49">
        <f>+'Projekt 37'!H93</f>
        <v>0</v>
      </c>
      <c r="BZ41" s="49">
        <f>+'Projekt 37'!I93</f>
        <v>0</v>
      </c>
      <c r="CA41" s="49">
        <f>+'Projekt 38'!H93</f>
        <v>0</v>
      </c>
      <c r="CB41" s="49">
        <f>+'Projekt 38'!I93</f>
        <v>0</v>
      </c>
      <c r="CC41" s="49">
        <f>+'Projekt 39'!H93</f>
        <v>0</v>
      </c>
      <c r="CD41" s="49">
        <f>+'Projekt 39'!I93</f>
        <v>0</v>
      </c>
      <c r="CE41" s="49">
        <f>+'Projekt 40'!H93</f>
        <v>0</v>
      </c>
      <c r="CF41" s="49">
        <f>+'Projekt 40'!I93</f>
        <v>0</v>
      </c>
      <c r="CG41" s="49">
        <f>+'Projekt 41'!H93</f>
        <v>0</v>
      </c>
      <c r="CH41" s="49">
        <f>+'Projekt 41'!I93</f>
        <v>0</v>
      </c>
      <c r="CI41" s="49">
        <f>+'Projekt 42'!H93</f>
        <v>0</v>
      </c>
      <c r="CJ41" s="49">
        <f>+'Projekt 42'!I93</f>
        <v>0</v>
      </c>
      <c r="CK41" s="49">
        <f>+'Projekt 43'!H93</f>
        <v>0</v>
      </c>
      <c r="CL41" s="49">
        <f>+'Projekt 43'!I93</f>
        <v>0</v>
      </c>
      <c r="CM41" s="49">
        <f>+'Projekt 44'!H93</f>
        <v>0</v>
      </c>
      <c r="CN41" s="49">
        <f>+'Projekt 44'!I93</f>
        <v>0</v>
      </c>
      <c r="CO41" s="49">
        <f>+'Projekt 45'!$H93</f>
        <v>0</v>
      </c>
      <c r="CP41" s="49">
        <f>+'Projekt 45'!$H93</f>
        <v>0</v>
      </c>
      <c r="CQ41" s="49">
        <f>+'Projekt 46'!H93</f>
        <v>0</v>
      </c>
      <c r="CR41" s="49">
        <f>+'Projekt 46'!I93</f>
        <v>0</v>
      </c>
      <c r="CS41" s="49">
        <f>+'Projekt 47'!H93</f>
        <v>0</v>
      </c>
      <c r="CT41" s="49">
        <f>+'Projekt 47'!I93</f>
        <v>0</v>
      </c>
      <c r="CU41" s="49">
        <f>+'Projekt 48'!H93</f>
        <v>0</v>
      </c>
      <c r="CV41" s="49">
        <f>+'Projekt 48'!I93</f>
        <v>0</v>
      </c>
      <c r="CW41" s="49">
        <f>+'Projekt 49'!H93</f>
        <v>0</v>
      </c>
      <c r="CX41" s="49">
        <f>+'Projekt 49'!I93</f>
        <v>0</v>
      </c>
      <c r="CY41" s="49">
        <f>+'Projekt 50'!H93</f>
        <v>0</v>
      </c>
      <c r="CZ41" s="49">
        <f>+'Projekt 50'!I93</f>
        <v>0</v>
      </c>
    </row>
    <row r="42" spans="1:104" s="27" customFormat="1" ht="13" x14ac:dyDescent="0.3">
      <c r="B42" s="27" t="s">
        <v>128</v>
      </c>
      <c r="C42" s="81">
        <f>SUM(C39:C41)</f>
        <v>0</v>
      </c>
      <c r="D42" s="81">
        <f>SUM(D39:D41)</f>
        <v>0</v>
      </c>
      <c r="E42" s="104">
        <f>SUM(E39:E41)</f>
        <v>0</v>
      </c>
      <c r="F42" s="50">
        <f>SUM(F39:F41)</f>
        <v>0</v>
      </c>
      <c r="G42" s="50">
        <f t="shared" ref="G42:BR42" si="61">SUM(G39:G41)</f>
        <v>0</v>
      </c>
      <c r="H42" s="50">
        <f t="shared" si="61"/>
        <v>0</v>
      </c>
      <c r="I42" s="50">
        <f t="shared" si="61"/>
        <v>0</v>
      </c>
      <c r="J42" s="50">
        <f t="shared" si="61"/>
        <v>0</v>
      </c>
      <c r="K42" s="50">
        <f t="shared" si="61"/>
        <v>0</v>
      </c>
      <c r="L42" s="50">
        <f t="shared" si="61"/>
        <v>0</v>
      </c>
      <c r="M42" s="50">
        <f t="shared" si="61"/>
        <v>0</v>
      </c>
      <c r="N42" s="50">
        <f t="shared" si="61"/>
        <v>0</v>
      </c>
      <c r="O42" s="50">
        <f t="shared" si="61"/>
        <v>0</v>
      </c>
      <c r="P42" s="50">
        <f t="shared" si="61"/>
        <v>0</v>
      </c>
      <c r="Q42" s="50">
        <f t="shared" si="61"/>
        <v>0</v>
      </c>
      <c r="R42" s="50">
        <f t="shared" si="61"/>
        <v>0</v>
      </c>
      <c r="S42" s="50">
        <f t="shared" si="61"/>
        <v>0</v>
      </c>
      <c r="T42" s="50">
        <f t="shared" si="61"/>
        <v>0</v>
      </c>
      <c r="U42" s="50">
        <f t="shared" si="61"/>
        <v>0</v>
      </c>
      <c r="V42" s="50">
        <f t="shared" si="61"/>
        <v>0</v>
      </c>
      <c r="W42" s="50">
        <f t="shared" si="61"/>
        <v>0</v>
      </c>
      <c r="X42" s="50">
        <f t="shared" si="61"/>
        <v>0</v>
      </c>
      <c r="Y42" s="50">
        <f t="shared" si="61"/>
        <v>0</v>
      </c>
      <c r="Z42" s="50">
        <f t="shared" si="61"/>
        <v>0</v>
      </c>
      <c r="AA42" s="50">
        <f t="shared" si="61"/>
        <v>0</v>
      </c>
      <c r="AB42" s="50">
        <f t="shared" si="61"/>
        <v>0</v>
      </c>
      <c r="AC42" s="50">
        <f t="shared" si="61"/>
        <v>0</v>
      </c>
      <c r="AD42" s="50">
        <f t="shared" si="61"/>
        <v>0</v>
      </c>
      <c r="AE42" s="50">
        <f t="shared" si="61"/>
        <v>0</v>
      </c>
      <c r="AF42" s="50">
        <f t="shared" si="61"/>
        <v>0</v>
      </c>
      <c r="AG42" s="50">
        <f t="shared" si="61"/>
        <v>0</v>
      </c>
      <c r="AH42" s="50">
        <f t="shared" si="61"/>
        <v>0</v>
      </c>
      <c r="AI42" s="50">
        <f t="shared" si="61"/>
        <v>0</v>
      </c>
      <c r="AJ42" s="50">
        <f t="shared" si="61"/>
        <v>0</v>
      </c>
      <c r="AK42" s="50">
        <f t="shared" si="61"/>
        <v>0</v>
      </c>
      <c r="AL42" s="50">
        <f t="shared" si="61"/>
        <v>0</v>
      </c>
      <c r="AM42" s="50">
        <f t="shared" si="61"/>
        <v>0</v>
      </c>
      <c r="AN42" s="50">
        <f t="shared" si="61"/>
        <v>0</v>
      </c>
      <c r="AO42" s="50">
        <f t="shared" si="61"/>
        <v>0</v>
      </c>
      <c r="AP42" s="50">
        <f t="shared" si="61"/>
        <v>0</v>
      </c>
      <c r="AQ42" s="50">
        <f t="shared" si="61"/>
        <v>0</v>
      </c>
      <c r="AR42" s="50">
        <f t="shared" si="61"/>
        <v>0</v>
      </c>
      <c r="AS42" s="50">
        <f t="shared" si="61"/>
        <v>0</v>
      </c>
      <c r="AT42" s="50">
        <f t="shared" si="61"/>
        <v>0</v>
      </c>
      <c r="AU42" s="50">
        <f t="shared" si="61"/>
        <v>0</v>
      </c>
      <c r="AV42" s="50">
        <f t="shared" si="61"/>
        <v>0</v>
      </c>
      <c r="AW42" s="50">
        <f t="shared" si="61"/>
        <v>0</v>
      </c>
      <c r="AX42" s="50">
        <f t="shared" si="61"/>
        <v>0</v>
      </c>
      <c r="AY42" s="50">
        <f t="shared" si="61"/>
        <v>0</v>
      </c>
      <c r="AZ42" s="50">
        <f t="shared" si="61"/>
        <v>0</v>
      </c>
      <c r="BA42" s="50">
        <f t="shared" si="61"/>
        <v>0</v>
      </c>
      <c r="BB42" s="50">
        <f t="shared" si="61"/>
        <v>0</v>
      </c>
      <c r="BC42" s="50">
        <f t="shared" si="61"/>
        <v>0</v>
      </c>
      <c r="BD42" s="50">
        <f t="shared" si="61"/>
        <v>0</v>
      </c>
      <c r="BE42" s="50">
        <f t="shared" si="61"/>
        <v>0</v>
      </c>
      <c r="BF42" s="50">
        <f t="shared" si="61"/>
        <v>0</v>
      </c>
      <c r="BG42" s="50">
        <f t="shared" si="61"/>
        <v>0</v>
      </c>
      <c r="BH42" s="50">
        <f t="shared" si="61"/>
        <v>0</v>
      </c>
      <c r="BI42" s="50">
        <f t="shared" si="61"/>
        <v>0</v>
      </c>
      <c r="BJ42" s="50">
        <f t="shared" si="61"/>
        <v>0</v>
      </c>
      <c r="BK42" s="50">
        <f t="shared" si="61"/>
        <v>0</v>
      </c>
      <c r="BL42" s="50">
        <f t="shared" si="61"/>
        <v>0</v>
      </c>
      <c r="BM42" s="50">
        <f t="shared" si="61"/>
        <v>0</v>
      </c>
      <c r="BN42" s="50">
        <f t="shared" si="61"/>
        <v>0</v>
      </c>
      <c r="BO42" s="50">
        <f t="shared" si="61"/>
        <v>0</v>
      </c>
      <c r="BP42" s="50">
        <f t="shared" si="61"/>
        <v>0</v>
      </c>
      <c r="BQ42" s="50">
        <f t="shared" si="61"/>
        <v>0</v>
      </c>
      <c r="BR42" s="50">
        <f t="shared" si="61"/>
        <v>0</v>
      </c>
      <c r="BS42" s="50">
        <f t="shared" ref="BS42:CZ42" si="62">SUM(BS39:BS41)</f>
        <v>0</v>
      </c>
      <c r="BT42" s="50">
        <f t="shared" si="62"/>
        <v>0</v>
      </c>
      <c r="BU42" s="50">
        <f t="shared" si="62"/>
        <v>0</v>
      </c>
      <c r="BV42" s="50">
        <f t="shared" si="62"/>
        <v>0</v>
      </c>
      <c r="BW42" s="50">
        <f t="shared" si="62"/>
        <v>0</v>
      </c>
      <c r="BX42" s="50">
        <f t="shared" si="62"/>
        <v>0</v>
      </c>
      <c r="BY42" s="50">
        <f t="shared" si="62"/>
        <v>0</v>
      </c>
      <c r="BZ42" s="50">
        <f t="shared" si="62"/>
        <v>0</v>
      </c>
      <c r="CA42" s="50">
        <f t="shared" si="62"/>
        <v>0</v>
      </c>
      <c r="CB42" s="50">
        <f t="shared" si="62"/>
        <v>0</v>
      </c>
      <c r="CC42" s="50">
        <f t="shared" si="62"/>
        <v>0</v>
      </c>
      <c r="CD42" s="50">
        <f t="shared" si="62"/>
        <v>0</v>
      </c>
      <c r="CE42" s="50">
        <f t="shared" si="62"/>
        <v>0</v>
      </c>
      <c r="CF42" s="50">
        <f t="shared" si="62"/>
        <v>0</v>
      </c>
      <c r="CG42" s="50">
        <f t="shared" si="62"/>
        <v>0</v>
      </c>
      <c r="CH42" s="50">
        <f t="shared" si="62"/>
        <v>0</v>
      </c>
      <c r="CI42" s="50">
        <f t="shared" si="62"/>
        <v>0</v>
      </c>
      <c r="CJ42" s="50">
        <f t="shared" si="62"/>
        <v>0</v>
      </c>
      <c r="CK42" s="50">
        <f t="shared" si="62"/>
        <v>0</v>
      </c>
      <c r="CL42" s="50">
        <f t="shared" si="62"/>
        <v>0</v>
      </c>
      <c r="CM42" s="50">
        <f t="shared" si="62"/>
        <v>0</v>
      </c>
      <c r="CN42" s="50">
        <f t="shared" si="62"/>
        <v>0</v>
      </c>
      <c r="CO42" s="50">
        <f t="shared" si="62"/>
        <v>0</v>
      </c>
      <c r="CP42" s="50">
        <f t="shared" si="62"/>
        <v>0</v>
      </c>
      <c r="CQ42" s="50">
        <f t="shared" si="62"/>
        <v>0</v>
      </c>
      <c r="CR42" s="50">
        <f t="shared" si="62"/>
        <v>0</v>
      </c>
      <c r="CS42" s="50">
        <f t="shared" si="62"/>
        <v>0</v>
      </c>
      <c r="CT42" s="50">
        <f t="shared" si="62"/>
        <v>0</v>
      </c>
      <c r="CU42" s="50">
        <f t="shared" si="62"/>
        <v>0</v>
      </c>
      <c r="CV42" s="50">
        <f t="shared" si="62"/>
        <v>0</v>
      </c>
      <c r="CW42" s="50">
        <f t="shared" si="62"/>
        <v>0</v>
      </c>
      <c r="CX42" s="50">
        <f t="shared" si="62"/>
        <v>0</v>
      </c>
      <c r="CY42" s="50">
        <f t="shared" si="62"/>
        <v>0</v>
      </c>
      <c r="CZ42" s="50">
        <f t="shared" si="62"/>
        <v>0</v>
      </c>
    </row>
    <row r="43" spans="1:104" s="27" customFormat="1" ht="13" x14ac:dyDescent="0.3">
      <c r="B43" s="24"/>
      <c r="C43" s="78"/>
      <c r="D43" s="78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</row>
    <row r="44" spans="1:104" s="27" customFormat="1" ht="13" x14ac:dyDescent="0.3">
      <c r="A44" s="24"/>
      <c r="B44" s="27" t="s">
        <v>82</v>
      </c>
      <c r="C44" s="79">
        <f t="shared" ref="C44:D46" si="63">+E44+G44+I44+K44+M44+O44+Q44+S44+U44+W44+Y44+AA44+AC44+AE44+AG44+AI44+AK44+AM44+AO44+AQ44+AS44+AU44+AW44+AY44+BA44+BC44+BE44+BG44+BI44+BK44+BM44+BO44+BQ44+BS44+BU44+BW44+BY44+CA44+CC44+CE44+CG44+CI44+CK44+CM44+CO44+CQ44+CS44+CU44+CW44+CY44</f>
        <v>0</v>
      </c>
      <c r="D44" s="79">
        <f>+F44+H44+J44+L44+N44+P44+R44+T44+V44+X44+Z44+AB44+AD44+AF44+AH44+AJ44+AL44+AN44+AP44+AR44+AT44+AV44+AX44+AZ44+BB44+BD44+BF44+BH44+BJ44+BL44+BN44+BP44+BR44+BT44+BV44+BX44+BZ44+CB44+CD44+CF44+CH44+CJ44+CL44+CN44+CP44+CR44+CT44+CV44+CX44+CZ44</f>
        <v>0</v>
      </c>
      <c r="E44" s="50">
        <f>+'Projekt 1'!H96</f>
        <v>0</v>
      </c>
      <c r="F44" s="50">
        <f>+'Projekt 1'!I96</f>
        <v>0</v>
      </c>
      <c r="G44" s="50">
        <f>+'Projekt 2'!H96</f>
        <v>0</v>
      </c>
      <c r="H44" s="50">
        <f>+'Projekt 2'!I96</f>
        <v>0</v>
      </c>
      <c r="I44" s="50">
        <f>+'Projekt 3'!H96</f>
        <v>0</v>
      </c>
      <c r="J44" s="50">
        <f>+'Projekt 3'!I96</f>
        <v>0</v>
      </c>
      <c r="K44" s="50">
        <f>+'Projekt 4'!H96</f>
        <v>0</v>
      </c>
      <c r="L44" s="50">
        <f>+'Projekt 4'!I96</f>
        <v>0</v>
      </c>
      <c r="M44" s="50">
        <f>+'Projekt 5'!H96</f>
        <v>0</v>
      </c>
      <c r="N44" s="50">
        <f>+'Projekt 5'!I96</f>
        <v>0</v>
      </c>
      <c r="O44" s="50">
        <f>+'Projekt 6'!H96</f>
        <v>0</v>
      </c>
      <c r="P44" s="50">
        <f>+'Projekt 6'!I96</f>
        <v>0</v>
      </c>
      <c r="Q44" s="50">
        <f>+'Projekt 7'!H96</f>
        <v>0</v>
      </c>
      <c r="R44" s="50">
        <f>+'Projekt 7'!I96</f>
        <v>0</v>
      </c>
      <c r="S44" s="50">
        <f>+'Projekt 8'!H96</f>
        <v>0</v>
      </c>
      <c r="T44" s="50">
        <f>+'Projekt 8'!I96</f>
        <v>0</v>
      </c>
      <c r="U44" s="50">
        <f>+'Projekt 9'!H96</f>
        <v>0</v>
      </c>
      <c r="V44" s="50">
        <f>+'Projekt 9'!I96</f>
        <v>0</v>
      </c>
      <c r="W44" s="50">
        <f>+'Projekt 10'!H96</f>
        <v>0</v>
      </c>
      <c r="X44" s="50">
        <f>+'Projekt 10'!I96</f>
        <v>0</v>
      </c>
      <c r="Y44" s="50">
        <f>+'Projekt 11'!H96</f>
        <v>0</v>
      </c>
      <c r="Z44" s="50">
        <f>+'Projekt 11'!I96</f>
        <v>0</v>
      </c>
      <c r="AA44" s="50">
        <f>+'Projekt 12'!H96</f>
        <v>0</v>
      </c>
      <c r="AB44" s="50">
        <f>+'Projekt 12'!I96</f>
        <v>0</v>
      </c>
      <c r="AC44" s="50">
        <f>+'Projekt 13'!H96</f>
        <v>0</v>
      </c>
      <c r="AD44" s="50">
        <f>+'Projekt 13'!I96</f>
        <v>0</v>
      </c>
      <c r="AE44" s="50">
        <f>+'Projekt 14'!H96</f>
        <v>0</v>
      </c>
      <c r="AF44" s="50">
        <f>+'Projekt 14'!I96</f>
        <v>0</v>
      </c>
      <c r="AG44" s="50">
        <f>+'Projekt 15'!H96</f>
        <v>0</v>
      </c>
      <c r="AH44" s="50">
        <f>+'Projekt 15'!I96</f>
        <v>0</v>
      </c>
      <c r="AI44" s="50">
        <f>+'Projekt 16'!H96</f>
        <v>0</v>
      </c>
      <c r="AJ44" s="50">
        <f>+'Projekt 16'!I96</f>
        <v>0</v>
      </c>
      <c r="AK44" s="50">
        <f>+'Projekt 17'!H96</f>
        <v>0</v>
      </c>
      <c r="AL44" s="50">
        <f>+'Projekt 17'!I96</f>
        <v>0</v>
      </c>
      <c r="AM44" s="50">
        <f>+'Projekt 18'!H96</f>
        <v>0</v>
      </c>
      <c r="AN44" s="50">
        <f>+'Projekt 18'!I96</f>
        <v>0</v>
      </c>
      <c r="AO44" s="50">
        <f>+'Projekt 19'!H96</f>
        <v>0</v>
      </c>
      <c r="AP44" s="50">
        <f>+'Projekt 19'!I96</f>
        <v>0</v>
      </c>
      <c r="AQ44" s="50">
        <f>+'Projekt 20'!H96</f>
        <v>0</v>
      </c>
      <c r="AR44" s="50">
        <f>+'Projekt 20'!I96</f>
        <v>0</v>
      </c>
      <c r="AS44" s="50">
        <f>+'Projekt 21'!H96</f>
        <v>0</v>
      </c>
      <c r="AT44" s="50">
        <f>+'Projekt 21'!I96</f>
        <v>0</v>
      </c>
      <c r="AU44" s="50">
        <f>+'Projekt 22'!H96</f>
        <v>0</v>
      </c>
      <c r="AV44" s="50">
        <f>+'Projekt 22'!I96</f>
        <v>0</v>
      </c>
      <c r="AW44" s="50">
        <f>+'Projekt 23'!H96</f>
        <v>0</v>
      </c>
      <c r="AX44" s="50">
        <f>+'Projekt 23'!I96</f>
        <v>0</v>
      </c>
      <c r="AY44" s="50">
        <f>+'Projekt 24'!H96</f>
        <v>0</v>
      </c>
      <c r="AZ44" s="50">
        <f>+'Projekt 24'!I96</f>
        <v>0</v>
      </c>
      <c r="BA44" s="50">
        <f>+'Projekt 25'!H96</f>
        <v>0</v>
      </c>
      <c r="BB44" s="50">
        <f>+'Projekt 25'!I96</f>
        <v>0</v>
      </c>
      <c r="BC44" s="50">
        <f>+'Projekt 26'!H96</f>
        <v>0</v>
      </c>
      <c r="BD44" s="50">
        <f>+'Projekt 26'!I96</f>
        <v>0</v>
      </c>
      <c r="BE44" s="50">
        <f>+'Projekt 27'!H96</f>
        <v>0</v>
      </c>
      <c r="BF44" s="50">
        <f>+'Projekt 27'!I96</f>
        <v>0</v>
      </c>
      <c r="BG44" s="50">
        <f>+'Projekt 28'!H96</f>
        <v>0</v>
      </c>
      <c r="BH44" s="50">
        <f>+'Projekt 28'!I96</f>
        <v>0</v>
      </c>
      <c r="BI44" s="50">
        <f>+'Projekt 29'!H96</f>
        <v>0</v>
      </c>
      <c r="BJ44" s="50">
        <f>+'Projekt 29'!I96</f>
        <v>0</v>
      </c>
      <c r="BK44" s="50">
        <f>+'Projekt 30'!H96</f>
        <v>0</v>
      </c>
      <c r="BL44" s="50">
        <f>+'Projekt 30'!I96</f>
        <v>0</v>
      </c>
      <c r="BM44" s="50">
        <f>+'Projekt 31'!H96</f>
        <v>0</v>
      </c>
      <c r="BN44" s="50">
        <f>+'Projekt 31'!I96</f>
        <v>0</v>
      </c>
      <c r="BO44" s="50">
        <f>+'Projekt 32'!H96</f>
        <v>0</v>
      </c>
      <c r="BP44" s="50">
        <f>+'Projekt 32'!I96</f>
        <v>0</v>
      </c>
      <c r="BQ44" s="50">
        <f>+'Projekt 33'!H96</f>
        <v>0</v>
      </c>
      <c r="BR44" s="50">
        <f>+'Projekt 33'!I96</f>
        <v>0</v>
      </c>
      <c r="BS44" s="50">
        <f>+'Projekt 34'!H96</f>
        <v>0</v>
      </c>
      <c r="BT44" s="50">
        <f>+'Projekt 34'!I96</f>
        <v>0</v>
      </c>
      <c r="BU44" s="50">
        <f>+'Projekt 35'!H96</f>
        <v>0</v>
      </c>
      <c r="BV44" s="50">
        <f>+'Projekt 35'!I96</f>
        <v>0</v>
      </c>
      <c r="BW44" s="50">
        <f>+'Projekt 36'!H96</f>
        <v>0</v>
      </c>
      <c r="BX44" s="50">
        <f>+'Projekt 36'!I96</f>
        <v>0</v>
      </c>
      <c r="BY44" s="50">
        <f>+'Projekt 37'!H96</f>
        <v>0</v>
      </c>
      <c r="BZ44" s="50">
        <f>+'Projekt 37'!I96</f>
        <v>0</v>
      </c>
      <c r="CA44" s="50">
        <f>+'Projekt 38'!H96</f>
        <v>0</v>
      </c>
      <c r="CB44" s="50">
        <f>+'Projekt 38'!I96</f>
        <v>0</v>
      </c>
      <c r="CC44" s="50">
        <f>+'Projekt 39'!H96</f>
        <v>0</v>
      </c>
      <c r="CD44" s="50">
        <f>+'Projekt 39'!I96</f>
        <v>0</v>
      </c>
      <c r="CE44" s="50">
        <f>+'Projekt 40'!H96</f>
        <v>0</v>
      </c>
      <c r="CF44" s="50">
        <f>+'Projekt 40'!I96</f>
        <v>0</v>
      </c>
      <c r="CG44" s="50">
        <f>+'Projekt 41'!H96</f>
        <v>0</v>
      </c>
      <c r="CH44" s="50">
        <f>+'Projekt 41'!I96</f>
        <v>0</v>
      </c>
      <c r="CI44" s="50">
        <f>+'Projekt 42'!H96</f>
        <v>0</v>
      </c>
      <c r="CJ44" s="50">
        <f>+'Projekt 42'!I96</f>
        <v>0</v>
      </c>
      <c r="CK44" s="50">
        <f>+'Projekt 43'!H96</f>
        <v>0</v>
      </c>
      <c r="CL44" s="50">
        <f>+'Projekt 43'!I96</f>
        <v>0</v>
      </c>
      <c r="CM44" s="50">
        <f>+'Projekt 44'!H96</f>
        <v>0</v>
      </c>
      <c r="CN44" s="50">
        <f>+'Projekt 44'!I96</f>
        <v>0</v>
      </c>
      <c r="CO44" s="50">
        <f>+'Projekt 45'!H96</f>
        <v>0</v>
      </c>
      <c r="CP44" s="50">
        <f>+'Projekt 45'!I96</f>
        <v>0</v>
      </c>
      <c r="CQ44" s="50">
        <f>+'Projekt 46'!H96</f>
        <v>0</v>
      </c>
      <c r="CR44" s="50">
        <f>+'Projekt 46'!I96</f>
        <v>0</v>
      </c>
      <c r="CS44" s="50">
        <f>+'Projekt 47'!H96</f>
        <v>0</v>
      </c>
      <c r="CT44" s="50">
        <f>+'Projekt 47'!I96</f>
        <v>0</v>
      </c>
      <c r="CU44" s="50">
        <f>+'Projekt 48'!H96</f>
        <v>0</v>
      </c>
      <c r="CV44" s="50">
        <f>+'Projekt 48'!I96</f>
        <v>0</v>
      </c>
      <c r="CW44" s="50">
        <f>+'Projekt 49'!H96</f>
        <v>0</v>
      </c>
      <c r="CX44" s="50">
        <f>+'Projekt 49'!I96</f>
        <v>0</v>
      </c>
      <c r="CY44" s="50">
        <f>+'Projekt 50'!H96</f>
        <v>0</v>
      </c>
      <c r="CZ44" s="50">
        <f>+'Projekt 50'!I96</f>
        <v>0</v>
      </c>
    </row>
    <row r="45" spans="1:104" s="27" customFormat="1" ht="13" x14ac:dyDescent="0.3">
      <c r="C45" s="79"/>
      <c r="D45" s="79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</row>
    <row r="46" spans="1:104" s="27" customFormat="1" ht="13" x14ac:dyDescent="0.3">
      <c r="A46" s="24"/>
      <c r="B46" s="27" t="s">
        <v>24</v>
      </c>
      <c r="C46" s="79">
        <f t="shared" si="63"/>
        <v>0</v>
      </c>
      <c r="D46" s="79">
        <f t="shared" si="63"/>
        <v>0</v>
      </c>
      <c r="E46" s="50">
        <f>+'Projekt 1'!H98</f>
        <v>0</v>
      </c>
      <c r="F46" s="50">
        <f>+'Projekt 1'!I98</f>
        <v>0</v>
      </c>
      <c r="G46" s="50">
        <f>+'Projekt 2'!H98</f>
        <v>0</v>
      </c>
      <c r="H46" s="50">
        <f>+'Projekt 2'!I98</f>
        <v>0</v>
      </c>
      <c r="I46" s="50">
        <f>+'Projekt 3'!H98</f>
        <v>0</v>
      </c>
      <c r="J46" s="50">
        <f>+'Projekt 3'!I98</f>
        <v>0</v>
      </c>
      <c r="K46" s="50">
        <f>+'Projekt 4'!H98</f>
        <v>0</v>
      </c>
      <c r="L46" s="50">
        <f>+'Projekt 4'!I98</f>
        <v>0</v>
      </c>
      <c r="M46" s="50">
        <f>+'Projekt 5'!H98</f>
        <v>0</v>
      </c>
      <c r="N46" s="50">
        <f>+'Projekt 5'!I98</f>
        <v>0</v>
      </c>
      <c r="O46" s="50">
        <f>+'Projekt 6'!$H$98</f>
        <v>0</v>
      </c>
      <c r="P46" s="50">
        <f>+'Projekt 6'!$H$98</f>
        <v>0</v>
      </c>
      <c r="Q46" s="50">
        <f>+'Projekt 7'!H98</f>
        <v>0</v>
      </c>
      <c r="R46" s="50">
        <f>+'Projekt 7'!I98</f>
        <v>0</v>
      </c>
      <c r="S46" s="50">
        <f>+'Projekt 8'!H98</f>
        <v>0</v>
      </c>
      <c r="T46" s="50">
        <f>+'Projekt 8'!I98</f>
        <v>0</v>
      </c>
      <c r="U46" s="50">
        <f>+'Projekt 9'!H98</f>
        <v>0</v>
      </c>
      <c r="V46" s="50">
        <f>+'Projekt 9'!I98</f>
        <v>0</v>
      </c>
      <c r="W46" s="50">
        <f>+'Projekt 10'!H98</f>
        <v>0</v>
      </c>
      <c r="X46" s="50">
        <f>+'Projekt 10'!I98</f>
        <v>0</v>
      </c>
      <c r="Y46" s="50">
        <f>+'Projekt 11'!H98</f>
        <v>0</v>
      </c>
      <c r="Z46" s="50">
        <f>+'Projekt 11'!I98</f>
        <v>0</v>
      </c>
      <c r="AA46" s="50">
        <f>+'Projekt 12'!H98</f>
        <v>0</v>
      </c>
      <c r="AB46" s="50">
        <f>+'Projekt 12'!I98</f>
        <v>0</v>
      </c>
      <c r="AC46" s="50">
        <f>+'Projekt 13'!H98</f>
        <v>0</v>
      </c>
      <c r="AD46" s="50">
        <f>+'Projekt 13'!I98</f>
        <v>0</v>
      </c>
      <c r="AE46" s="50">
        <f>+'Projekt 14'!H98</f>
        <v>0</v>
      </c>
      <c r="AF46" s="50">
        <f>+'Projekt 14'!I98</f>
        <v>0</v>
      </c>
      <c r="AG46" s="50">
        <f>+'Projekt 15'!H98</f>
        <v>0</v>
      </c>
      <c r="AH46" s="50">
        <f>+'Projekt 15'!I98</f>
        <v>0</v>
      </c>
      <c r="AI46" s="50">
        <f>+'Projekt 16'!H98</f>
        <v>0</v>
      </c>
      <c r="AJ46" s="50">
        <f>+'Projekt 16'!I98</f>
        <v>0</v>
      </c>
      <c r="AK46" s="50">
        <f>+'Projekt 17'!H98</f>
        <v>0</v>
      </c>
      <c r="AL46" s="50">
        <f>+'Projekt 17'!I98</f>
        <v>0</v>
      </c>
      <c r="AM46" s="50">
        <f>+'Projekt 18'!H98</f>
        <v>0</v>
      </c>
      <c r="AN46" s="50">
        <f>+'Projekt 18'!I98</f>
        <v>0</v>
      </c>
      <c r="AO46" s="50">
        <f>+'Projekt 19'!H98</f>
        <v>0</v>
      </c>
      <c r="AP46" s="50">
        <f>+'Projekt 19'!I98</f>
        <v>0</v>
      </c>
      <c r="AQ46" s="50">
        <f>+'Projekt 20'!H98</f>
        <v>0</v>
      </c>
      <c r="AR46" s="50">
        <f>+'Projekt 20'!I98</f>
        <v>0</v>
      </c>
      <c r="AS46" s="50">
        <f>+'Projekt 21'!H98</f>
        <v>0</v>
      </c>
      <c r="AT46" s="50">
        <f>+'Projekt 21'!I98</f>
        <v>0</v>
      </c>
      <c r="AU46" s="50">
        <f>+'Projekt 22'!H98</f>
        <v>0</v>
      </c>
      <c r="AV46" s="50">
        <f>+'Projekt 22'!I98</f>
        <v>0</v>
      </c>
      <c r="AW46" s="50">
        <f>+'Projekt 23'!H98</f>
        <v>0</v>
      </c>
      <c r="AX46" s="50">
        <f>+'Projekt 23'!I98</f>
        <v>0</v>
      </c>
      <c r="AY46" s="50">
        <f>+'Projekt 24'!H98</f>
        <v>0</v>
      </c>
      <c r="AZ46" s="50">
        <f>+'Projekt 24'!I98</f>
        <v>0</v>
      </c>
      <c r="BA46" s="50">
        <f>+'Projekt 25'!H98</f>
        <v>0</v>
      </c>
      <c r="BB46" s="50">
        <f>+'Projekt 25'!I98</f>
        <v>0</v>
      </c>
      <c r="BC46" s="50">
        <f>+'Projekt 26'!H98</f>
        <v>0</v>
      </c>
      <c r="BD46" s="50">
        <f>+'Projekt 26'!I98</f>
        <v>0</v>
      </c>
      <c r="BE46" s="50">
        <f>+'Projekt 27'!H98</f>
        <v>0</v>
      </c>
      <c r="BF46" s="50">
        <f>+'Projekt 27'!I98</f>
        <v>0</v>
      </c>
      <c r="BG46" s="50">
        <f>+'Projekt 28'!H98</f>
        <v>0</v>
      </c>
      <c r="BH46" s="50">
        <f>+'Projekt 28'!I98</f>
        <v>0</v>
      </c>
      <c r="BI46" s="50">
        <f>+'Projekt 29'!H98</f>
        <v>0</v>
      </c>
      <c r="BJ46" s="50">
        <f>+'Projekt 29'!I98</f>
        <v>0</v>
      </c>
      <c r="BK46" s="50">
        <f>+'Projekt 30'!H98</f>
        <v>0</v>
      </c>
      <c r="BL46" s="50">
        <f>+'Projekt 30'!I98</f>
        <v>0</v>
      </c>
      <c r="BM46" s="50">
        <f>+'Projekt 31'!H98</f>
        <v>0</v>
      </c>
      <c r="BN46" s="50">
        <f>+'Projekt 31'!I98</f>
        <v>0</v>
      </c>
      <c r="BO46" s="50">
        <f>+'Projekt 32'!H98</f>
        <v>0</v>
      </c>
      <c r="BP46" s="50">
        <f>+'Projekt 32'!I98</f>
        <v>0</v>
      </c>
      <c r="BQ46" s="50">
        <f>+'Projekt 33'!H98</f>
        <v>0</v>
      </c>
      <c r="BR46" s="50">
        <f>+'Projekt 33'!I98</f>
        <v>0</v>
      </c>
      <c r="BS46" s="50">
        <f>+'Projekt 34'!H98</f>
        <v>0</v>
      </c>
      <c r="BT46" s="50">
        <f>+'Projekt 34'!I98</f>
        <v>0</v>
      </c>
      <c r="BU46" s="50">
        <f>+'Projekt 35'!H98</f>
        <v>0</v>
      </c>
      <c r="BV46" s="50">
        <f>+'Projekt 35'!I98</f>
        <v>0</v>
      </c>
      <c r="BW46" s="50">
        <f>+'Projekt 36'!H98</f>
        <v>0</v>
      </c>
      <c r="BX46" s="50">
        <f>+'Projekt 36'!I98</f>
        <v>0</v>
      </c>
      <c r="BY46" s="50">
        <f>+'Projekt 37'!H98</f>
        <v>0</v>
      </c>
      <c r="BZ46" s="50">
        <f>+'Projekt 37'!I98</f>
        <v>0</v>
      </c>
      <c r="CA46" s="50">
        <f>+'Projekt 38'!H98</f>
        <v>0</v>
      </c>
      <c r="CB46" s="50">
        <f>+'Projekt 38'!I98</f>
        <v>0</v>
      </c>
      <c r="CC46" s="50">
        <f>+'Projekt 39'!H98</f>
        <v>0</v>
      </c>
      <c r="CD46" s="50">
        <f>+'Projekt 39'!I98</f>
        <v>0</v>
      </c>
      <c r="CE46" s="50">
        <f>+'Projekt 40'!H98</f>
        <v>0</v>
      </c>
      <c r="CF46" s="50">
        <f>+'Projekt 40'!I98</f>
        <v>0</v>
      </c>
      <c r="CG46" s="50">
        <f>+'Projekt 41'!H98</f>
        <v>0</v>
      </c>
      <c r="CH46" s="50">
        <f>+'Projekt 41'!I98</f>
        <v>0</v>
      </c>
      <c r="CI46" s="50">
        <f>+'Projekt 42'!H98</f>
        <v>0</v>
      </c>
      <c r="CJ46" s="50">
        <f>+'Projekt 42'!I98</f>
        <v>0</v>
      </c>
      <c r="CK46" s="50">
        <f>+'Projekt 43'!H98</f>
        <v>0</v>
      </c>
      <c r="CL46" s="50">
        <f>+'Projekt 43'!I98</f>
        <v>0</v>
      </c>
      <c r="CM46" s="50">
        <f>+'Projekt 44'!H98</f>
        <v>0</v>
      </c>
      <c r="CN46" s="50">
        <f>+'Projekt 44'!I98</f>
        <v>0</v>
      </c>
      <c r="CO46" s="50">
        <f>+'Projekt 45'!H98</f>
        <v>0</v>
      </c>
      <c r="CP46" s="50">
        <f>+'Projekt 45'!I98</f>
        <v>0</v>
      </c>
      <c r="CQ46" s="50">
        <f>+'Projekt 46'!H98</f>
        <v>0</v>
      </c>
      <c r="CR46" s="50">
        <f>+'Projekt 46'!I98</f>
        <v>0</v>
      </c>
      <c r="CS46" s="50">
        <f>+'Projekt 47'!H98</f>
        <v>0</v>
      </c>
      <c r="CT46" s="50">
        <f>+'Projekt 47'!I98</f>
        <v>0</v>
      </c>
      <c r="CU46" s="50">
        <f>+'Projekt 48'!H98</f>
        <v>0</v>
      </c>
      <c r="CV46" s="50">
        <f>+'Projekt 48'!I98</f>
        <v>0</v>
      </c>
      <c r="CW46" s="50">
        <f>+'Projekt 49'!H98</f>
        <v>0</v>
      </c>
      <c r="CX46" s="50">
        <f>+'Projekt 49'!I98</f>
        <v>0</v>
      </c>
      <c r="CY46" s="50">
        <f>+'Projekt 50'!H98</f>
        <v>0</v>
      </c>
      <c r="CZ46" s="50">
        <f>+'Projekt 50'!I98</f>
        <v>0</v>
      </c>
    </row>
    <row r="47" spans="1:104" s="27" customFormat="1" ht="13" x14ac:dyDescent="0.3">
      <c r="B47" s="24"/>
      <c r="C47" s="78"/>
      <c r="D47" s="78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</row>
    <row r="48" spans="1:104" s="27" customFormat="1" ht="13" x14ac:dyDescent="0.3">
      <c r="A48" s="24"/>
      <c r="B48" s="27" t="s">
        <v>19</v>
      </c>
      <c r="C48" s="83"/>
      <c r="D48" s="83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</row>
    <row r="49" spans="1:16384" s="27" customFormat="1" ht="13" x14ac:dyDescent="0.3">
      <c r="B49" s="43" t="s">
        <v>21</v>
      </c>
      <c r="C49" s="108">
        <f t="shared" ref="C49:D50" si="64">+E49+G49+I49+K49+M49+O49+Q49+S49+U49+W49+Y49+AA49+AC49+AE49+AG49+AI49+AK49+AM49+AO49+AQ49+AS49+AU49+AW49+AY49+BA49+BC49+BE49+BG49+BI49+BK49+BM49+BO49+BQ49+BS49+BU49+BW49+BY49+CA49+CC49+CE49+CG49+CI49+CK49+CM49+CO49+CQ49+CS49+CU49+CW49+CY49</f>
        <v>0</v>
      </c>
      <c r="D49" s="108">
        <f t="shared" si="64"/>
        <v>0</v>
      </c>
      <c r="E49" s="46">
        <f>+'Projekt 1'!H101</f>
        <v>0</v>
      </c>
      <c r="F49" s="46">
        <f>+'Projekt 1'!I101</f>
        <v>0</v>
      </c>
      <c r="G49" s="46">
        <f>+'Projekt 2'!H101</f>
        <v>0</v>
      </c>
      <c r="H49" s="46">
        <f>+'Projekt 2'!I101</f>
        <v>0</v>
      </c>
      <c r="I49" s="46">
        <f>+'Projekt 3'!H101</f>
        <v>0</v>
      </c>
      <c r="J49" s="46">
        <f>+'Projekt 3'!I101</f>
        <v>0</v>
      </c>
      <c r="K49" s="46">
        <f>+'Projekt 4'!H101</f>
        <v>0</v>
      </c>
      <c r="L49" s="46">
        <f>+'Projekt 4'!I101</f>
        <v>0</v>
      </c>
      <c r="M49" s="46">
        <f>+'Projekt 5'!H101</f>
        <v>0</v>
      </c>
      <c r="N49" s="46">
        <f>+'Projekt 5'!I101</f>
        <v>0</v>
      </c>
      <c r="O49" s="46">
        <f>+'Projekt 6'!H101</f>
        <v>0</v>
      </c>
      <c r="P49" s="46">
        <f>+'Projekt 6'!I101</f>
        <v>0</v>
      </c>
      <c r="Q49" s="46">
        <f>+'Projekt 7'!H101</f>
        <v>0</v>
      </c>
      <c r="R49" s="46">
        <f>+'Projekt 7'!I101</f>
        <v>0</v>
      </c>
      <c r="S49" s="46">
        <f>+'Projekt 8'!H101</f>
        <v>0</v>
      </c>
      <c r="T49" s="46">
        <f>+'Projekt 8'!I101</f>
        <v>0</v>
      </c>
      <c r="U49" s="46">
        <f>+'Projekt 9'!H101</f>
        <v>0</v>
      </c>
      <c r="V49" s="46">
        <f>+'Projekt 9'!I101</f>
        <v>0</v>
      </c>
      <c r="W49" s="46">
        <f>+'Projekt 10'!H101</f>
        <v>0</v>
      </c>
      <c r="X49" s="46">
        <f>+'Projekt 10'!I101</f>
        <v>0</v>
      </c>
      <c r="Y49" s="46">
        <f>+'Projekt 11'!H101</f>
        <v>0</v>
      </c>
      <c r="Z49" s="46">
        <f>+'Projekt 11'!I101</f>
        <v>0</v>
      </c>
      <c r="AA49" s="46">
        <f>+'Projekt 12'!H101</f>
        <v>0</v>
      </c>
      <c r="AB49" s="46">
        <f>+'Projekt 12'!I101</f>
        <v>0</v>
      </c>
      <c r="AC49" s="46">
        <f>+'Projekt 13'!H101</f>
        <v>0</v>
      </c>
      <c r="AD49" s="46">
        <f>+'Projekt 13'!I101</f>
        <v>0</v>
      </c>
      <c r="AE49" s="46">
        <f>+'Projekt 14'!H101</f>
        <v>0</v>
      </c>
      <c r="AF49" s="46">
        <f>+'Projekt 14'!I101</f>
        <v>0</v>
      </c>
      <c r="AG49" s="46">
        <f>+'Projekt 15'!H101</f>
        <v>0</v>
      </c>
      <c r="AH49" s="46">
        <f>+'Projekt 15'!I101</f>
        <v>0</v>
      </c>
      <c r="AI49" s="46">
        <f>+'Projekt 16'!H101</f>
        <v>0</v>
      </c>
      <c r="AJ49" s="46">
        <f>+'Projekt 16'!I101</f>
        <v>0</v>
      </c>
      <c r="AK49" s="46">
        <f>+'Projekt 17'!H101</f>
        <v>0</v>
      </c>
      <c r="AL49" s="46">
        <f>+'Projekt 17'!I101</f>
        <v>0</v>
      </c>
      <c r="AM49" s="46">
        <f>+'Projekt 18'!H101</f>
        <v>0</v>
      </c>
      <c r="AN49" s="46">
        <f>+'Projekt 18'!I101</f>
        <v>0</v>
      </c>
      <c r="AO49" s="46">
        <f>+'Projekt 19'!H101</f>
        <v>0</v>
      </c>
      <c r="AP49" s="46">
        <f>+'Projekt 19'!I101</f>
        <v>0</v>
      </c>
      <c r="AQ49" s="46">
        <f>+'Projekt 20'!H101</f>
        <v>0</v>
      </c>
      <c r="AR49" s="46">
        <f>+'Projekt 20'!I101</f>
        <v>0</v>
      </c>
      <c r="AS49" s="46">
        <f>+'Projekt 21'!H101</f>
        <v>0</v>
      </c>
      <c r="AT49" s="46">
        <f>+'Projekt 21'!I101</f>
        <v>0</v>
      </c>
      <c r="AU49" s="46">
        <f>+'Projekt 22'!H101</f>
        <v>0</v>
      </c>
      <c r="AV49" s="46">
        <f>+'Projekt 22'!I101</f>
        <v>0</v>
      </c>
      <c r="AW49" s="46">
        <f>+'Projekt 23'!H101</f>
        <v>0</v>
      </c>
      <c r="AX49" s="46">
        <f>+'Projekt 23'!I101</f>
        <v>0</v>
      </c>
      <c r="AY49" s="46">
        <f>+'Projekt 24'!H101</f>
        <v>0</v>
      </c>
      <c r="AZ49" s="46">
        <f>+'Projekt 24'!I101</f>
        <v>0</v>
      </c>
      <c r="BA49" s="46">
        <f>+'Projekt 25'!H101</f>
        <v>0</v>
      </c>
      <c r="BB49" s="46">
        <f>+'Projekt 25'!I101</f>
        <v>0</v>
      </c>
      <c r="BC49" s="46">
        <f>+'Projekt 26'!H101</f>
        <v>0</v>
      </c>
      <c r="BD49" s="46">
        <f>+'Projekt 26'!I101</f>
        <v>0</v>
      </c>
      <c r="BE49" s="46">
        <f>+'Projekt 27'!H101</f>
        <v>0</v>
      </c>
      <c r="BF49" s="46">
        <f>+'Projekt 27'!I101</f>
        <v>0</v>
      </c>
      <c r="BG49" s="46">
        <f>+'Projekt 28'!H101</f>
        <v>0</v>
      </c>
      <c r="BH49" s="46">
        <f>+'Projekt 28'!I101</f>
        <v>0</v>
      </c>
      <c r="BI49" s="46">
        <f>+'Projekt 29'!H101</f>
        <v>0</v>
      </c>
      <c r="BJ49" s="46">
        <f>+'Projekt 29'!I101</f>
        <v>0</v>
      </c>
      <c r="BK49" s="46">
        <f>+'Projekt 30'!H101</f>
        <v>0</v>
      </c>
      <c r="BL49" s="46">
        <f>+'Projekt 30'!I101</f>
        <v>0</v>
      </c>
      <c r="BM49" s="46">
        <f>+'Projekt 31'!H101</f>
        <v>0</v>
      </c>
      <c r="BN49" s="46">
        <f>+'Projekt 31'!I101</f>
        <v>0</v>
      </c>
      <c r="BO49" s="46">
        <f>+'Projekt 32'!H101</f>
        <v>0</v>
      </c>
      <c r="BP49" s="46">
        <f>+'Projekt 32'!I101</f>
        <v>0</v>
      </c>
      <c r="BQ49" s="46">
        <f>+'Projekt 33'!H101</f>
        <v>0</v>
      </c>
      <c r="BR49" s="46">
        <f>+'Projekt 33'!I101</f>
        <v>0</v>
      </c>
      <c r="BS49" s="46">
        <f>+'Projekt 34'!H101</f>
        <v>0</v>
      </c>
      <c r="BT49" s="46">
        <f>+'Projekt 34'!I101</f>
        <v>0</v>
      </c>
      <c r="BU49" s="46">
        <f>+'Projekt 35'!H101</f>
        <v>0</v>
      </c>
      <c r="BV49" s="46">
        <f>+'Projekt 35'!I101</f>
        <v>0</v>
      </c>
      <c r="BW49" s="46">
        <f>+'Projekt 36'!H101</f>
        <v>0</v>
      </c>
      <c r="BX49" s="46">
        <f>+'Projekt 36'!I101</f>
        <v>0</v>
      </c>
      <c r="BY49" s="46">
        <f>+'Projekt 37'!H101</f>
        <v>0</v>
      </c>
      <c r="BZ49" s="46">
        <f>+'Projekt 37'!I101</f>
        <v>0</v>
      </c>
      <c r="CA49" s="46">
        <f>+'Projekt 38'!H101</f>
        <v>0</v>
      </c>
      <c r="CB49" s="46">
        <f>+'Projekt 38'!I101</f>
        <v>0</v>
      </c>
      <c r="CC49" s="46">
        <f>+'Projekt 39'!H101</f>
        <v>0</v>
      </c>
      <c r="CD49" s="46">
        <f>+'Projekt 39'!I101</f>
        <v>0</v>
      </c>
      <c r="CE49" s="46">
        <f>+'Projekt 40'!H101</f>
        <v>0</v>
      </c>
      <c r="CF49" s="46">
        <f>+'Projekt 40'!I101</f>
        <v>0</v>
      </c>
      <c r="CG49" s="46">
        <f>+'Projekt 41'!H101</f>
        <v>0</v>
      </c>
      <c r="CH49" s="46">
        <f>+'Projekt 41'!I101</f>
        <v>0</v>
      </c>
      <c r="CI49" s="46">
        <f>+'Projekt 42'!H101</f>
        <v>0</v>
      </c>
      <c r="CJ49" s="46">
        <f>+'Projekt 42'!I101</f>
        <v>0</v>
      </c>
      <c r="CK49" s="46">
        <f>+'Projekt 43'!H101</f>
        <v>0</v>
      </c>
      <c r="CL49" s="46">
        <f>+'Projekt 43'!I101</f>
        <v>0</v>
      </c>
      <c r="CM49" s="46">
        <f>+'Projekt 44'!H101</f>
        <v>0</v>
      </c>
      <c r="CN49" s="46">
        <f>+'Projekt 44'!I101</f>
        <v>0</v>
      </c>
      <c r="CO49" s="46">
        <f>+'Projekt 45'!H101</f>
        <v>0</v>
      </c>
      <c r="CP49" s="46">
        <f>+'Projekt 45'!I101</f>
        <v>0</v>
      </c>
      <c r="CQ49" s="46">
        <f>+'Projekt 46'!H101</f>
        <v>0</v>
      </c>
      <c r="CR49" s="46">
        <f>+'Projekt 46'!I101</f>
        <v>0</v>
      </c>
      <c r="CS49" s="46">
        <f>+'Projekt 47'!H101</f>
        <v>0</v>
      </c>
      <c r="CT49" s="46">
        <f>+'Projekt 47'!I101</f>
        <v>0</v>
      </c>
      <c r="CU49" s="46">
        <f>+'Projekt 48'!H101</f>
        <v>0</v>
      </c>
      <c r="CV49" s="46">
        <f>+'Projekt 48'!I101</f>
        <v>0</v>
      </c>
      <c r="CW49" s="46">
        <f>+'Projekt 49'!H101</f>
        <v>0</v>
      </c>
      <c r="CX49" s="46">
        <f>+'Projekt 49'!I101</f>
        <v>0</v>
      </c>
      <c r="CY49" s="46">
        <f>+'Projekt 50'!H101</f>
        <v>0</v>
      </c>
      <c r="CZ49" s="46">
        <f>+'Projekt 50'!I101</f>
        <v>0</v>
      </c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  <c r="IU49" s="44"/>
      <c r="IV49" s="44"/>
      <c r="IW49" s="44"/>
      <c r="IX49" s="44"/>
      <c r="IY49" s="44"/>
      <c r="IZ49" s="44"/>
      <c r="JA49" s="44"/>
      <c r="JB49" s="44"/>
      <c r="JC49" s="44"/>
      <c r="JD49" s="44"/>
      <c r="JE49" s="44"/>
      <c r="JF49" s="44"/>
      <c r="JG49" s="44"/>
      <c r="JH49" s="44"/>
      <c r="JI49" s="44"/>
      <c r="JJ49" s="44"/>
      <c r="JK49" s="44"/>
      <c r="JL49" s="44"/>
      <c r="JM49" s="44"/>
      <c r="JN49" s="44"/>
      <c r="JO49" s="44"/>
      <c r="JP49" s="44"/>
      <c r="JQ49" s="44"/>
      <c r="JR49" s="44"/>
      <c r="JS49" s="44"/>
      <c r="JT49" s="44"/>
      <c r="JU49" s="44"/>
      <c r="JV49" s="44"/>
      <c r="JW49" s="44"/>
      <c r="JX49" s="44"/>
      <c r="JY49" s="44"/>
      <c r="JZ49" s="44"/>
      <c r="KA49" s="44"/>
      <c r="KB49" s="44"/>
      <c r="KC49" s="44"/>
      <c r="KD49" s="44"/>
      <c r="KE49" s="44"/>
      <c r="KF49" s="44"/>
      <c r="KG49" s="44"/>
      <c r="KH49" s="44"/>
      <c r="KI49" s="44"/>
      <c r="KJ49" s="44"/>
      <c r="KK49" s="44"/>
      <c r="KL49" s="44"/>
      <c r="KM49" s="44"/>
      <c r="KN49" s="44"/>
      <c r="KO49" s="44"/>
      <c r="KP49" s="44"/>
      <c r="KQ49" s="44"/>
      <c r="KR49" s="44"/>
      <c r="KS49" s="44"/>
      <c r="KT49" s="44"/>
      <c r="KU49" s="44"/>
      <c r="KV49" s="44"/>
      <c r="KW49" s="44"/>
      <c r="KX49" s="44"/>
      <c r="KY49" s="44"/>
      <c r="KZ49" s="44"/>
      <c r="LA49" s="44"/>
      <c r="LB49" s="44"/>
      <c r="LC49" s="44"/>
      <c r="LD49" s="44"/>
      <c r="LE49" s="44"/>
      <c r="LF49" s="44"/>
      <c r="LG49" s="44"/>
      <c r="LH49" s="44"/>
      <c r="LI49" s="44"/>
      <c r="LJ49" s="44"/>
      <c r="LK49" s="44"/>
      <c r="LL49" s="44"/>
      <c r="LM49" s="44"/>
      <c r="LN49" s="44"/>
      <c r="LO49" s="44"/>
      <c r="LP49" s="44"/>
      <c r="LQ49" s="44"/>
      <c r="LR49" s="44"/>
      <c r="LS49" s="44"/>
      <c r="LT49" s="44"/>
      <c r="LU49" s="44"/>
      <c r="LV49" s="44"/>
      <c r="LW49" s="44"/>
      <c r="LX49" s="44"/>
      <c r="LY49" s="44"/>
      <c r="LZ49" s="44"/>
      <c r="MA49" s="44"/>
      <c r="MB49" s="44"/>
      <c r="MC49" s="44"/>
      <c r="MD49" s="44"/>
      <c r="ME49" s="44"/>
      <c r="MF49" s="44"/>
      <c r="MG49" s="44"/>
      <c r="MH49" s="44"/>
      <c r="MI49" s="44"/>
      <c r="MJ49" s="44"/>
      <c r="MK49" s="44"/>
      <c r="ML49" s="44"/>
      <c r="MM49" s="44"/>
      <c r="MN49" s="44"/>
      <c r="MO49" s="44"/>
      <c r="MP49" s="44"/>
      <c r="MQ49" s="44"/>
      <c r="MR49" s="44"/>
      <c r="MS49" s="44"/>
      <c r="MT49" s="44"/>
      <c r="MU49" s="44"/>
      <c r="MV49" s="44"/>
      <c r="MW49" s="44"/>
      <c r="MX49" s="44"/>
      <c r="MY49" s="44"/>
      <c r="MZ49" s="44"/>
      <c r="NA49" s="44"/>
      <c r="NB49" s="44"/>
      <c r="NC49" s="44"/>
      <c r="ND49" s="44"/>
      <c r="NE49" s="44"/>
      <c r="NF49" s="44"/>
      <c r="NG49" s="44"/>
      <c r="NH49" s="44"/>
      <c r="NI49" s="44"/>
      <c r="NJ49" s="44"/>
      <c r="NK49" s="44"/>
      <c r="NL49" s="44"/>
      <c r="NM49" s="44"/>
      <c r="NN49" s="44"/>
      <c r="NO49" s="44"/>
      <c r="NP49" s="44"/>
      <c r="NQ49" s="44"/>
      <c r="NR49" s="44"/>
      <c r="NS49" s="44"/>
      <c r="NT49" s="44"/>
      <c r="NU49" s="44"/>
      <c r="NV49" s="44"/>
      <c r="NW49" s="44"/>
      <c r="NX49" s="44"/>
      <c r="NY49" s="44"/>
      <c r="NZ49" s="44"/>
      <c r="OA49" s="44"/>
      <c r="OB49" s="44"/>
      <c r="OC49" s="44"/>
      <c r="OD49" s="44"/>
      <c r="OE49" s="44"/>
      <c r="OF49" s="44"/>
      <c r="OG49" s="44"/>
      <c r="OH49" s="44"/>
      <c r="OI49" s="44"/>
      <c r="OJ49" s="44"/>
      <c r="OK49" s="44"/>
      <c r="OL49" s="44"/>
      <c r="OM49" s="44"/>
      <c r="ON49" s="44"/>
      <c r="OO49" s="44"/>
      <c r="OP49" s="44"/>
      <c r="OQ49" s="44"/>
      <c r="OR49" s="44"/>
      <c r="OS49" s="44"/>
      <c r="OT49" s="44"/>
      <c r="OU49" s="44"/>
      <c r="OV49" s="44"/>
      <c r="OW49" s="44"/>
      <c r="OX49" s="44"/>
      <c r="OY49" s="44"/>
      <c r="OZ49" s="44"/>
      <c r="PA49" s="44"/>
      <c r="PB49" s="44"/>
      <c r="PC49" s="44"/>
      <c r="PD49" s="44"/>
      <c r="PE49" s="44"/>
      <c r="PF49" s="44"/>
      <c r="PG49" s="44"/>
      <c r="PH49" s="44"/>
      <c r="PI49" s="44"/>
      <c r="PJ49" s="44"/>
      <c r="PK49" s="44"/>
      <c r="PL49" s="44"/>
      <c r="PM49" s="44"/>
      <c r="PN49" s="44"/>
      <c r="PO49" s="44"/>
      <c r="PP49" s="44"/>
      <c r="PQ49" s="44"/>
      <c r="PR49" s="44"/>
      <c r="PS49" s="44"/>
      <c r="PT49" s="44"/>
      <c r="PU49" s="44"/>
      <c r="PV49" s="44"/>
      <c r="PW49" s="44"/>
      <c r="PX49" s="44"/>
      <c r="PY49" s="44"/>
      <c r="PZ49" s="44"/>
      <c r="QA49" s="44"/>
      <c r="QB49" s="44"/>
      <c r="QC49" s="44"/>
      <c r="QD49" s="44"/>
      <c r="QE49" s="44"/>
      <c r="QF49" s="44"/>
      <c r="QG49" s="44"/>
      <c r="QH49" s="44"/>
      <c r="QI49" s="44"/>
      <c r="QJ49" s="44"/>
      <c r="QK49" s="44"/>
      <c r="QL49" s="44"/>
      <c r="QM49" s="44"/>
      <c r="QN49" s="44"/>
      <c r="QO49" s="44"/>
      <c r="QP49" s="44"/>
      <c r="QQ49" s="44"/>
      <c r="QR49" s="44"/>
      <c r="QS49" s="44"/>
      <c r="QT49" s="44"/>
      <c r="QU49" s="44"/>
      <c r="QV49" s="44"/>
      <c r="QW49" s="44"/>
      <c r="QX49" s="44"/>
      <c r="QY49" s="44"/>
      <c r="QZ49" s="44"/>
      <c r="RA49" s="44"/>
      <c r="RB49" s="44"/>
      <c r="RC49" s="44"/>
      <c r="RD49" s="44"/>
      <c r="RE49" s="44"/>
      <c r="RF49" s="44"/>
      <c r="RG49" s="44"/>
      <c r="RH49" s="44"/>
      <c r="RI49" s="44"/>
      <c r="RJ49" s="44"/>
      <c r="RK49" s="44"/>
      <c r="RL49" s="44"/>
      <c r="RM49" s="44"/>
      <c r="RN49" s="44"/>
      <c r="RO49" s="44"/>
      <c r="RP49" s="44"/>
      <c r="RQ49" s="44"/>
      <c r="RR49" s="44"/>
      <c r="RS49" s="44"/>
      <c r="RT49" s="44"/>
      <c r="RU49" s="44"/>
      <c r="RV49" s="44"/>
      <c r="RW49" s="44"/>
      <c r="RX49" s="44"/>
      <c r="RY49" s="44"/>
      <c r="RZ49" s="44"/>
      <c r="SA49" s="44"/>
      <c r="SB49" s="44"/>
      <c r="SC49" s="44"/>
      <c r="SD49" s="44"/>
      <c r="SE49" s="44"/>
      <c r="SF49" s="44"/>
      <c r="SG49" s="44"/>
      <c r="SH49" s="44"/>
      <c r="SI49" s="44"/>
      <c r="SJ49" s="44"/>
      <c r="SK49" s="44"/>
      <c r="SL49" s="44"/>
      <c r="SM49" s="44"/>
      <c r="SN49" s="44"/>
      <c r="SO49" s="44"/>
      <c r="SP49" s="44"/>
      <c r="SQ49" s="44"/>
      <c r="SR49" s="44"/>
      <c r="SS49" s="44"/>
      <c r="ST49" s="44"/>
      <c r="SU49" s="44"/>
      <c r="SV49" s="44"/>
      <c r="SW49" s="44"/>
      <c r="SX49" s="44"/>
      <c r="SY49" s="44"/>
      <c r="SZ49" s="44"/>
      <c r="TA49" s="44"/>
      <c r="TB49" s="44"/>
      <c r="TC49" s="44"/>
      <c r="TD49" s="44"/>
      <c r="TE49" s="44"/>
      <c r="TF49" s="44"/>
      <c r="TG49" s="44"/>
      <c r="TH49" s="44"/>
      <c r="TI49" s="44"/>
      <c r="TJ49" s="44"/>
      <c r="TK49" s="44"/>
      <c r="TL49" s="44"/>
      <c r="TM49" s="44"/>
      <c r="TN49" s="44"/>
      <c r="TO49" s="44"/>
      <c r="TP49" s="44"/>
      <c r="TQ49" s="44"/>
      <c r="TR49" s="44"/>
      <c r="TS49" s="44"/>
      <c r="TT49" s="44"/>
      <c r="TU49" s="44"/>
      <c r="TV49" s="44"/>
      <c r="TW49" s="44"/>
      <c r="TX49" s="44"/>
      <c r="TY49" s="44"/>
      <c r="TZ49" s="44"/>
      <c r="UA49" s="44"/>
      <c r="UB49" s="44"/>
      <c r="UC49" s="44"/>
      <c r="UD49" s="44"/>
      <c r="UE49" s="44"/>
      <c r="UF49" s="44"/>
      <c r="UG49" s="44"/>
      <c r="UH49" s="44"/>
      <c r="UI49" s="44"/>
      <c r="UJ49" s="44"/>
      <c r="UK49" s="44"/>
      <c r="UL49" s="44"/>
      <c r="UM49" s="44"/>
      <c r="UN49" s="44"/>
      <c r="UO49" s="44"/>
      <c r="UP49" s="44"/>
      <c r="UQ49" s="44"/>
      <c r="UR49" s="44"/>
      <c r="US49" s="44"/>
      <c r="UT49" s="44"/>
      <c r="UU49" s="44"/>
      <c r="UV49" s="44"/>
      <c r="UW49" s="44"/>
      <c r="UX49" s="44"/>
      <c r="UY49" s="44"/>
      <c r="UZ49" s="44"/>
      <c r="VA49" s="44"/>
      <c r="VB49" s="44"/>
      <c r="VC49" s="44"/>
      <c r="VD49" s="44"/>
      <c r="VE49" s="44"/>
      <c r="VF49" s="44"/>
      <c r="VG49" s="44"/>
      <c r="VH49" s="44"/>
      <c r="VI49" s="44"/>
      <c r="VJ49" s="44"/>
      <c r="VK49" s="44"/>
      <c r="VL49" s="44"/>
      <c r="VM49" s="44"/>
      <c r="VN49" s="44"/>
      <c r="VO49" s="44"/>
      <c r="VP49" s="44"/>
      <c r="VQ49" s="44"/>
      <c r="VR49" s="44"/>
      <c r="VS49" s="44"/>
      <c r="VT49" s="44"/>
      <c r="VU49" s="44"/>
      <c r="VV49" s="44"/>
      <c r="VW49" s="44"/>
      <c r="VX49" s="44"/>
      <c r="VY49" s="44"/>
      <c r="VZ49" s="44"/>
      <c r="WA49" s="44"/>
      <c r="WB49" s="44"/>
      <c r="WC49" s="44"/>
      <c r="WD49" s="44"/>
      <c r="WE49" s="44"/>
      <c r="WF49" s="44"/>
      <c r="WG49" s="44"/>
      <c r="WH49" s="44"/>
      <c r="WI49" s="44"/>
      <c r="WJ49" s="44"/>
      <c r="WK49" s="44"/>
      <c r="WL49" s="44"/>
      <c r="WM49" s="44"/>
      <c r="WN49" s="44"/>
      <c r="WO49" s="44"/>
      <c r="WP49" s="44"/>
      <c r="WQ49" s="44"/>
      <c r="WR49" s="44"/>
      <c r="WS49" s="44"/>
      <c r="WT49" s="44"/>
      <c r="WU49" s="44"/>
      <c r="WV49" s="44"/>
      <c r="WW49" s="44"/>
      <c r="WX49" s="44"/>
      <c r="WY49" s="44"/>
      <c r="WZ49" s="44"/>
      <c r="XA49" s="44"/>
      <c r="XB49" s="44"/>
      <c r="XC49" s="44"/>
      <c r="XD49" s="44"/>
      <c r="XE49" s="44"/>
      <c r="XF49" s="44"/>
      <c r="XG49" s="44"/>
      <c r="XH49" s="44"/>
      <c r="XI49" s="44"/>
      <c r="XJ49" s="44"/>
      <c r="XK49" s="44"/>
      <c r="XL49" s="44"/>
      <c r="XM49" s="44"/>
      <c r="XN49" s="44"/>
      <c r="XO49" s="44"/>
      <c r="XP49" s="44"/>
      <c r="XQ49" s="44"/>
      <c r="XR49" s="44"/>
      <c r="XS49" s="44"/>
      <c r="XT49" s="44"/>
      <c r="XU49" s="44"/>
      <c r="XV49" s="44"/>
      <c r="XW49" s="44"/>
      <c r="XX49" s="44"/>
      <c r="XY49" s="44"/>
      <c r="XZ49" s="44"/>
      <c r="YA49" s="44"/>
      <c r="YB49" s="44"/>
      <c r="YC49" s="44"/>
      <c r="YD49" s="44"/>
      <c r="YE49" s="44"/>
      <c r="YF49" s="44"/>
      <c r="YG49" s="44"/>
      <c r="YH49" s="44"/>
      <c r="YI49" s="44"/>
      <c r="YJ49" s="44"/>
      <c r="YK49" s="44"/>
      <c r="YL49" s="44"/>
      <c r="YM49" s="44"/>
      <c r="YN49" s="44"/>
      <c r="YO49" s="44"/>
      <c r="YP49" s="44"/>
      <c r="YQ49" s="44"/>
      <c r="YR49" s="44"/>
      <c r="YS49" s="44"/>
      <c r="YT49" s="44"/>
      <c r="YU49" s="44"/>
      <c r="YV49" s="44"/>
      <c r="YW49" s="44"/>
      <c r="YX49" s="44"/>
      <c r="YY49" s="44"/>
      <c r="YZ49" s="44"/>
      <c r="ZA49" s="44"/>
      <c r="ZB49" s="44"/>
      <c r="ZC49" s="44"/>
      <c r="ZD49" s="44"/>
      <c r="ZE49" s="44"/>
      <c r="ZF49" s="44"/>
      <c r="ZG49" s="44"/>
      <c r="ZH49" s="44"/>
      <c r="ZI49" s="44"/>
      <c r="ZJ49" s="44"/>
      <c r="ZK49" s="44"/>
      <c r="ZL49" s="44"/>
      <c r="ZM49" s="44"/>
      <c r="ZN49" s="44"/>
      <c r="ZO49" s="44"/>
      <c r="ZP49" s="44"/>
      <c r="ZQ49" s="44"/>
      <c r="ZR49" s="44"/>
      <c r="ZS49" s="44"/>
      <c r="ZT49" s="44"/>
      <c r="ZU49" s="44"/>
      <c r="ZV49" s="44"/>
      <c r="ZW49" s="44"/>
      <c r="ZX49" s="44"/>
      <c r="ZY49" s="44"/>
      <c r="ZZ49" s="44"/>
      <c r="AAA49" s="44"/>
      <c r="AAB49" s="44"/>
      <c r="AAC49" s="44"/>
      <c r="AAD49" s="44"/>
      <c r="AAE49" s="44"/>
      <c r="AAF49" s="44"/>
      <c r="AAG49" s="44"/>
      <c r="AAH49" s="44"/>
      <c r="AAI49" s="44"/>
      <c r="AAJ49" s="44"/>
      <c r="AAK49" s="44"/>
      <c r="AAL49" s="44"/>
      <c r="AAM49" s="44"/>
      <c r="AAN49" s="44"/>
      <c r="AAO49" s="44"/>
      <c r="AAP49" s="44"/>
      <c r="AAQ49" s="44"/>
      <c r="AAR49" s="44"/>
      <c r="AAS49" s="44"/>
      <c r="AAT49" s="44"/>
      <c r="AAU49" s="44"/>
      <c r="AAV49" s="44"/>
      <c r="AAW49" s="44"/>
      <c r="AAX49" s="44"/>
      <c r="AAY49" s="44"/>
      <c r="AAZ49" s="44"/>
      <c r="ABA49" s="44"/>
      <c r="ABB49" s="44"/>
      <c r="ABC49" s="44"/>
      <c r="ABD49" s="44"/>
      <c r="ABE49" s="44"/>
      <c r="ABF49" s="44"/>
      <c r="ABG49" s="44"/>
      <c r="ABH49" s="44"/>
      <c r="ABI49" s="44"/>
      <c r="ABJ49" s="44"/>
      <c r="ABK49" s="44"/>
      <c r="ABL49" s="44"/>
      <c r="ABM49" s="44"/>
      <c r="ABN49" s="44"/>
      <c r="ABO49" s="44"/>
      <c r="ABP49" s="44"/>
      <c r="ABQ49" s="44"/>
      <c r="ABR49" s="44"/>
      <c r="ABS49" s="44"/>
      <c r="ABT49" s="44"/>
      <c r="ABU49" s="44"/>
      <c r="ABV49" s="44"/>
      <c r="ABW49" s="44"/>
      <c r="ABX49" s="44"/>
      <c r="ABY49" s="44"/>
      <c r="ABZ49" s="44"/>
      <c r="ACA49" s="44"/>
      <c r="ACB49" s="44"/>
      <c r="ACC49" s="44"/>
      <c r="ACD49" s="44"/>
      <c r="ACE49" s="44"/>
      <c r="ACF49" s="44"/>
      <c r="ACG49" s="44"/>
      <c r="ACH49" s="44"/>
      <c r="ACI49" s="44"/>
      <c r="ACJ49" s="44"/>
      <c r="ACK49" s="44"/>
      <c r="ACL49" s="44"/>
      <c r="ACM49" s="44"/>
      <c r="ACN49" s="44"/>
      <c r="ACO49" s="44"/>
      <c r="ACP49" s="44"/>
      <c r="ACQ49" s="44"/>
      <c r="ACR49" s="44"/>
      <c r="ACS49" s="44"/>
      <c r="ACT49" s="44"/>
      <c r="ACU49" s="44"/>
      <c r="ACV49" s="44"/>
      <c r="ACW49" s="44"/>
      <c r="ACX49" s="44"/>
      <c r="ACY49" s="44"/>
      <c r="ACZ49" s="44"/>
      <c r="ADA49" s="44"/>
      <c r="ADB49" s="44"/>
      <c r="ADC49" s="44"/>
      <c r="ADD49" s="44"/>
      <c r="ADE49" s="44"/>
      <c r="ADF49" s="44"/>
      <c r="ADG49" s="44"/>
      <c r="ADH49" s="44"/>
      <c r="ADI49" s="44"/>
      <c r="ADJ49" s="44"/>
      <c r="ADK49" s="44"/>
      <c r="ADL49" s="44"/>
      <c r="ADM49" s="44"/>
      <c r="ADN49" s="44"/>
      <c r="ADO49" s="44"/>
      <c r="ADP49" s="44"/>
      <c r="ADQ49" s="44"/>
      <c r="ADR49" s="44"/>
      <c r="ADS49" s="44"/>
      <c r="ADT49" s="44"/>
      <c r="ADU49" s="44"/>
      <c r="ADV49" s="44"/>
      <c r="ADW49" s="44"/>
      <c r="ADX49" s="44"/>
      <c r="ADY49" s="44"/>
      <c r="ADZ49" s="44"/>
      <c r="AEA49" s="44"/>
      <c r="AEB49" s="44"/>
      <c r="AEC49" s="44"/>
      <c r="AED49" s="44"/>
      <c r="AEE49" s="44"/>
      <c r="AEF49" s="44"/>
      <c r="AEG49" s="44"/>
      <c r="AEH49" s="44"/>
      <c r="AEI49" s="44"/>
      <c r="AEJ49" s="44"/>
      <c r="AEK49" s="44"/>
      <c r="AEL49" s="44"/>
      <c r="AEM49" s="44"/>
      <c r="AEN49" s="44"/>
      <c r="AEO49" s="44"/>
      <c r="AEP49" s="44"/>
      <c r="AEQ49" s="44"/>
      <c r="AER49" s="44"/>
      <c r="AES49" s="44"/>
      <c r="AET49" s="44"/>
      <c r="AEU49" s="44"/>
      <c r="AEV49" s="44"/>
      <c r="AEW49" s="44"/>
      <c r="AEX49" s="44"/>
      <c r="AEY49" s="44"/>
      <c r="AEZ49" s="44"/>
      <c r="AFA49" s="44"/>
      <c r="AFB49" s="44"/>
      <c r="AFC49" s="44"/>
      <c r="AFD49" s="44"/>
      <c r="AFE49" s="44"/>
      <c r="AFF49" s="44"/>
      <c r="AFG49" s="44"/>
      <c r="AFH49" s="44"/>
      <c r="AFI49" s="44"/>
      <c r="AFJ49" s="44"/>
      <c r="AFK49" s="44"/>
      <c r="AFL49" s="44"/>
      <c r="AFM49" s="44"/>
      <c r="AFN49" s="44"/>
      <c r="AFO49" s="44"/>
      <c r="AFP49" s="44"/>
      <c r="AFQ49" s="44"/>
      <c r="AFR49" s="44"/>
      <c r="AFS49" s="44"/>
      <c r="AFT49" s="44"/>
      <c r="AFU49" s="44"/>
      <c r="AFV49" s="44"/>
      <c r="AFW49" s="44"/>
      <c r="AFX49" s="44"/>
      <c r="AFY49" s="44"/>
      <c r="AFZ49" s="44"/>
      <c r="AGA49" s="44"/>
      <c r="AGB49" s="44"/>
      <c r="AGC49" s="44"/>
      <c r="AGD49" s="44"/>
      <c r="AGE49" s="44"/>
      <c r="AGF49" s="44"/>
      <c r="AGG49" s="44"/>
      <c r="AGH49" s="44"/>
      <c r="AGI49" s="44"/>
      <c r="AGJ49" s="44"/>
      <c r="AGK49" s="44"/>
      <c r="AGL49" s="44"/>
      <c r="AGM49" s="44"/>
      <c r="AGN49" s="44"/>
      <c r="AGO49" s="44"/>
      <c r="AGP49" s="44"/>
      <c r="AGQ49" s="44"/>
      <c r="AGR49" s="44"/>
      <c r="AGS49" s="44"/>
      <c r="AGT49" s="44"/>
      <c r="AGU49" s="44"/>
      <c r="AGV49" s="44"/>
      <c r="AGW49" s="44"/>
      <c r="AGX49" s="44"/>
      <c r="AGY49" s="44"/>
      <c r="AGZ49" s="44"/>
      <c r="AHA49" s="44"/>
      <c r="AHB49" s="44"/>
      <c r="AHC49" s="44"/>
      <c r="AHD49" s="44"/>
      <c r="AHE49" s="44"/>
      <c r="AHF49" s="44"/>
      <c r="AHG49" s="44"/>
      <c r="AHH49" s="44"/>
      <c r="AHI49" s="44"/>
      <c r="AHJ49" s="44"/>
      <c r="AHK49" s="44"/>
      <c r="AHL49" s="44"/>
      <c r="AHM49" s="44"/>
      <c r="AHN49" s="44"/>
      <c r="AHO49" s="44"/>
      <c r="AHP49" s="44"/>
      <c r="AHQ49" s="44"/>
      <c r="AHR49" s="44"/>
      <c r="AHS49" s="44"/>
      <c r="AHT49" s="44"/>
      <c r="AHU49" s="44"/>
      <c r="AHV49" s="44"/>
      <c r="AHW49" s="44"/>
      <c r="AHX49" s="44"/>
      <c r="AHY49" s="44"/>
      <c r="AHZ49" s="44"/>
      <c r="AIA49" s="44"/>
      <c r="AIB49" s="44"/>
      <c r="AIC49" s="44"/>
      <c r="AID49" s="44"/>
      <c r="AIE49" s="44"/>
      <c r="AIF49" s="44"/>
      <c r="AIG49" s="44"/>
      <c r="AIH49" s="44"/>
      <c r="AII49" s="44"/>
      <c r="AIJ49" s="44"/>
      <c r="AIK49" s="44"/>
      <c r="AIL49" s="44"/>
      <c r="AIM49" s="44"/>
      <c r="AIN49" s="44"/>
      <c r="AIO49" s="44"/>
      <c r="AIP49" s="44"/>
      <c r="AIQ49" s="44"/>
      <c r="AIR49" s="44"/>
      <c r="AIS49" s="44"/>
      <c r="AIT49" s="44"/>
      <c r="AIU49" s="44"/>
      <c r="AIV49" s="44"/>
      <c r="AIW49" s="44"/>
      <c r="AIX49" s="44"/>
      <c r="AIY49" s="44"/>
      <c r="AIZ49" s="44"/>
      <c r="AJA49" s="44"/>
      <c r="AJB49" s="44"/>
      <c r="AJC49" s="44"/>
      <c r="AJD49" s="44"/>
      <c r="AJE49" s="44"/>
      <c r="AJF49" s="44"/>
      <c r="AJG49" s="44"/>
      <c r="AJH49" s="44"/>
      <c r="AJI49" s="44"/>
      <c r="AJJ49" s="44"/>
      <c r="AJK49" s="44"/>
      <c r="AJL49" s="44"/>
      <c r="AJM49" s="44"/>
      <c r="AJN49" s="44"/>
      <c r="AJO49" s="44"/>
      <c r="AJP49" s="44"/>
      <c r="AJQ49" s="44"/>
      <c r="AJR49" s="44"/>
      <c r="AJS49" s="44"/>
      <c r="AJT49" s="44"/>
      <c r="AJU49" s="44"/>
      <c r="AJV49" s="44"/>
      <c r="AJW49" s="44"/>
      <c r="AJX49" s="44"/>
      <c r="AJY49" s="44"/>
      <c r="AJZ49" s="44"/>
      <c r="AKA49" s="44"/>
      <c r="AKB49" s="44"/>
      <c r="AKC49" s="44"/>
      <c r="AKD49" s="44"/>
      <c r="AKE49" s="44"/>
      <c r="AKF49" s="44"/>
      <c r="AKG49" s="44"/>
      <c r="AKH49" s="44"/>
      <c r="AKI49" s="44"/>
      <c r="AKJ49" s="44"/>
      <c r="AKK49" s="44"/>
      <c r="AKL49" s="44"/>
      <c r="AKM49" s="44"/>
      <c r="AKN49" s="44"/>
      <c r="AKO49" s="44"/>
      <c r="AKP49" s="44"/>
      <c r="AKQ49" s="44"/>
      <c r="AKR49" s="44"/>
      <c r="AKS49" s="44"/>
      <c r="AKT49" s="44"/>
      <c r="AKU49" s="44"/>
      <c r="AKV49" s="44"/>
      <c r="AKW49" s="44"/>
      <c r="AKX49" s="44"/>
      <c r="AKY49" s="44"/>
      <c r="AKZ49" s="44"/>
      <c r="ALA49" s="44"/>
      <c r="ALB49" s="44"/>
      <c r="ALC49" s="44"/>
      <c r="ALD49" s="44"/>
      <c r="ALE49" s="44"/>
      <c r="ALF49" s="44"/>
      <c r="ALG49" s="44"/>
      <c r="ALH49" s="44"/>
      <c r="ALI49" s="44"/>
      <c r="ALJ49" s="44"/>
      <c r="ALK49" s="44"/>
      <c r="ALL49" s="44"/>
      <c r="ALM49" s="44"/>
      <c r="ALN49" s="44"/>
      <c r="ALO49" s="44"/>
      <c r="ALP49" s="44"/>
      <c r="ALQ49" s="44"/>
      <c r="ALR49" s="44"/>
      <c r="ALS49" s="44"/>
      <c r="ALT49" s="44"/>
      <c r="ALU49" s="44"/>
      <c r="ALV49" s="44"/>
      <c r="ALW49" s="44"/>
      <c r="ALX49" s="44"/>
      <c r="ALY49" s="44"/>
      <c r="ALZ49" s="44"/>
      <c r="AMA49" s="44"/>
      <c r="AMB49" s="44"/>
      <c r="AMC49" s="44"/>
      <c r="AMD49" s="44"/>
      <c r="AME49" s="44"/>
      <c r="AMF49" s="44"/>
      <c r="AMG49" s="44"/>
      <c r="AMH49" s="44"/>
      <c r="AMI49" s="44"/>
      <c r="AMJ49" s="44"/>
      <c r="AMK49" s="44"/>
      <c r="AML49" s="44"/>
      <c r="AMM49" s="44"/>
      <c r="AMN49" s="44"/>
      <c r="AMO49" s="44"/>
      <c r="AMP49" s="44"/>
      <c r="AMQ49" s="44"/>
      <c r="AMR49" s="44"/>
      <c r="AMS49" s="44"/>
      <c r="AMT49" s="44"/>
      <c r="AMU49" s="44"/>
      <c r="AMV49" s="44"/>
      <c r="AMW49" s="44"/>
      <c r="AMX49" s="44"/>
      <c r="AMY49" s="44"/>
      <c r="AMZ49" s="44"/>
      <c r="ANA49" s="44"/>
      <c r="ANB49" s="44"/>
      <c r="ANC49" s="44"/>
      <c r="AND49" s="44"/>
      <c r="ANE49" s="44"/>
      <c r="ANF49" s="44"/>
      <c r="ANG49" s="44"/>
      <c r="ANH49" s="44"/>
      <c r="ANI49" s="44"/>
      <c r="ANJ49" s="44"/>
      <c r="ANK49" s="44"/>
      <c r="ANL49" s="44"/>
      <c r="ANM49" s="44"/>
      <c r="ANN49" s="44"/>
      <c r="ANO49" s="44"/>
      <c r="ANP49" s="44"/>
      <c r="ANQ49" s="44"/>
      <c r="ANR49" s="44"/>
      <c r="ANS49" s="44"/>
      <c r="ANT49" s="44"/>
      <c r="ANU49" s="44"/>
      <c r="ANV49" s="44"/>
      <c r="ANW49" s="44"/>
      <c r="ANX49" s="44"/>
      <c r="ANY49" s="44"/>
      <c r="ANZ49" s="44"/>
      <c r="AOA49" s="44"/>
      <c r="AOB49" s="44"/>
      <c r="AOC49" s="44"/>
      <c r="AOD49" s="44"/>
      <c r="AOE49" s="44"/>
      <c r="AOF49" s="44"/>
      <c r="AOG49" s="44"/>
      <c r="AOH49" s="44"/>
      <c r="AOI49" s="44"/>
      <c r="AOJ49" s="44"/>
      <c r="AOK49" s="44"/>
      <c r="AOL49" s="44"/>
      <c r="AOM49" s="44"/>
      <c r="AON49" s="44"/>
      <c r="AOO49" s="44"/>
      <c r="AOP49" s="44"/>
      <c r="AOQ49" s="44"/>
      <c r="AOR49" s="44"/>
      <c r="AOS49" s="44"/>
      <c r="AOT49" s="44"/>
      <c r="AOU49" s="44"/>
      <c r="AOV49" s="44"/>
      <c r="AOW49" s="44"/>
      <c r="AOX49" s="44"/>
      <c r="AOY49" s="44"/>
      <c r="AOZ49" s="44"/>
      <c r="APA49" s="44"/>
      <c r="APB49" s="44"/>
      <c r="APC49" s="44"/>
      <c r="APD49" s="44"/>
      <c r="APE49" s="44"/>
      <c r="APF49" s="44"/>
      <c r="APG49" s="44"/>
      <c r="APH49" s="44"/>
      <c r="API49" s="44"/>
      <c r="APJ49" s="44"/>
      <c r="APK49" s="44"/>
      <c r="APL49" s="44"/>
      <c r="APM49" s="44"/>
      <c r="APN49" s="44"/>
      <c r="APO49" s="44"/>
      <c r="APP49" s="44"/>
      <c r="APQ49" s="44"/>
      <c r="APR49" s="44"/>
      <c r="APS49" s="44"/>
      <c r="APT49" s="44"/>
      <c r="APU49" s="44"/>
      <c r="APV49" s="44"/>
      <c r="APW49" s="44"/>
      <c r="APX49" s="44"/>
      <c r="APY49" s="44"/>
      <c r="APZ49" s="44"/>
      <c r="AQA49" s="44"/>
      <c r="AQB49" s="44"/>
      <c r="AQC49" s="44"/>
      <c r="AQD49" s="44"/>
      <c r="AQE49" s="44"/>
      <c r="AQF49" s="44"/>
      <c r="AQG49" s="44"/>
      <c r="AQH49" s="44"/>
      <c r="AQI49" s="44"/>
      <c r="AQJ49" s="44"/>
      <c r="AQK49" s="44"/>
      <c r="AQL49" s="44"/>
      <c r="AQM49" s="44"/>
      <c r="AQN49" s="44"/>
      <c r="AQO49" s="44"/>
      <c r="AQP49" s="44"/>
      <c r="AQQ49" s="44"/>
      <c r="AQR49" s="44"/>
      <c r="AQS49" s="44"/>
      <c r="AQT49" s="44"/>
      <c r="AQU49" s="44"/>
      <c r="AQV49" s="44"/>
      <c r="AQW49" s="44"/>
      <c r="AQX49" s="44"/>
      <c r="AQY49" s="44"/>
      <c r="AQZ49" s="44"/>
      <c r="ARA49" s="44"/>
      <c r="ARB49" s="44"/>
      <c r="ARC49" s="44"/>
      <c r="ARD49" s="44"/>
      <c r="ARE49" s="44"/>
      <c r="ARF49" s="44"/>
      <c r="ARG49" s="44"/>
      <c r="ARH49" s="44"/>
      <c r="ARI49" s="44"/>
      <c r="ARJ49" s="44"/>
      <c r="ARK49" s="44"/>
      <c r="ARL49" s="44"/>
      <c r="ARM49" s="44"/>
      <c r="ARN49" s="44"/>
      <c r="ARO49" s="44"/>
      <c r="ARP49" s="44"/>
      <c r="ARQ49" s="44"/>
      <c r="ARR49" s="44"/>
      <c r="ARS49" s="44"/>
      <c r="ART49" s="44"/>
      <c r="ARU49" s="44"/>
      <c r="ARV49" s="44"/>
      <c r="ARW49" s="44"/>
      <c r="ARX49" s="44"/>
      <c r="ARY49" s="44"/>
      <c r="ARZ49" s="44"/>
      <c r="ASA49" s="44"/>
      <c r="ASB49" s="44"/>
      <c r="ASC49" s="44"/>
      <c r="ASD49" s="44"/>
      <c r="ASE49" s="44"/>
      <c r="ASF49" s="44"/>
      <c r="ASG49" s="44"/>
      <c r="ASH49" s="44"/>
      <c r="ASI49" s="44"/>
      <c r="ASJ49" s="44"/>
      <c r="ASK49" s="44"/>
      <c r="ASL49" s="44"/>
      <c r="ASM49" s="44"/>
      <c r="ASN49" s="44"/>
      <c r="ASO49" s="44"/>
      <c r="ASP49" s="44"/>
      <c r="ASQ49" s="44"/>
      <c r="ASR49" s="44"/>
      <c r="ASS49" s="44"/>
      <c r="AST49" s="44"/>
      <c r="ASU49" s="44"/>
      <c r="ASV49" s="44"/>
      <c r="ASW49" s="44"/>
      <c r="ASX49" s="44"/>
      <c r="ASY49" s="44"/>
      <c r="ASZ49" s="44"/>
      <c r="ATA49" s="44"/>
      <c r="ATB49" s="44"/>
      <c r="ATC49" s="44"/>
      <c r="ATD49" s="44"/>
      <c r="ATE49" s="44"/>
      <c r="ATF49" s="44"/>
      <c r="ATG49" s="44"/>
      <c r="ATH49" s="44"/>
      <c r="ATI49" s="44"/>
      <c r="ATJ49" s="44"/>
      <c r="ATK49" s="44"/>
      <c r="ATL49" s="44"/>
      <c r="ATM49" s="44"/>
      <c r="ATN49" s="44"/>
      <c r="ATO49" s="44"/>
      <c r="ATP49" s="44"/>
      <c r="ATQ49" s="44"/>
      <c r="ATR49" s="44"/>
      <c r="ATS49" s="44"/>
      <c r="ATT49" s="44"/>
      <c r="ATU49" s="44"/>
      <c r="ATV49" s="44"/>
      <c r="ATW49" s="44"/>
      <c r="ATX49" s="44"/>
      <c r="ATY49" s="44"/>
      <c r="ATZ49" s="44"/>
      <c r="AUA49" s="44"/>
      <c r="AUB49" s="44"/>
      <c r="AUC49" s="44"/>
      <c r="AUD49" s="44"/>
      <c r="AUE49" s="44"/>
      <c r="AUF49" s="44"/>
      <c r="AUG49" s="44"/>
      <c r="AUH49" s="44"/>
      <c r="AUI49" s="44"/>
      <c r="AUJ49" s="44"/>
      <c r="AUK49" s="44"/>
      <c r="AUL49" s="44"/>
      <c r="AUM49" s="44"/>
      <c r="AUN49" s="44"/>
      <c r="AUO49" s="44"/>
      <c r="AUP49" s="44"/>
      <c r="AUQ49" s="44"/>
      <c r="AUR49" s="44"/>
      <c r="AUS49" s="44"/>
      <c r="AUT49" s="44"/>
      <c r="AUU49" s="44"/>
      <c r="AUV49" s="44"/>
      <c r="AUW49" s="44"/>
      <c r="AUX49" s="44"/>
      <c r="AUY49" s="44"/>
      <c r="AUZ49" s="44"/>
      <c r="AVA49" s="44"/>
      <c r="AVB49" s="44"/>
      <c r="AVC49" s="44"/>
      <c r="AVD49" s="44"/>
      <c r="AVE49" s="44"/>
      <c r="AVF49" s="44"/>
      <c r="AVG49" s="44"/>
      <c r="AVH49" s="44"/>
      <c r="AVI49" s="44"/>
      <c r="AVJ49" s="44"/>
      <c r="AVK49" s="44"/>
      <c r="AVL49" s="44"/>
      <c r="AVM49" s="44"/>
      <c r="AVN49" s="44"/>
      <c r="AVO49" s="44"/>
      <c r="AVP49" s="44"/>
      <c r="AVQ49" s="44"/>
      <c r="AVR49" s="44"/>
      <c r="AVS49" s="44"/>
      <c r="AVT49" s="44"/>
      <c r="AVU49" s="44"/>
      <c r="AVV49" s="44"/>
      <c r="AVW49" s="44"/>
      <c r="AVX49" s="44"/>
      <c r="AVY49" s="44"/>
      <c r="AVZ49" s="44"/>
      <c r="AWA49" s="44"/>
      <c r="AWB49" s="44"/>
      <c r="AWC49" s="44"/>
      <c r="AWD49" s="44"/>
      <c r="AWE49" s="44"/>
      <c r="AWF49" s="44"/>
      <c r="AWG49" s="44"/>
      <c r="AWH49" s="44"/>
      <c r="AWI49" s="44"/>
      <c r="AWJ49" s="44"/>
      <c r="AWK49" s="44"/>
      <c r="AWL49" s="44"/>
      <c r="AWM49" s="44"/>
      <c r="AWN49" s="44"/>
      <c r="AWO49" s="44"/>
      <c r="AWP49" s="44"/>
      <c r="AWQ49" s="44"/>
      <c r="AWR49" s="44"/>
      <c r="AWS49" s="44"/>
      <c r="AWT49" s="44"/>
      <c r="AWU49" s="44"/>
      <c r="AWV49" s="44"/>
      <c r="AWW49" s="44"/>
      <c r="AWX49" s="44"/>
      <c r="AWY49" s="44"/>
      <c r="AWZ49" s="44"/>
      <c r="AXA49" s="44"/>
      <c r="AXB49" s="44"/>
      <c r="AXC49" s="44"/>
      <c r="AXD49" s="44"/>
      <c r="AXE49" s="44"/>
      <c r="AXF49" s="44"/>
      <c r="AXG49" s="44"/>
      <c r="AXH49" s="44"/>
      <c r="AXI49" s="44"/>
      <c r="AXJ49" s="44"/>
      <c r="AXK49" s="44"/>
      <c r="AXL49" s="44"/>
      <c r="AXM49" s="44"/>
      <c r="AXN49" s="44"/>
      <c r="AXO49" s="44"/>
      <c r="AXP49" s="44"/>
      <c r="AXQ49" s="44"/>
      <c r="AXR49" s="44"/>
      <c r="AXS49" s="44"/>
      <c r="AXT49" s="44"/>
      <c r="AXU49" s="44"/>
      <c r="AXV49" s="44"/>
      <c r="AXW49" s="44"/>
      <c r="AXX49" s="44"/>
      <c r="AXY49" s="44"/>
      <c r="AXZ49" s="44"/>
      <c r="AYA49" s="44"/>
      <c r="AYB49" s="44"/>
      <c r="AYC49" s="44"/>
      <c r="AYD49" s="44"/>
      <c r="AYE49" s="44"/>
      <c r="AYF49" s="44"/>
      <c r="AYG49" s="44"/>
      <c r="AYH49" s="44"/>
      <c r="AYI49" s="44"/>
      <c r="AYJ49" s="44"/>
      <c r="AYK49" s="44"/>
      <c r="AYL49" s="44"/>
      <c r="AYM49" s="44"/>
      <c r="AYN49" s="44"/>
      <c r="AYO49" s="44"/>
      <c r="AYP49" s="44"/>
      <c r="AYQ49" s="44"/>
      <c r="AYR49" s="44"/>
      <c r="AYS49" s="44"/>
      <c r="AYT49" s="44"/>
      <c r="AYU49" s="44"/>
      <c r="AYV49" s="44"/>
      <c r="AYW49" s="44"/>
      <c r="AYX49" s="44"/>
      <c r="AYY49" s="44"/>
      <c r="AYZ49" s="44"/>
      <c r="AZA49" s="44"/>
      <c r="AZB49" s="44"/>
      <c r="AZC49" s="44"/>
      <c r="AZD49" s="44"/>
      <c r="AZE49" s="44"/>
      <c r="AZF49" s="44"/>
      <c r="AZG49" s="44"/>
      <c r="AZH49" s="44"/>
      <c r="AZI49" s="44"/>
      <c r="AZJ49" s="44"/>
      <c r="AZK49" s="44"/>
      <c r="AZL49" s="44"/>
      <c r="AZM49" s="44"/>
      <c r="AZN49" s="44"/>
      <c r="AZO49" s="44"/>
      <c r="AZP49" s="44"/>
      <c r="AZQ49" s="44"/>
      <c r="AZR49" s="44"/>
      <c r="AZS49" s="44"/>
      <c r="AZT49" s="44"/>
      <c r="AZU49" s="44"/>
      <c r="AZV49" s="44"/>
      <c r="AZW49" s="44"/>
      <c r="AZX49" s="44"/>
      <c r="AZY49" s="44"/>
      <c r="AZZ49" s="44"/>
      <c r="BAA49" s="44"/>
      <c r="BAB49" s="44"/>
      <c r="BAC49" s="44"/>
      <c r="BAD49" s="44"/>
      <c r="BAE49" s="44"/>
      <c r="BAF49" s="44"/>
      <c r="BAG49" s="44"/>
      <c r="BAH49" s="44"/>
      <c r="BAI49" s="44"/>
      <c r="BAJ49" s="44"/>
      <c r="BAK49" s="44"/>
      <c r="BAL49" s="44"/>
      <c r="BAM49" s="44"/>
      <c r="BAN49" s="44"/>
      <c r="BAO49" s="44"/>
      <c r="BAP49" s="44"/>
      <c r="BAQ49" s="44"/>
      <c r="BAR49" s="44"/>
      <c r="BAS49" s="44"/>
      <c r="BAT49" s="44"/>
      <c r="BAU49" s="44"/>
      <c r="BAV49" s="44"/>
      <c r="BAW49" s="44"/>
      <c r="BAX49" s="44"/>
      <c r="BAY49" s="44"/>
      <c r="BAZ49" s="44"/>
      <c r="BBA49" s="44"/>
      <c r="BBB49" s="44"/>
      <c r="BBC49" s="44"/>
      <c r="BBD49" s="44"/>
      <c r="BBE49" s="44"/>
      <c r="BBF49" s="44"/>
      <c r="BBG49" s="44"/>
      <c r="BBH49" s="44"/>
      <c r="BBI49" s="44"/>
      <c r="BBJ49" s="44"/>
      <c r="BBK49" s="44"/>
      <c r="BBL49" s="44"/>
      <c r="BBM49" s="44"/>
      <c r="BBN49" s="44"/>
      <c r="BBO49" s="44"/>
      <c r="BBP49" s="44"/>
      <c r="BBQ49" s="44"/>
      <c r="BBR49" s="44"/>
      <c r="BBS49" s="44"/>
      <c r="BBT49" s="44"/>
      <c r="BBU49" s="44"/>
      <c r="BBV49" s="44"/>
      <c r="BBW49" s="44"/>
      <c r="BBX49" s="44"/>
      <c r="BBY49" s="44"/>
      <c r="BBZ49" s="44"/>
      <c r="BCA49" s="44"/>
      <c r="BCB49" s="44"/>
      <c r="BCC49" s="44"/>
      <c r="BCD49" s="44"/>
      <c r="BCE49" s="44"/>
      <c r="BCF49" s="44"/>
      <c r="BCG49" s="44"/>
      <c r="BCH49" s="44"/>
      <c r="BCI49" s="44"/>
      <c r="BCJ49" s="44"/>
      <c r="BCK49" s="44"/>
      <c r="BCL49" s="44"/>
      <c r="BCM49" s="44"/>
      <c r="BCN49" s="44"/>
      <c r="BCO49" s="44"/>
      <c r="BCP49" s="44"/>
      <c r="BCQ49" s="44"/>
      <c r="BCR49" s="44"/>
      <c r="BCS49" s="44"/>
      <c r="BCT49" s="44"/>
      <c r="BCU49" s="44"/>
      <c r="BCV49" s="44"/>
      <c r="BCW49" s="44"/>
      <c r="BCX49" s="44"/>
      <c r="BCY49" s="44"/>
      <c r="BCZ49" s="44"/>
      <c r="BDA49" s="44"/>
      <c r="BDB49" s="44"/>
      <c r="BDC49" s="44"/>
      <c r="BDD49" s="44"/>
      <c r="BDE49" s="44"/>
      <c r="BDF49" s="44"/>
      <c r="BDG49" s="44"/>
      <c r="BDH49" s="44"/>
      <c r="BDI49" s="44"/>
      <c r="BDJ49" s="44"/>
      <c r="BDK49" s="44"/>
      <c r="BDL49" s="44"/>
      <c r="BDM49" s="44"/>
      <c r="BDN49" s="44"/>
      <c r="BDO49" s="44"/>
      <c r="BDP49" s="44"/>
      <c r="BDQ49" s="44"/>
      <c r="BDR49" s="44"/>
      <c r="BDS49" s="44"/>
      <c r="BDT49" s="44"/>
      <c r="BDU49" s="44"/>
      <c r="BDV49" s="44"/>
      <c r="BDW49" s="44"/>
      <c r="BDX49" s="44"/>
      <c r="BDY49" s="44"/>
      <c r="BDZ49" s="44"/>
      <c r="BEA49" s="44"/>
      <c r="BEB49" s="44"/>
      <c r="BEC49" s="44"/>
      <c r="BED49" s="44"/>
      <c r="BEE49" s="44"/>
      <c r="BEF49" s="44"/>
      <c r="BEG49" s="44"/>
      <c r="BEH49" s="44"/>
      <c r="BEI49" s="44"/>
      <c r="BEJ49" s="44"/>
      <c r="BEK49" s="44"/>
      <c r="BEL49" s="44"/>
      <c r="BEM49" s="44"/>
      <c r="BEN49" s="44"/>
      <c r="BEO49" s="44"/>
      <c r="BEP49" s="44"/>
      <c r="BEQ49" s="44"/>
      <c r="BER49" s="44"/>
      <c r="BES49" s="44"/>
      <c r="BET49" s="44"/>
      <c r="BEU49" s="44"/>
      <c r="BEV49" s="44"/>
      <c r="BEW49" s="44"/>
      <c r="BEX49" s="44"/>
      <c r="BEY49" s="44"/>
      <c r="BEZ49" s="44"/>
      <c r="BFA49" s="44"/>
      <c r="BFB49" s="44"/>
      <c r="BFC49" s="44"/>
      <c r="BFD49" s="44"/>
      <c r="BFE49" s="44"/>
      <c r="BFF49" s="44"/>
      <c r="BFG49" s="44"/>
      <c r="BFH49" s="44"/>
      <c r="BFI49" s="44"/>
      <c r="BFJ49" s="44"/>
      <c r="BFK49" s="44"/>
      <c r="BFL49" s="44"/>
      <c r="BFM49" s="44"/>
      <c r="BFN49" s="44"/>
      <c r="BFO49" s="44"/>
      <c r="BFP49" s="44"/>
      <c r="BFQ49" s="44"/>
      <c r="BFR49" s="44"/>
      <c r="BFS49" s="44"/>
      <c r="BFT49" s="44"/>
      <c r="BFU49" s="44"/>
      <c r="BFV49" s="44"/>
      <c r="BFW49" s="44"/>
      <c r="BFX49" s="44"/>
      <c r="BFY49" s="44"/>
      <c r="BFZ49" s="44"/>
      <c r="BGA49" s="44"/>
      <c r="BGB49" s="44"/>
      <c r="BGC49" s="44"/>
      <c r="BGD49" s="44"/>
      <c r="BGE49" s="44"/>
      <c r="BGF49" s="44"/>
      <c r="BGG49" s="44"/>
      <c r="BGH49" s="44"/>
      <c r="BGI49" s="44"/>
      <c r="BGJ49" s="44"/>
      <c r="BGK49" s="44"/>
      <c r="BGL49" s="44"/>
      <c r="BGM49" s="44"/>
      <c r="BGN49" s="44"/>
      <c r="BGO49" s="44"/>
      <c r="BGP49" s="44"/>
      <c r="BGQ49" s="44"/>
      <c r="BGR49" s="44"/>
      <c r="BGS49" s="44"/>
      <c r="BGT49" s="44"/>
      <c r="BGU49" s="44"/>
      <c r="BGV49" s="44"/>
      <c r="BGW49" s="44"/>
      <c r="BGX49" s="44"/>
      <c r="BGY49" s="44"/>
      <c r="BGZ49" s="44"/>
      <c r="BHA49" s="44"/>
      <c r="BHB49" s="44"/>
      <c r="BHC49" s="44"/>
      <c r="BHD49" s="44"/>
      <c r="BHE49" s="44"/>
      <c r="BHF49" s="44"/>
      <c r="BHG49" s="44"/>
      <c r="BHH49" s="44"/>
      <c r="BHI49" s="44"/>
      <c r="BHJ49" s="44"/>
      <c r="BHK49" s="44"/>
      <c r="BHL49" s="44"/>
      <c r="BHM49" s="44"/>
      <c r="BHN49" s="44"/>
      <c r="BHO49" s="44"/>
      <c r="BHP49" s="44"/>
      <c r="BHQ49" s="44"/>
      <c r="BHR49" s="44"/>
      <c r="BHS49" s="44"/>
      <c r="BHT49" s="44"/>
      <c r="BHU49" s="44"/>
      <c r="BHV49" s="44"/>
      <c r="BHW49" s="44"/>
      <c r="BHX49" s="44"/>
      <c r="BHY49" s="44"/>
      <c r="BHZ49" s="44"/>
      <c r="BIA49" s="44"/>
      <c r="BIB49" s="44"/>
      <c r="BIC49" s="44"/>
      <c r="BID49" s="44"/>
      <c r="BIE49" s="44"/>
      <c r="BIF49" s="44"/>
      <c r="BIG49" s="44"/>
      <c r="BIH49" s="44"/>
      <c r="BII49" s="44"/>
      <c r="BIJ49" s="44"/>
      <c r="BIK49" s="44"/>
      <c r="BIL49" s="44"/>
      <c r="BIM49" s="44"/>
      <c r="BIN49" s="44"/>
      <c r="BIO49" s="44"/>
      <c r="BIP49" s="44"/>
      <c r="BIQ49" s="44"/>
      <c r="BIR49" s="44"/>
      <c r="BIS49" s="44"/>
      <c r="BIT49" s="44"/>
      <c r="BIU49" s="44"/>
      <c r="BIV49" s="44"/>
      <c r="BIW49" s="44"/>
      <c r="BIX49" s="44"/>
      <c r="BIY49" s="44"/>
      <c r="BIZ49" s="44"/>
      <c r="BJA49" s="44"/>
      <c r="BJB49" s="44"/>
      <c r="BJC49" s="44"/>
      <c r="BJD49" s="44"/>
      <c r="BJE49" s="44"/>
      <c r="BJF49" s="44"/>
      <c r="BJG49" s="44"/>
      <c r="BJH49" s="44"/>
      <c r="BJI49" s="44"/>
      <c r="BJJ49" s="44"/>
      <c r="BJK49" s="44"/>
      <c r="BJL49" s="44"/>
      <c r="BJM49" s="44"/>
      <c r="BJN49" s="44"/>
      <c r="BJO49" s="44"/>
      <c r="BJP49" s="44"/>
      <c r="BJQ49" s="44"/>
      <c r="BJR49" s="44"/>
      <c r="BJS49" s="44"/>
      <c r="BJT49" s="44"/>
      <c r="BJU49" s="44"/>
      <c r="BJV49" s="44"/>
      <c r="BJW49" s="44"/>
      <c r="BJX49" s="44"/>
      <c r="BJY49" s="44"/>
      <c r="BJZ49" s="44"/>
      <c r="BKA49" s="44"/>
      <c r="BKB49" s="44"/>
      <c r="BKC49" s="44"/>
      <c r="BKD49" s="44"/>
      <c r="BKE49" s="44"/>
      <c r="BKF49" s="44"/>
      <c r="BKG49" s="44"/>
      <c r="BKH49" s="44"/>
      <c r="BKI49" s="44"/>
      <c r="BKJ49" s="44"/>
      <c r="BKK49" s="44"/>
      <c r="BKL49" s="44"/>
      <c r="BKM49" s="44"/>
      <c r="BKN49" s="44"/>
      <c r="BKO49" s="44"/>
      <c r="BKP49" s="44"/>
      <c r="BKQ49" s="44"/>
      <c r="BKR49" s="44"/>
      <c r="BKS49" s="44"/>
      <c r="BKT49" s="44"/>
      <c r="BKU49" s="44"/>
      <c r="BKV49" s="44"/>
      <c r="BKW49" s="44"/>
      <c r="BKX49" s="44"/>
      <c r="BKY49" s="44"/>
      <c r="BKZ49" s="44"/>
      <c r="BLA49" s="44"/>
      <c r="BLB49" s="44"/>
      <c r="BLC49" s="44"/>
      <c r="BLD49" s="44"/>
      <c r="BLE49" s="44"/>
      <c r="BLF49" s="44"/>
      <c r="BLG49" s="44"/>
      <c r="BLH49" s="44"/>
      <c r="BLI49" s="44"/>
      <c r="BLJ49" s="44"/>
      <c r="BLK49" s="44"/>
      <c r="BLL49" s="44"/>
      <c r="BLM49" s="44"/>
      <c r="BLN49" s="44"/>
      <c r="BLO49" s="44"/>
      <c r="BLP49" s="44"/>
      <c r="BLQ49" s="44"/>
      <c r="BLR49" s="44"/>
      <c r="BLS49" s="44"/>
      <c r="BLT49" s="44"/>
      <c r="BLU49" s="44"/>
      <c r="BLV49" s="44"/>
      <c r="BLW49" s="44"/>
      <c r="BLX49" s="44"/>
      <c r="BLY49" s="44"/>
      <c r="BLZ49" s="44"/>
      <c r="BMA49" s="44"/>
      <c r="BMB49" s="44"/>
      <c r="BMC49" s="44"/>
      <c r="BMD49" s="44"/>
      <c r="BME49" s="44"/>
      <c r="BMF49" s="44"/>
      <c r="BMG49" s="44"/>
      <c r="BMH49" s="44"/>
      <c r="BMI49" s="44"/>
      <c r="BMJ49" s="44"/>
      <c r="BMK49" s="44"/>
      <c r="BML49" s="44"/>
      <c r="BMM49" s="44"/>
      <c r="BMN49" s="44"/>
      <c r="BMO49" s="44"/>
      <c r="BMP49" s="44"/>
      <c r="BMQ49" s="44"/>
      <c r="BMR49" s="44"/>
      <c r="BMS49" s="44"/>
      <c r="BMT49" s="44"/>
      <c r="BMU49" s="44"/>
      <c r="BMV49" s="44"/>
      <c r="BMW49" s="44"/>
      <c r="BMX49" s="44"/>
      <c r="BMY49" s="44"/>
      <c r="BMZ49" s="44"/>
      <c r="BNA49" s="44"/>
      <c r="BNB49" s="44"/>
      <c r="BNC49" s="44"/>
      <c r="BND49" s="44"/>
      <c r="BNE49" s="44"/>
      <c r="BNF49" s="44"/>
      <c r="BNG49" s="44"/>
      <c r="BNH49" s="44"/>
      <c r="BNI49" s="44"/>
      <c r="BNJ49" s="44"/>
      <c r="BNK49" s="44"/>
      <c r="BNL49" s="44"/>
      <c r="BNM49" s="44"/>
      <c r="BNN49" s="44"/>
      <c r="BNO49" s="44"/>
      <c r="BNP49" s="44"/>
      <c r="BNQ49" s="44"/>
      <c r="BNR49" s="44"/>
      <c r="BNS49" s="44"/>
      <c r="BNT49" s="44"/>
      <c r="BNU49" s="44"/>
      <c r="BNV49" s="44"/>
      <c r="BNW49" s="44"/>
      <c r="BNX49" s="44"/>
      <c r="BNY49" s="44"/>
      <c r="BNZ49" s="44"/>
      <c r="BOA49" s="44"/>
      <c r="BOB49" s="44"/>
      <c r="BOC49" s="44"/>
      <c r="BOD49" s="44"/>
      <c r="BOE49" s="44"/>
      <c r="BOF49" s="44"/>
      <c r="BOG49" s="44"/>
      <c r="BOH49" s="44"/>
      <c r="BOI49" s="44"/>
      <c r="BOJ49" s="44"/>
      <c r="BOK49" s="44"/>
      <c r="BOL49" s="44"/>
      <c r="BOM49" s="44"/>
      <c r="BON49" s="44"/>
      <c r="BOO49" s="44"/>
      <c r="BOP49" s="44"/>
      <c r="BOQ49" s="44"/>
      <c r="BOR49" s="44"/>
      <c r="BOS49" s="44"/>
      <c r="BOT49" s="44"/>
      <c r="BOU49" s="44"/>
      <c r="BOV49" s="44"/>
      <c r="BOW49" s="44"/>
      <c r="BOX49" s="44"/>
      <c r="BOY49" s="44"/>
      <c r="BOZ49" s="44"/>
      <c r="BPA49" s="44"/>
      <c r="BPB49" s="44"/>
      <c r="BPC49" s="44"/>
      <c r="BPD49" s="44"/>
      <c r="BPE49" s="44"/>
      <c r="BPF49" s="44"/>
      <c r="BPG49" s="44"/>
      <c r="BPH49" s="44"/>
      <c r="BPI49" s="44"/>
      <c r="BPJ49" s="44"/>
      <c r="BPK49" s="44"/>
      <c r="BPL49" s="44"/>
      <c r="BPM49" s="44"/>
      <c r="BPN49" s="44"/>
      <c r="BPO49" s="44"/>
      <c r="BPP49" s="44"/>
      <c r="BPQ49" s="44"/>
      <c r="BPR49" s="44"/>
      <c r="BPS49" s="44"/>
      <c r="BPT49" s="44"/>
      <c r="BPU49" s="44"/>
      <c r="BPV49" s="44"/>
      <c r="BPW49" s="44"/>
      <c r="BPX49" s="44"/>
      <c r="BPY49" s="44"/>
      <c r="BPZ49" s="44"/>
      <c r="BQA49" s="44"/>
      <c r="BQB49" s="44"/>
      <c r="BQC49" s="44"/>
      <c r="BQD49" s="44"/>
      <c r="BQE49" s="44"/>
      <c r="BQF49" s="44"/>
      <c r="BQG49" s="44"/>
      <c r="BQH49" s="44"/>
      <c r="BQI49" s="44"/>
      <c r="BQJ49" s="44"/>
      <c r="BQK49" s="44"/>
      <c r="BQL49" s="44"/>
      <c r="BQM49" s="44"/>
      <c r="BQN49" s="44"/>
      <c r="BQO49" s="44"/>
      <c r="BQP49" s="44"/>
      <c r="BQQ49" s="44"/>
      <c r="BQR49" s="44"/>
      <c r="BQS49" s="44"/>
      <c r="BQT49" s="44"/>
      <c r="BQU49" s="44"/>
      <c r="BQV49" s="44"/>
      <c r="BQW49" s="44"/>
      <c r="BQX49" s="44"/>
      <c r="BQY49" s="44"/>
      <c r="BQZ49" s="44"/>
      <c r="BRA49" s="44"/>
      <c r="BRB49" s="44"/>
      <c r="BRC49" s="44"/>
      <c r="BRD49" s="44"/>
      <c r="BRE49" s="44"/>
      <c r="BRF49" s="44"/>
      <c r="BRG49" s="44"/>
      <c r="BRH49" s="44"/>
      <c r="BRI49" s="44"/>
      <c r="BRJ49" s="44"/>
      <c r="BRK49" s="44"/>
      <c r="BRL49" s="44"/>
      <c r="BRM49" s="44"/>
      <c r="BRN49" s="44"/>
      <c r="BRO49" s="44"/>
      <c r="BRP49" s="44"/>
      <c r="BRQ49" s="44"/>
      <c r="BRR49" s="44"/>
      <c r="BRS49" s="44"/>
      <c r="BRT49" s="44"/>
      <c r="BRU49" s="44"/>
      <c r="BRV49" s="44"/>
      <c r="BRW49" s="44"/>
      <c r="BRX49" s="44"/>
      <c r="BRY49" s="44"/>
      <c r="BRZ49" s="44"/>
      <c r="BSA49" s="44"/>
      <c r="BSB49" s="44"/>
      <c r="BSC49" s="44"/>
      <c r="BSD49" s="44"/>
      <c r="BSE49" s="44"/>
      <c r="BSF49" s="44"/>
      <c r="BSG49" s="44"/>
      <c r="BSH49" s="44"/>
      <c r="BSI49" s="44"/>
      <c r="BSJ49" s="44"/>
      <c r="BSK49" s="44"/>
      <c r="BSL49" s="44"/>
      <c r="BSM49" s="44"/>
      <c r="BSN49" s="44"/>
      <c r="BSO49" s="44"/>
      <c r="BSP49" s="44"/>
      <c r="BSQ49" s="44"/>
      <c r="BSR49" s="44"/>
      <c r="BSS49" s="44"/>
      <c r="BST49" s="44"/>
      <c r="BSU49" s="44"/>
      <c r="BSV49" s="44"/>
      <c r="BSW49" s="44"/>
      <c r="BSX49" s="44"/>
      <c r="BSY49" s="44"/>
      <c r="BSZ49" s="44"/>
      <c r="BTA49" s="44"/>
      <c r="BTB49" s="44"/>
      <c r="BTC49" s="44"/>
      <c r="BTD49" s="44"/>
      <c r="BTE49" s="44"/>
      <c r="BTF49" s="44"/>
      <c r="BTG49" s="44"/>
      <c r="BTH49" s="44"/>
      <c r="BTI49" s="44"/>
      <c r="BTJ49" s="44"/>
      <c r="BTK49" s="44"/>
      <c r="BTL49" s="44"/>
      <c r="BTM49" s="44"/>
      <c r="BTN49" s="44"/>
      <c r="BTO49" s="44"/>
      <c r="BTP49" s="44"/>
      <c r="BTQ49" s="44"/>
      <c r="BTR49" s="44"/>
      <c r="BTS49" s="44"/>
      <c r="BTT49" s="44"/>
      <c r="BTU49" s="44"/>
      <c r="BTV49" s="44"/>
      <c r="BTW49" s="44"/>
      <c r="BTX49" s="44"/>
      <c r="BTY49" s="44"/>
      <c r="BTZ49" s="44"/>
      <c r="BUA49" s="44"/>
      <c r="BUB49" s="44"/>
      <c r="BUC49" s="44"/>
      <c r="BUD49" s="44"/>
      <c r="BUE49" s="44"/>
      <c r="BUF49" s="44"/>
      <c r="BUG49" s="44"/>
      <c r="BUH49" s="44"/>
      <c r="BUI49" s="44"/>
      <c r="BUJ49" s="44"/>
      <c r="BUK49" s="44"/>
      <c r="BUL49" s="44"/>
      <c r="BUM49" s="44"/>
      <c r="BUN49" s="44"/>
      <c r="BUO49" s="44"/>
      <c r="BUP49" s="44"/>
      <c r="BUQ49" s="44"/>
      <c r="BUR49" s="44"/>
      <c r="BUS49" s="44"/>
      <c r="BUT49" s="44"/>
      <c r="BUU49" s="44"/>
      <c r="BUV49" s="44"/>
      <c r="BUW49" s="44"/>
      <c r="BUX49" s="44"/>
      <c r="BUY49" s="44"/>
      <c r="BUZ49" s="44"/>
      <c r="BVA49" s="44"/>
      <c r="BVB49" s="44"/>
      <c r="BVC49" s="44"/>
      <c r="BVD49" s="44"/>
      <c r="BVE49" s="44"/>
      <c r="BVF49" s="44"/>
      <c r="BVG49" s="44"/>
      <c r="BVH49" s="44"/>
      <c r="BVI49" s="44"/>
      <c r="BVJ49" s="44"/>
      <c r="BVK49" s="44"/>
      <c r="BVL49" s="44"/>
      <c r="BVM49" s="44"/>
      <c r="BVN49" s="44"/>
      <c r="BVO49" s="44"/>
      <c r="BVP49" s="44"/>
      <c r="BVQ49" s="44"/>
      <c r="BVR49" s="44"/>
      <c r="BVS49" s="44"/>
      <c r="BVT49" s="44"/>
      <c r="BVU49" s="44"/>
      <c r="BVV49" s="44"/>
      <c r="BVW49" s="44"/>
      <c r="BVX49" s="44"/>
      <c r="BVY49" s="44"/>
      <c r="BVZ49" s="44"/>
      <c r="BWA49" s="44"/>
      <c r="BWB49" s="44"/>
      <c r="BWC49" s="44"/>
      <c r="BWD49" s="44"/>
      <c r="BWE49" s="44"/>
      <c r="BWF49" s="44"/>
      <c r="BWG49" s="44"/>
      <c r="BWH49" s="44"/>
      <c r="BWI49" s="44"/>
      <c r="BWJ49" s="44"/>
      <c r="BWK49" s="44"/>
      <c r="BWL49" s="44"/>
      <c r="BWM49" s="44"/>
      <c r="BWN49" s="44"/>
      <c r="BWO49" s="44"/>
      <c r="BWP49" s="44"/>
      <c r="BWQ49" s="44"/>
      <c r="BWR49" s="44"/>
      <c r="BWS49" s="44"/>
      <c r="BWT49" s="44"/>
      <c r="BWU49" s="44"/>
      <c r="BWV49" s="44"/>
      <c r="BWW49" s="44"/>
      <c r="BWX49" s="44"/>
      <c r="BWY49" s="44"/>
      <c r="BWZ49" s="44"/>
      <c r="BXA49" s="44"/>
      <c r="BXB49" s="44"/>
      <c r="BXC49" s="44"/>
      <c r="BXD49" s="44"/>
      <c r="BXE49" s="44"/>
      <c r="BXF49" s="44"/>
      <c r="BXG49" s="44"/>
      <c r="BXH49" s="44"/>
      <c r="BXI49" s="44"/>
      <c r="BXJ49" s="44"/>
      <c r="BXK49" s="44"/>
      <c r="BXL49" s="44"/>
      <c r="BXM49" s="44"/>
      <c r="BXN49" s="44"/>
      <c r="BXO49" s="44"/>
      <c r="BXP49" s="44"/>
      <c r="BXQ49" s="44"/>
      <c r="BXR49" s="44"/>
      <c r="BXS49" s="44"/>
      <c r="BXT49" s="44"/>
      <c r="BXU49" s="44"/>
      <c r="BXV49" s="44"/>
      <c r="BXW49" s="44"/>
      <c r="BXX49" s="44"/>
      <c r="BXY49" s="44"/>
      <c r="BXZ49" s="44"/>
      <c r="BYA49" s="44"/>
      <c r="BYB49" s="44"/>
      <c r="BYC49" s="44"/>
      <c r="BYD49" s="44"/>
      <c r="BYE49" s="44"/>
      <c r="BYF49" s="44"/>
      <c r="BYG49" s="44"/>
      <c r="BYH49" s="44"/>
      <c r="BYI49" s="44"/>
      <c r="BYJ49" s="44"/>
      <c r="BYK49" s="44"/>
      <c r="BYL49" s="44"/>
      <c r="BYM49" s="44"/>
      <c r="BYN49" s="44"/>
      <c r="BYO49" s="44"/>
      <c r="BYP49" s="44"/>
      <c r="BYQ49" s="44"/>
      <c r="BYR49" s="44"/>
      <c r="BYS49" s="44"/>
      <c r="BYT49" s="44"/>
      <c r="BYU49" s="44"/>
      <c r="BYV49" s="44"/>
      <c r="BYW49" s="44"/>
      <c r="BYX49" s="44"/>
      <c r="BYY49" s="44"/>
      <c r="BYZ49" s="44"/>
      <c r="BZA49" s="44"/>
      <c r="BZB49" s="44"/>
      <c r="BZC49" s="44"/>
      <c r="BZD49" s="44"/>
      <c r="BZE49" s="44"/>
      <c r="BZF49" s="44"/>
      <c r="BZG49" s="44"/>
      <c r="BZH49" s="44"/>
      <c r="BZI49" s="44"/>
      <c r="BZJ49" s="44"/>
      <c r="BZK49" s="44"/>
      <c r="BZL49" s="44"/>
      <c r="BZM49" s="44"/>
      <c r="BZN49" s="44"/>
      <c r="BZO49" s="44"/>
      <c r="BZP49" s="44"/>
      <c r="BZQ49" s="44"/>
      <c r="BZR49" s="44"/>
      <c r="BZS49" s="44"/>
      <c r="BZT49" s="44"/>
      <c r="BZU49" s="44"/>
      <c r="BZV49" s="44"/>
      <c r="BZW49" s="44"/>
      <c r="BZX49" s="44"/>
      <c r="BZY49" s="44"/>
      <c r="BZZ49" s="44"/>
      <c r="CAA49" s="44"/>
      <c r="CAB49" s="44"/>
      <c r="CAC49" s="44"/>
      <c r="CAD49" s="44"/>
      <c r="CAE49" s="44"/>
      <c r="CAF49" s="44"/>
      <c r="CAG49" s="44"/>
      <c r="CAH49" s="44"/>
      <c r="CAI49" s="44"/>
      <c r="CAJ49" s="44"/>
      <c r="CAK49" s="44"/>
      <c r="CAL49" s="44"/>
      <c r="CAM49" s="44"/>
      <c r="CAN49" s="44"/>
      <c r="CAO49" s="44"/>
      <c r="CAP49" s="44"/>
      <c r="CAQ49" s="44"/>
      <c r="CAR49" s="44"/>
      <c r="CAS49" s="44"/>
      <c r="CAT49" s="44"/>
      <c r="CAU49" s="44"/>
      <c r="CAV49" s="44"/>
      <c r="CAW49" s="44"/>
      <c r="CAX49" s="44"/>
      <c r="CAY49" s="44"/>
      <c r="CAZ49" s="44"/>
      <c r="CBA49" s="44"/>
      <c r="CBB49" s="44"/>
      <c r="CBC49" s="44"/>
      <c r="CBD49" s="44"/>
      <c r="CBE49" s="44"/>
      <c r="CBF49" s="44"/>
      <c r="CBG49" s="44"/>
      <c r="CBH49" s="44"/>
      <c r="CBI49" s="44"/>
      <c r="CBJ49" s="44"/>
      <c r="CBK49" s="44"/>
      <c r="CBL49" s="44"/>
      <c r="CBM49" s="44"/>
      <c r="CBN49" s="44"/>
      <c r="CBO49" s="44"/>
      <c r="CBP49" s="44"/>
      <c r="CBQ49" s="44"/>
      <c r="CBR49" s="44"/>
      <c r="CBS49" s="44"/>
      <c r="CBT49" s="44"/>
      <c r="CBU49" s="44"/>
      <c r="CBV49" s="44"/>
      <c r="CBW49" s="44"/>
      <c r="CBX49" s="44"/>
      <c r="CBY49" s="44"/>
      <c r="CBZ49" s="44"/>
      <c r="CCA49" s="44"/>
      <c r="CCB49" s="44"/>
      <c r="CCC49" s="44"/>
      <c r="CCD49" s="44"/>
      <c r="CCE49" s="44"/>
      <c r="CCF49" s="44"/>
      <c r="CCG49" s="44"/>
      <c r="CCH49" s="44"/>
      <c r="CCI49" s="44"/>
      <c r="CCJ49" s="44"/>
      <c r="CCK49" s="44"/>
      <c r="CCL49" s="44"/>
      <c r="CCM49" s="44"/>
      <c r="CCN49" s="44"/>
      <c r="CCO49" s="44"/>
      <c r="CCP49" s="44"/>
      <c r="CCQ49" s="44"/>
      <c r="CCR49" s="44"/>
      <c r="CCS49" s="44"/>
      <c r="CCT49" s="44"/>
      <c r="CCU49" s="44"/>
      <c r="CCV49" s="44"/>
      <c r="CCW49" s="44"/>
      <c r="CCX49" s="44"/>
      <c r="CCY49" s="44"/>
      <c r="CCZ49" s="44"/>
      <c r="CDA49" s="44"/>
      <c r="CDB49" s="44"/>
      <c r="CDC49" s="44"/>
      <c r="CDD49" s="44"/>
      <c r="CDE49" s="44"/>
      <c r="CDF49" s="44"/>
      <c r="CDG49" s="44"/>
      <c r="CDH49" s="44"/>
      <c r="CDI49" s="44"/>
      <c r="CDJ49" s="44"/>
      <c r="CDK49" s="44"/>
      <c r="CDL49" s="44"/>
      <c r="CDM49" s="44"/>
      <c r="CDN49" s="44"/>
      <c r="CDO49" s="44"/>
      <c r="CDP49" s="44"/>
      <c r="CDQ49" s="44"/>
      <c r="CDR49" s="44"/>
      <c r="CDS49" s="44"/>
      <c r="CDT49" s="44"/>
      <c r="CDU49" s="44"/>
      <c r="CDV49" s="44"/>
      <c r="CDW49" s="44"/>
      <c r="CDX49" s="44"/>
      <c r="CDY49" s="44"/>
      <c r="CDZ49" s="44"/>
      <c r="CEA49" s="44"/>
      <c r="CEB49" s="44"/>
      <c r="CEC49" s="44"/>
      <c r="CED49" s="44"/>
      <c r="CEE49" s="44"/>
      <c r="CEF49" s="44"/>
      <c r="CEG49" s="44"/>
      <c r="CEH49" s="44"/>
      <c r="CEI49" s="44"/>
      <c r="CEJ49" s="44"/>
      <c r="CEK49" s="44"/>
      <c r="CEL49" s="44"/>
      <c r="CEM49" s="44"/>
      <c r="CEN49" s="44"/>
      <c r="CEO49" s="44"/>
      <c r="CEP49" s="44"/>
      <c r="CEQ49" s="44"/>
      <c r="CER49" s="44"/>
      <c r="CES49" s="44"/>
      <c r="CET49" s="44"/>
      <c r="CEU49" s="44"/>
      <c r="CEV49" s="44"/>
      <c r="CEW49" s="44"/>
      <c r="CEX49" s="44"/>
      <c r="CEY49" s="44"/>
      <c r="CEZ49" s="44"/>
      <c r="CFA49" s="44"/>
      <c r="CFB49" s="44"/>
      <c r="CFC49" s="44"/>
      <c r="CFD49" s="44"/>
      <c r="CFE49" s="44"/>
      <c r="CFF49" s="44"/>
      <c r="CFG49" s="44"/>
      <c r="CFH49" s="44"/>
      <c r="CFI49" s="44"/>
      <c r="CFJ49" s="44"/>
      <c r="CFK49" s="44"/>
      <c r="CFL49" s="44"/>
      <c r="CFM49" s="44"/>
      <c r="CFN49" s="44"/>
      <c r="CFO49" s="44"/>
      <c r="CFP49" s="44"/>
      <c r="CFQ49" s="44"/>
      <c r="CFR49" s="44"/>
      <c r="CFS49" s="44"/>
      <c r="CFT49" s="44"/>
      <c r="CFU49" s="44"/>
      <c r="CFV49" s="44"/>
      <c r="CFW49" s="44"/>
      <c r="CFX49" s="44"/>
      <c r="CFY49" s="44"/>
      <c r="CFZ49" s="44"/>
      <c r="CGA49" s="44"/>
      <c r="CGB49" s="44"/>
      <c r="CGC49" s="44"/>
      <c r="CGD49" s="44"/>
      <c r="CGE49" s="44"/>
      <c r="CGF49" s="44"/>
      <c r="CGG49" s="44"/>
      <c r="CGH49" s="44"/>
      <c r="CGI49" s="44"/>
      <c r="CGJ49" s="44"/>
      <c r="CGK49" s="44"/>
      <c r="CGL49" s="44"/>
      <c r="CGM49" s="44"/>
      <c r="CGN49" s="44"/>
      <c r="CGO49" s="44"/>
      <c r="CGP49" s="44"/>
      <c r="CGQ49" s="44"/>
      <c r="CGR49" s="44"/>
      <c r="CGS49" s="44"/>
      <c r="CGT49" s="44"/>
      <c r="CGU49" s="44"/>
      <c r="CGV49" s="44"/>
      <c r="CGW49" s="44"/>
      <c r="CGX49" s="44"/>
      <c r="CGY49" s="44"/>
      <c r="CGZ49" s="44"/>
      <c r="CHA49" s="44"/>
      <c r="CHB49" s="44"/>
      <c r="CHC49" s="44"/>
      <c r="CHD49" s="44"/>
      <c r="CHE49" s="44"/>
      <c r="CHF49" s="44"/>
      <c r="CHG49" s="44"/>
      <c r="CHH49" s="44"/>
      <c r="CHI49" s="44"/>
      <c r="CHJ49" s="44"/>
      <c r="CHK49" s="44"/>
      <c r="CHL49" s="44"/>
      <c r="CHM49" s="44"/>
      <c r="CHN49" s="44"/>
      <c r="CHO49" s="44"/>
      <c r="CHP49" s="44"/>
      <c r="CHQ49" s="44"/>
      <c r="CHR49" s="44"/>
      <c r="CHS49" s="44"/>
      <c r="CHT49" s="44"/>
      <c r="CHU49" s="44"/>
      <c r="CHV49" s="44"/>
      <c r="CHW49" s="44"/>
      <c r="CHX49" s="44"/>
      <c r="CHY49" s="44"/>
      <c r="CHZ49" s="44"/>
      <c r="CIA49" s="44"/>
      <c r="CIB49" s="44"/>
      <c r="CIC49" s="44"/>
      <c r="CID49" s="44"/>
      <c r="CIE49" s="44"/>
      <c r="CIF49" s="44"/>
      <c r="CIG49" s="44"/>
      <c r="CIH49" s="44"/>
      <c r="CII49" s="44"/>
      <c r="CIJ49" s="44"/>
      <c r="CIK49" s="44"/>
      <c r="CIL49" s="44"/>
      <c r="CIM49" s="44"/>
      <c r="CIN49" s="44"/>
      <c r="CIO49" s="44"/>
      <c r="CIP49" s="44"/>
      <c r="CIQ49" s="44"/>
      <c r="CIR49" s="44"/>
      <c r="CIS49" s="44"/>
      <c r="CIT49" s="44"/>
      <c r="CIU49" s="44"/>
      <c r="CIV49" s="44"/>
      <c r="CIW49" s="44"/>
      <c r="CIX49" s="44"/>
      <c r="CIY49" s="44"/>
      <c r="CIZ49" s="44"/>
      <c r="CJA49" s="44"/>
      <c r="CJB49" s="44"/>
      <c r="CJC49" s="44"/>
      <c r="CJD49" s="44"/>
      <c r="CJE49" s="44"/>
      <c r="CJF49" s="44"/>
      <c r="CJG49" s="44"/>
      <c r="CJH49" s="44"/>
      <c r="CJI49" s="44"/>
      <c r="CJJ49" s="44"/>
      <c r="CJK49" s="44"/>
      <c r="CJL49" s="44"/>
      <c r="CJM49" s="44"/>
      <c r="CJN49" s="44"/>
      <c r="CJO49" s="44"/>
      <c r="CJP49" s="44"/>
      <c r="CJQ49" s="44"/>
      <c r="CJR49" s="44"/>
      <c r="CJS49" s="44"/>
      <c r="CJT49" s="44"/>
      <c r="CJU49" s="44"/>
      <c r="CJV49" s="44"/>
      <c r="CJW49" s="44"/>
      <c r="CJX49" s="44"/>
      <c r="CJY49" s="44"/>
      <c r="CJZ49" s="44"/>
      <c r="CKA49" s="44"/>
      <c r="CKB49" s="44"/>
      <c r="CKC49" s="44"/>
      <c r="CKD49" s="44"/>
      <c r="CKE49" s="44"/>
      <c r="CKF49" s="44"/>
      <c r="CKG49" s="44"/>
      <c r="CKH49" s="44"/>
      <c r="CKI49" s="44"/>
      <c r="CKJ49" s="44"/>
      <c r="CKK49" s="44"/>
      <c r="CKL49" s="44"/>
      <c r="CKM49" s="44"/>
      <c r="CKN49" s="44"/>
      <c r="CKO49" s="44"/>
      <c r="CKP49" s="44"/>
      <c r="CKQ49" s="44"/>
      <c r="CKR49" s="44"/>
      <c r="CKS49" s="44"/>
      <c r="CKT49" s="44"/>
      <c r="CKU49" s="44"/>
      <c r="CKV49" s="44"/>
      <c r="CKW49" s="44"/>
      <c r="CKX49" s="44"/>
      <c r="CKY49" s="44"/>
      <c r="CKZ49" s="44"/>
      <c r="CLA49" s="44"/>
      <c r="CLB49" s="44"/>
      <c r="CLC49" s="44"/>
      <c r="CLD49" s="44"/>
      <c r="CLE49" s="44"/>
      <c r="CLF49" s="44"/>
      <c r="CLG49" s="44"/>
      <c r="CLH49" s="44"/>
      <c r="CLI49" s="44"/>
      <c r="CLJ49" s="44"/>
      <c r="CLK49" s="44"/>
      <c r="CLL49" s="44"/>
      <c r="CLM49" s="44"/>
      <c r="CLN49" s="44"/>
      <c r="CLO49" s="44"/>
      <c r="CLP49" s="44"/>
      <c r="CLQ49" s="44"/>
      <c r="CLR49" s="44"/>
      <c r="CLS49" s="44"/>
      <c r="CLT49" s="44"/>
      <c r="CLU49" s="44"/>
      <c r="CLV49" s="44"/>
      <c r="CLW49" s="44"/>
      <c r="CLX49" s="44"/>
      <c r="CLY49" s="44"/>
      <c r="CLZ49" s="44"/>
      <c r="CMA49" s="44"/>
      <c r="CMB49" s="44"/>
      <c r="CMC49" s="44"/>
      <c r="CMD49" s="44"/>
      <c r="CME49" s="44"/>
      <c r="CMF49" s="44"/>
      <c r="CMG49" s="44"/>
      <c r="CMH49" s="44"/>
      <c r="CMI49" s="44"/>
      <c r="CMJ49" s="44"/>
      <c r="CMK49" s="44"/>
      <c r="CML49" s="44"/>
      <c r="CMM49" s="44"/>
      <c r="CMN49" s="44"/>
      <c r="CMO49" s="44"/>
      <c r="CMP49" s="44"/>
      <c r="CMQ49" s="44"/>
      <c r="CMR49" s="44"/>
      <c r="CMS49" s="44"/>
      <c r="CMT49" s="44"/>
      <c r="CMU49" s="44"/>
      <c r="CMV49" s="44"/>
      <c r="CMW49" s="44"/>
      <c r="CMX49" s="44"/>
      <c r="CMY49" s="44"/>
      <c r="CMZ49" s="44"/>
      <c r="CNA49" s="44"/>
      <c r="CNB49" s="44"/>
      <c r="CNC49" s="44"/>
      <c r="CND49" s="44"/>
      <c r="CNE49" s="44"/>
      <c r="CNF49" s="44"/>
      <c r="CNG49" s="44"/>
      <c r="CNH49" s="44"/>
      <c r="CNI49" s="44"/>
      <c r="CNJ49" s="44"/>
      <c r="CNK49" s="44"/>
      <c r="CNL49" s="44"/>
      <c r="CNM49" s="44"/>
      <c r="CNN49" s="44"/>
      <c r="CNO49" s="44"/>
      <c r="CNP49" s="44"/>
      <c r="CNQ49" s="44"/>
      <c r="CNR49" s="44"/>
      <c r="CNS49" s="44"/>
      <c r="CNT49" s="44"/>
      <c r="CNU49" s="44"/>
      <c r="CNV49" s="44"/>
      <c r="CNW49" s="44"/>
      <c r="CNX49" s="44"/>
      <c r="CNY49" s="44"/>
      <c r="CNZ49" s="44"/>
      <c r="COA49" s="44"/>
      <c r="COB49" s="44"/>
      <c r="COC49" s="44"/>
      <c r="COD49" s="44"/>
      <c r="COE49" s="44"/>
      <c r="COF49" s="44"/>
      <c r="COG49" s="44"/>
      <c r="COH49" s="44"/>
      <c r="COI49" s="44"/>
      <c r="COJ49" s="44"/>
      <c r="COK49" s="44"/>
      <c r="COL49" s="44"/>
      <c r="COM49" s="44"/>
      <c r="CON49" s="44"/>
      <c r="COO49" s="44"/>
      <c r="COP49" s="44"/>
      <c r="COQ49" s="44"/>
      <c r="COR49" s="44"/>
      <c r="COS49" s="44"/>
      <c r="COT49" s="44"/>
      <c r="COU49" s="44"/>
      <c r="COV49" s="44"/>
      <c r="COW49" s="44"/>
      <c r="COX49" s="44"/>
      <c r="COY49" s="44"/>
      <c r="COZ49" s="44"/>
      <c r="CPA49" s="44"/>
      <c r="CPB49" s="44"/>
      <c r="CPC49" s="44"/>
      <c r="CPD49" s="44"/>
      <c r="CPE49" s="44"/>
      <c r="CPF49" s="44"/>
      <c r="CPG49" s="44"/>
      <c r="CPH49" s="44"/>
      <c r="CPI49" s="44"/>
      <c r="CPJ49" s="44"/>
      <c r="CPK49" s="44"/>
      <c r="CPL49" s="44"/>
      <c r="CPM49" s="44"/>
      <c r="CPN49" s="44"/>
      <c r="CPO49" s="44"/>
      <c r="CPP49" s="44"/>
      <c r="CPQ49" s="44"/>
      <c r="CPR49" s="44"/>
      <c r="CPS49" s="44"/>
      <c r="CPT49" s="44"/>
      <c r="CPU49" s="44"/>
      <c r="CPV49" s="44"/>
      <c r="CPW49" s="44"/>
      <c r="CPX49" s="44"/>
      <c r="CPY49" s="44"/>
      <c r="CPZ49" s="44"/>
      <c r="CQA49" s="44"/>
      <c r="CQB49" s="44"/>
      <c r="CQC49" s="44"/>
      <c r="CQD49" s="44"/>
      <c r="CQE49" s="44"/>
      <c r="CQF49" s="44"/>
      <c r="CQG49" s="44"/>
      <c r="CQH49" s="44"/>
      <c r="CQI49" s="44"/>
      <c r="CQJ49" s="44"/>
      <c r="CQK49" s="44"/>
      <c r="CQL49" s="44"/>
      <c r="CQM49" s="44"/>
      <c r="CQN49" s="44"/>
      <c r="CQO49" s="44"/>
      <c r="CQP49" s="44"/>
      <c r="CQQ49" s="44"/>
      <c r="CQR49" s="44"/>
      <c r="CQS49" s="44"/>
      <c r="CQT49" s="44"/>
      <c r="CQU49" s="44"/>
      <c r="CQV49" s="44"/>
      <c r="CQW49" s="44"/>
      <c r="CQX49" s="44"/>
      <c r="CQY49" s="44"/>
      <c r="CQZ49" s="44"/>
      <c r="CRA49" s="44"/>
      <c r="CRB49" s="44"/>
      <c r="CRC49" s="44"/>
      <c r="CRD49" s="44"/>
      <c r="CRE49" s="44"/>
      <c r="CRF49" s="44"/>
      <c r="CRG49" s="44"/>
      <c r="CRH49" s="44"/>
      <c r="CRI49" s="44"/>
      <c r="CRJ49" s="44"/>
      <c r="CRK49" s="44"/>
      <c r="CRL49" s="44"/>
      <c r="CRM49" s="44"/>
      <c r="CRN49" s="44"/>
      <c r="CRO49" s="44"/>
      <c r="CRP49" s="44"/>
      <c r="CRQ49" s="44"/>
      <c r="CRR49" s="44"/>
      <c r="CRS49" s="44"/>
      <c r="CRT49" s="44"/>
      <c r="CRU49" s="44"/>
      <c r="CRV49" s="44"/>
      <c r="CRW49" s="44"/>
      <c r="CRX49" s="44"/>
      <c r="CRY49" s="44"/>
      <c r="CRZ49" s="44"/>
      <c r="CSA49" s="44"/>
      <c r="CSB49" s="44"/>
      <c r="CSC49" s="44"/>
      <c r="CSD49" s="44"/>
      <c r="CSE49" s="44"/>
      <c r="CSF49" s="44"/>
      <c r="CSG49" s="44"/>
      <c r="CSH49" s="44"/>
      <c r="CSI49" s="44"/>
      <c r="CSJ49" s="44"/>
      <c r="CSK49" s="44"/>
      <c r="CSL49" s="44"/>
      <c r="CSM49" s="44"/>
      <c r="CSN49" s="44"/>
      <c r="CSO49" s="44"/>
      <c r="CSP49" s="44"/>
      <c r="CSQ49" s="44"/>
      <c r="CSR49" s="44"/>
      <c r="CSS49" s="44"/>
      <c r="CST49" s="44"/>
      <c r="CSU49" s="44"/>
      <c r="CSV49" s="44"/>
      <c r="CSW49" s="44"/>
      <c r="CSX49" s="44"/>
      <c r="CSY49" s="44"/>
      <c r="CSZ49" s="44"/>
      <c r="CTA49" s="44"/>
      <c r="CTB49" s="44"/>
      <c r="CTC49" s="44"/>
      <c r="CTD49" s="44"/>
      <c r="CTE49" s="44"/>
      <c r="CTF49" s="44"/>
      <c r="CTG49" s="44"/>
      <c r="CTH49" s="44"/>
      <c r="CTI49" s="44"/>
      <c r="CTJ49" s="44"/>
      <c r="CTK49" s="44"/>
      <c r="CTL49" s="44"/>
      <c r="CTM49" s="44"/>
      <c r="CTN49" s="44"/>
      <c r="CTO49" s="44"/>
      <c r="CTP49" s="44"/>
      <c r="CTQ49" s="44"/>
      <c r="CTR49" s="44"/>
      <c r="CTS49" s="44"/>
      <c r="CTT49" s="44"/>
      <c r="CTU49" s="44"/>
      <c r="CTV49" s="44"/>
      <c r="CTW49" s="44"/>
      <c r="CTX49" s="44"/>
      <c r="CTY49" s="44"/>
      <c r="CTZ49" s="44"/>
      <c r="CUA49" s="44"/>
      <c r="CUB49" s="44"/>
      <c r="CUC49" s="44"/>
      <c r="CUD49" s="44"/>
      <c r="CUE49" s="44"/>
      <c r="CUF49" s="44"/>
      <c r="CUG49" s="44"/>
      <c r="CUH49" s="44"/>
      <c r="CUI49" s="44"/>
      <c r="CUJ49" s="44"/>
      <c r="CUK49" s="44"/>
      <c r="CUL49" s="44"/>
      <c r="CUM49" s="44"/>
      <c r="CUN49" s="44"/>
      <c r="CUO49" s="44"/>
      <c r="CUP49" s="44"/>
      <c r="CUQ49" s="44"/>
      <c r="CUR49" s="44"/>
      <c r="CUS49" s="44"/>
      <c r="CUT49" s="44"/>
      <c r="CUU49" s="44"/>
      <c r="CUV49" s="44"/>
      <c r="CUW49" s="44"/>
      <c r="CUX49" s="44"/>
      <c r="CUY49" s="44"/>
      <c r="CUZ49" s="44"/>
      <c r="CVA49" s="44"/>
      <c r="CVB49" s="44"/>
      <c r="CVC49" s="44"/>
      <c r="CVD49" s="44"/>
      <c r="CVE49" s="44"/>
      <c r="CVF49" s="44"/>
      <c r="CVG49" s="44"/>
      <c r="CVH49" s="44"/>
      <c r="CVI49" s="44"/>
      <c r="CVJ49" s="44"/>
      <c r="CVK49" s="44"/>
      <c r="CVL49" s="44"/>
      <c r="CVM49" s="44"/>
      <c r="CVN49" s="44"/>
      <c r="CVO49" s="44"/>
      <c r="CVP49" s="44"/>
      <c r="CVQ49" s="44"/>
      <c r="CVR49" s="44"/>
      <c r="CVS49" s="44"/>
      <c r="CVT49" s="44"/>
      <c r="CVU49" s="44"/>
      <c r="CVV49" s="44"/>
      <c r="CVW49" s="44"/>
      <c r="CVX49" s="44"/>
      <c r="CVY49" s="44"/>
      <c r="CVZ49" s="44"/>
      <c r="CWA49" s="44"/>
      <c r="CWB49" s="44"/>
      <c r="CWC49" s="44"/>
      <c r="CWD49" s="44"/>
      <c r="CWE49" s="44"/>
      <c r="CWF49" s="44"/>
      <c r="CWG49" s="44"/>
      <c r="CWH49" s="44"/>
      <c r="CWI49" s="44"/>
      <c r="CWJ49" s="44"/>
      <c r="CWK49" s="44"/>
      <c r="CWL49" s="44"/>
      <c r="CWM49" s="44"/>
      <c r="CWN49" s="44"/>
      <c r="CWO49" s="44"/>
      <c r="CWP49" s="44"/>
      <c r="CWQ49" s="44"/>
      <c r="CWR49" s="44"/>
      <c r="CWS49" s="44"/>
      <c r="CWT49" s="44"/>
      <c r="CWU49" s="44"/>
      <c r="CWV49" s="44"/>
      <c r="CWW49" s="44"/>
      <c r="CWX49" s="44"/>
      <c r="CWY49" s="44"/>
      <c r="CWZ49" s="44"/>
      <c r="CXA49" s="44"/>
      <c r="CXB49" s="44"/>
      <c r="CXC49" s="44"/>
      <c r="CXD49" s="44"/>
      <c r="CXE49" s="44"/>
      <c r="CXF49" s="44"/>
      <c r="CXG49" s="44"/>
      <c r="CXH49" s="44"/>
      <c r="CXI49" s="44"/>
      <c r="CXJ49" s="44"/>
      <c r="CXK49" s="44"/>
      <c r="CXL49" s="44"/>
      <c r="CXM49" s="44"/>
      <c r="CXN49" s="44"/>
      <c r="CXO49" s="44"/>
      <c r="CXP49" s="44"/>
      <c r="CXQ49" s="44"/>
      <c r="CXR49" s="44"/>
      <c r="CXS49" s="44"/>
      <c r="CXT49" s="44"/>
      <c r="CXU49" s="44"/>
      <c r="CXV49" s="44"/>
      <c r="CXW49" s="44"/>
      <c r="CXX49" s="44"/>
      <c r="CXY49" s="44"/>
      <c r="CXZ49" s="44"/>
      <c r="CYA49" s="44"/>
      <c r="CYB49" s="44"/>
      <c r="CYC49" s="44"/>
      <c r="CYD49" s="44"/>
      <c r="CYE49" s="44"/>
      <c r="CYF49" s="44"/>
      <c r="CYG49" s="44"/>
      <c r="CYH49" s="44"/>
      <c r="CYI49" s="44"/>
      <c r="CYJ49" s="44"/>
      <c r="CYK49" s="44"/>
      <c r="CYL49" s="44"/>
      <c r="CYM49" s="44"/>
      <c r="CYN49" s="44"/>
      <c r="CYO49" s="44"/>
      <c r="CYP49" s="44"/>
      <c r="CYQ49" s="44"/>
      <c r="CYR49" s="44"/>
      <c r="CYS49" s="44"/>
      <c r="CYT49" s="44"/>
      <c r="CYU49" s="44"/>
      <c r="CYV49" s="44"/>
      <c r="CYW49" s="44"/>
      <c r="CYX49" s="44"/>
      <c r="CYY49" s="44"/>
      <c r="CYZ49" s="44"/>
      <c r="CZA49" s="44"/>
      <c r="CZB49" s="44"/>
      <c r="CZC49" s="44"/>
      <c r="CZD49" s="44"/>
      <c r="CZE49" s="44"/>
      <c r="CZF49" s="44"/>
      <c r="CZG49" s="44"/>
      <c r="CZH49" s="44"/>
      <c r="CZI49" s="44"/>
      <c r="CZJ49" s="44"/>
      <c r="CZK49" s="44"/>
      <c r="CZL49" s="44"/>
      <c r="CZM49" s="44"/>
      <c r="CZN49" s="44"/>
      <c r="CZO49" s="44"/>
      <c r="CZP49" s="44"/>
      <c r="CZQ49" s="44"/>
      <c r="CZR49" s="44"/>
      <c r="CZS49" s="44"/>
      <c r="CZT49" s="44"/>
      <c r="CZU49" s="44"/>
      <c r="CZV49" s="44"/>
      <c r="CZW49" s="44"/>
      <c r="CZX49" s="44"/>
      <c r="CZY49" s="44"/>
      <c r="CZZ49" s="44"/>
      <c r="DAA49" s="44"/>
      <c r="DAB49" s="44"/>
      <c r="DAC49" s="44"/>
      <c r="DAD49" s="44"/>
      <c r="DAE49" s="44"/>
      <c r="DAF49" s="44"/>
      <c r="DAG49" s="44"/>
      <c r="DAH49" s="44"/>
      <c r="DAI49" s="44"/>
      <c r="DAJ49" s="44"/>
      <c r="DAK49" s="44"/>
      <c r="DAL49" s="44"/>
      <c r="DAM49" s="44"/>
      <c r="DAN49" s="44"/>
      <c r="DAO49" s="44"/>
      <c r="DAP49" s="44"/>
      <c r="DAQ49" s="44"/>
      <c r="DAR49" s="44"/>
      <c r="DAS49" s="44"/>
      <c r="DAT49" s="44"/>
      <c r="DAU49" s="44"/>
      <c r="DAV49" s="44"/>
      <c r="DAW49" s="44"/>
      <c r="DAX49" s="44"/>
      <c r="DAY49" s="44"/>
      <c r="DAZ49" s="44"/>
      <c r="DBA49" s="44"/>
      <c r="DBB49" s="44"/>
      <c r="DBC49" s="44"/>
      <c r="DBD49" s="44"/>
      <c r="DBE49" s="44"/>
      <c r="DBF49" s="44"/>
      <c r="DBG49" s="44"/>
      <c r="DBH49" s="44"/>
      <c r="DBI49" s="44"/>
      <c r="DBJ49" s="44"/>
      <c r="DBK49" s="44"/>
      <c r="DBL49" s="44"/>
      <c r="DBM49" s="44"/>
      <c r="DBN49" s="44"/>
      <c r="DBO49" s="44"/>
      <c r="DBP49" s="44"/>
      <c r="DBQ49" s="44"/>
      <c r="DBR49" s="44"/>
      <c r="DBS49" s="44"/>
      <c r="DBT49" s="44"/>
      <c r="DBU49" s="44"/>
      <c r="DBV49" s="44"/>
      <c r="DBW49" s="44"/>
      <c r="DBX49" s="44"/>
      <c r="DBY49" s="44"/>
      <c r="DBZ49" s="44"/>
      <c r="DCA49" s="44"/>
      <c r="DCB49" s="44"/>
      <c r="DCC49" s="44"/>
      <c r="DCD49" s="44"/>
      <c r="DCE49" s="44"/>
      <c r="DCF49" s="44"/>
      <c r="DCG49" s="44"/>
      <c r="DCH49" s="44"/>
      <c r="DCI49" s="44"/>
      <c r="DCJ49" s="44"/>
      <c r="DCK49" s="44"/>
      <c r="DCL49" s="44"/>
      <c r="DCM49" s="44"/>
      <c r="DCN49" s="44"/>
      <c r="DCO49" s="44"/>
      <c r="DCP49" s="44"/>
      <c r="DCQ49" s="44"/>
      <c r="DCR49" s="44"/>
      <c r="DCS49" s="44"/>
      <c r="DCT49" s="44"/>
      <c r="DCU49" s="44"/>
      <c r="DCV49" s="44"/>
      <c r="DCW49" s="44"/>
      <c r="DCX49" s="44"/>
      <c r="DCY49" s="44"/>
      <c r="DCZ49" s="44"/>
      <c r="DDA49" s="44"/>
      <c r="DDB49" s="44"/>
      <c r="DDC49" s="44"/>
      <c r="DDD49" s="44"/>
      <c r="DDE49" s="44"/>
      <c r="DDF49" s="44"/>
      <c r="DDG49" s="44"/>
      <c r="DDH49" s="44"/>
      <c r="DDI49" s="44"/>
      <c r="DDJ49" s="44"/>
      <c r="DDK49" s="44"/>
      <c r="DDL49" s="44"/>
      <c r="DDM49" s="44"/>
      <c r="DDN49" s="44"/>
      <c r="DDO49" s="44"/>
      <c r="DDP49" s="44"/>
      <c r="DDQ49" s="44"/>
      <c r="DDR49" s="44"/>
      <c r="DDS49" s="44"/>
      <c r="DDT49" s="44"/>
      <c r="DDU49" s="44"/>
      <c r="DDV49" s="44"/>
      <c r="DDW49" s="44"/>
      <c r="DDX49" s="44"/>
      <c r="DDY49" s="44"/>
      <c r="DDZ49" s="44"/>
      <c r="DEA49" s="44"/>
      <c r="DEB49" s="44"/>
      <c r="DEC49" s="44"/>
      <c r="DED49" s="44"/>
      <c r="DEE49" s="44"/>
      <c r="DEF49" s="44"/>
      <c r="DEG49" s="44"/>
      <c r="DEH49" s="44"/>
      <c r="DEI49" s="44"/>
      <c r="DEJ49" s="44"/>
      <c r="DEK49" s="44"/>
      <c r="DEL49" s="44"/>
      <c r="DEM49" s="44"/>
      <c r="DEN49" s="44"/>
      <c r="DEO49" s="44"/>
      <c r="DEP49" s="44"/>
      <c r="DEQ49" s="44"/>
      <c r="DER49" s="44"/>
      <c r="DES49" s="44"/>
      <c r="DET49" s="44"/>
      <c r="DEU49" s="44"/>
      <c r="DEV49" s="44"/>
      <c r="DEW49" s="44"/>
      <c r="DEX49" s="44"/>
      <c r="DEY49" s="44"/>
      <c r="DEZ49" s="44"/>
      <c r="DFA49" s="44"/>
      <c r="DFB49" s="44"/>
      <c r="DFC49" s="44"/>
      <c r="DFD49" s="44"/>
      <c r="DFE49" s="44"/>
      <c r="DFF49" s="44"/>
      <c r="DFG49" s="44"/>
      <c r="DFH49" s="44"/>
      <c r="DFI49" s="44"/>
      <c r="DFJ49" s="44"/>
      <c r="DFK49" s="44"/>
      <c r="DFL49" s="44"/>
      <c r="DFM49" s="44"/>
      <c r="DFN49" s="44"/>
      <c r="DFO49" s="44"/>
      <c r="DFP49" s="44"/>
      <c r="DFQ49" s="44"/>
      <c r="DFR49" s="44"/>
      <c r="DFS49" s="44"/>
      <c r="DFT49" s="44"/>
      <c r="DFU49" s="44"/>
      <c r="DFV49" s="44"/>
      <c r="DFW49" s="44"/>
      <c r="DFX49" s="44"/>
      <c r="DFY49" s="44"/>
      <c r="DFZ49" s="44"/>
      <c r="DGA49" s="44"/>
      <c r="DGB49" s="44"/>
      <c r="DGC49" s="44"/>
      <c r="DGD49" s="44"/>
      <c r="DGE49" s="44"/>
      <c r="DGF49" s="44"/>
      <c r="DGG49" s="44"/>
      <c r="DGH49" s="44"/>
      <c r="DGI49" s="44"/>
      <c r="DGJ49" s="44"/>
      <c r="DGK49" s="44"/>
      <c r="DGL49" s="44"/>
      <c r="DGM49" s="44"/>
      <c r="DGN49" s="44"/>
      <c r="DGO49" s="44"/>
      <c r="DGP49" s="44"/>
      <c r="DGQ49" s="44"/>
      <c r="DGR49" s="44"/>
      <c r="DGS49" s="44"/>
      <c r="DGT49" s="44"/>
      <c r="DGU49" s="44"/>
      <c r="DGV49" s="44"/>
      <c r="DGW49" s="44"/>
      <c r="DGX49" s="44"/>
      <c r="DGY49" s="44"/>
      <c r="DGZ49" s="44"/>
      <c r="DHA49" s="44"/>
      <c r="DHB49" s="44"/>
      <c r="DHC49" s="44"/>
      <c r="DHD49" s="44"/>
      <c r="DHE49" s="44"/>
      <c r="DHF49" s="44"/>
      <c r="DHG49" s="44"/>
      <c r="DHH49" s="44"/>
      <c r="DHI49" s="44"/>
      <c r="DHJ49" s="44"/>
      <c r="DHK49" s="44"/>
      <c r="DHL49" s="44"/>
      <c r="DHM49" s="44"/>
      <c r="DHN49" s="44"/>
      <c r="DHO49" s="44"/>
      <c r="DHP49" s="44"/>
      <c r="DHQ49" s="44"/>
      <c r="DHR49" s="44"/>
      <c r="DHS49" s="44"/>
      <c r="DHT49" s="44"/>
      <c r="DHU49" s="44"/>
      <c r="DHV49" s="44"/>
      <c r="DHW49" s="44"/>
      <c r="DHX49" s="44"/>
      <c r="DHY49" s="44"/>
      <c r="DHZ49" s="44"/>
      <c r="DIA49" s="44"/>
      <c r="DIB49" s="44"/>
      <c r="DIC49" s="44"/>
      <c r="DID49" s="44"/>
      <c r="DIE49" s="44"/>
      <c r="DIF49" s="44"/>
      <c r="DIG49" s="44"/>
      <c r="DIH49" s="44"/>
      <c r="DII49" s="44"/>
      <c r="DIJ49" s="44"/>
      <c r="DIK49" s="44"/>
      <c r="DIL49" s="44"/>
      <c r="DIM49" s="44"/>
      <c r="DIN49" s="44"/>
      <c r="DIO49" s="44"/>
      <c r="DIP49" s="44"/>
      <c r="DIQ49" s="44"/>
      <c r="DIR49" s="44"/>
      <c r="DIS49" s="44"/>
      <c r="DIT49" s="44"/>
      <c r="DIU49" s="44"/>
      <c r="DIV49" s="44"/>
      <c r="DIW49" s="44"/>
      <c r="DIX49" s="44"/>
      <c r="DIY49" s="44"/>
      <c r="DIZ49" s="44"/>
      <c r="DJA49" s="44"/>
      <c r="DJB49" s="44"/>
      <c r="DJC49" s="44"/>
      <c r="DJD49" s="44"/>
      <c r="DJE49" s="44"/>
      <c r="DJF49" s="44"/>
      <c r="DJG49" s="44"/>
      <c r="DJH49" s="44"/>
      <c r="DJI49" s="44"/>
      <c r="DJJ49" s="44"/>
      <c r="DJK49" s="44"/>
      <c r="DJL49" s="44"/>
      <c r="DJM49" s="44"/>
      <c r="DJN49" s="44"/>
      <c r="DJO49" s="44"/>
      <c r="DJP49" s="44"/>
      <c r="DJQ49" s="44"/>
      <c r="DJR49" s="44"/>
      <c r="DJS49" s="44"/>
      <c r="DJT49" s="44"/>
      <c r="DJU49" s="44"/>
      <c r="DJV49" s="44"/>
      <c r="DJW49" s="44"/>
      <c r="DJX49" s="44"/>
      <c r="DJY49" s="44"/>
      <c r="DJZ49" s="44"/>
      <c r="DKA49" s="44"/>
      <c r="DKB49" s="44"/>
      <c r="DKC49" s="44"/>
      <c r="DKD49" s="44"/>
      <c r="DKE49" s="44"/>
      <c r="DKF49" s="44"/>
      <c r="DKG49" s="44"/>
      <c r="DKH49" s="44"/>
      <c r="DKI49" s="44"/>
      <c r="DKJ49" s="44"/>
      <c r="DKK49" s="44"/>
      <c r="DKL49" s="44"/>
      <c r="DKM49" s="44"/>
      <c r="DKN49" s="44"/>
      <c r="DKO49" s="44"/>
      <c r="DKP49" s="44"/>
      <c r="DKQ49" s="44"/>
      <c r="DKR49" s="44"/>
      <c r="DKS49" s="44"/>
      <c r="DKT49" s="44"/>
      <c r="DKU49" s="44"/>
      <c r="DKV49" s="44"/>
      <c r="DKW49" s="44"/>
      <c r="DKX49" s="44"/>
      <c r="DKY49" s="44"/>
      <c r="DKZ49" s="44"/>
      <c r="DLA49" s="44"/>
      <c r="DLB49" s="44"/>
      <c r="DLC49" s="44"/>
      <c r="DLD49" s="44"/>
      <c r="DLE49" s="44"/>
      <c r="DLF49" s="44"/>
      <c r="DLG49" s="44"/>
      <c r="DLH49" s="44"/>
      <c r="DLI49" s="44"/>
      <c r="DLJ49" s="44"/>
      <c r="DLK49" s="44"/>
      <c r="DLL49" s="44"/>
      <c r="DLM49" s="44"/>
      <c r="DLN49" s="44"/>
      <c r="DLO49" s="44"/>
      <c r="DLP49" s="44"/>
      <c r="DLQ49" s="44"/>
      <c r="DLR49" s="44"/>
      <c r="DLS49" s="44"/>
      <c r="DLT49" s="44"/>
      <c r="DLU49" s="44"/>
      <c r="DLV49" s="44"/>
      <c r="DLW49" s="44"/>
      <c r="DLX49" s="44"/>
      <c r="DLY49" s="44"/>
      <c r="DLZ49" s="44"/>
      <c r="DMA49" s="44"/>
      <c r="DMB49" s="44"/>
      <c r="DMC49" s="44"/>
      <c r="DMD49" s="44"/>
      <c r="DME49" s="44"/>
      <c r="DMF49" s="44"/>
      <c r="DMG49" s="44"/>
      <c r="DMH49" s="44"/>
      <c r="DMI49" s="44"/>
      <c r="DMJ49" s="44"/>
      <c r="DMK49" s="44"/>
      <c r="DML49" s="44"/>
      <c r="DMM49" s="44"/>
      <c r="DMN49" s="44"/>
      <c r="DMO49" s="44"/>
      <c r="DMP49" s="44"/>
      <c r="DMQ49" s="44"/>
      <c r="DMR49" s="44"/>
      <c r="DMS49" s="44"/>
      <c r="DMT49" s="44"/>
      <c r="DMU49" s="44"/>
      <c r="DMV49" s="44"/>
      <c r="DMW49" s="44"/>
      <c r="DMX49" s="44"/>
      <c r="DMY49" s="44"/>
      <c r="DMZ49" s="44"/>
      <c r="DNA49" s="44"/>
      <c r="DNB49" s="44"/>
      <c r="DNC49" s="44"/>
      <c r="DND49" s="44"/>
      <c r="DNE49" s="44"/>
      <c r="DNF49" s="44"/>
      <c r="DNG49" s="44"/>
      <c r="DNH49" s="44"/>
      <c r="DNI49" s="44"/>
      <c r="DNJ49" s="44"/>
      <c r="DNK49" s="44"/>
      <c r="DNL49" s="44"/>
      <c r="DNM49" s="44"/>
      <c r="DNN49" s="44"/>
      <c r="DNO49" s="44"/>
      <c r="DNP49" s="44"/>
      <c r="DNQ49" s="44"/>
      <c r="DNR49" s="44"/>
      <c r="DNS49" s="44"/>
      <c r="DNT49" s="44"/>
      <c r="DNU49" s="44"/>
      <c r="DNV49" s="44"/>
      <c r="DNW49" s="44"/>
      <c r="DNX49" s="44"/>
      <c r="DNY49" s="44"/>
      <c r="DNZ49" s="44"/>
      <c r="DOA49" s="44"/>
      <c r="DOB49" s="44"/>
      <c r="DOC49" s="44"/>
      <c r="DOD49" s="44"/>
      <c r="DOE49" s="44"/>
      <c r="DOF49" s="44"/>
      <c r="DOG49" s="44"/>
      <c r="DOH49" s="44"/>
      <c r="DOI49" s="44"/>
      <c r="DOJ49" s="44"/>
      <c r="DOK49" s="44"/>
      <c r="DOL49" s="44"/>
      <c r="DOM49" s="44"/>
      <c r="DON49" s="44"/>
      <c r="DOO49" s="44"/>
      <c r="DOP49" s="44"/>
      <c r="DOQ49" s="44"/>
      <c r="DOR49" s="44"/>
      <c r="DOS49" s="44"/>
      <c r="DOT49" s="44"/>
      <c r="DOU49" s="44"/>
      <c r="DOV49" s="44"/>
      <c r="DOW49" s="44"/>
      <c r="DOX49" s="44"/>
      <c r="DOY49" s="44"/>
      <c r="DOZ49" s="44"/>
      <c r="DPA49" s="44"/>
      <c r="DPB49" s="44"/>
      <c r="DPC49" s="44"/>
      <c r="DPD49" s="44"/>
      <c r="DPE49" s="44"/>
      <c r="DPF49" s="44"/>
      <c r="DPG49" s="44"/>
      <c r="DPH49" s="44"/>
      <c r="DPI49" s="44"/>
      <c r="DPJ49" s="44"/>
      <c r="DPK49" s="44"/>
      <c r="DPL49" s="44"/>
      <c r="DPM49" s="44"/>
      <c r="DPN49" s="44"/>
      <c r="DPO49" s="44"/>
      <c r="DPP49" s="44"/>
      <c r="DPQ49" s="44"/>
      <c r="DPR49" s="44"/>
      <c r="DPS49" s="44"/>
      <c r="DPT49" s="44"/>
      <c r="DPU49" s="44"/>
      <c r="DPV49" s="44"/>
      <c r="DPW49" s="44"/>
      <c r="DPX49" s="44"/>
      <c r="DPY49" s="44"/>
      <c r="DPZ49" s="44"/>
      <c r="DQA49" s="44"/>
      <c r="DQB49" s="44"/>
      <c r="DQC49" s="44"/>
      <c r="DQD49" s="44"/>
      <c r="DQE49" s="44"/>
      <c r="DQF49" s="44"/>
      <c r="DQG49" s="44"/>
      <c r="DQH49" s="44"/>
      <c r="DQI49" s="44"/>
      <c r="DQJ49" s="44"/>
      <c r="DQK49" s="44"/>
      <c r="DQL49" s="44"/>
      <c r="DQM49" s="44"/>
      <c r="DQN49" s="44"/>
      <c r="DQO49" s="44"/>
      <c r="DQP49" s="44"/>
      <c r="DQQ49" s="44"/>
      <c r="DQR49" s="44"/>
      <c r="DQS49" s="44"/>
      <c r="DQT49" s="44"/>
      <c r="DQU49" s="44"/>
      <c r="DQV49" s="44"/>
      <c r="DQW49" s="44"/>
      <c r="DQX49" s="44"/>
      <c r="DQY49" s="44"/>
      <c r="DQZ49" s="44"/>
      <c r="DRA49" s="44"/>
      <c r="DRB49" s="44"/>
      <c r="DRC49" s="44"/>
      <c r="DRD49" s="44"/>
      <c r="DRE49" s="44"/>
      <c r="DRF49" s="44"/>
      <c r="DRG49" s="44"/>
      <c r="DRH49" s="44"/>
      <c r="DRI49" s="44"/>
      <c r="DRJ49" s="44"/>
      <c r="DRK49" s="44"/>
      <c r="DRL49" s="44"/>
      <c r="DRM49" s="44"/>
      <c r="DRN49" s="44"/>
      <c r="DRO49" s="44"/>
      <c r="DRP49" s="44"/>
      <c r="DRQ49" s="44"/>
      <c r="DRR49" s="44"/>
      <c r="DRS49" s="44"/>
      <c r="DRT49" s="44"/>
      <c r="DRU49" s="44"/>
      <c r="DRV49" s="44"/>
      <c r="DRW49" s="44"/>
      <c r="DRX49" s="44"/>
      <c r="DRY49" s="44"/>
      <c r="DRZ49" s="44"/>
      <c r="DSA49" s="44"/>
      <c r="DSB49" s="44"/>
      <c r="DSC49" s="44"/>
      <c r="DSD49" s="44"/>
      <c r="DSE49" s="44"/>
      <c r="DSF49" s="44"/>
      <c r="DSG49" s="44"/>
      <c r="DSH49" s="44"/>
      <c r="DSI49" s="44"/>
      <c r="DSJ49" s="44"/>
      <c r="DSK49" s="44"/>
      <c r="DSL49" s="44"/>
      <c r="DSM49" s="44"/>
      <c r="DSN49" s="44"/>
      <c r="DSO49" s="44"/>
      <c r="DSP49" s="44"/>
      <c r="DSQ49" s="44"/>
      <c r="DSR49" s="44"/>
      <c r="DSS49" s="44"/>
      <c r="DST49" s="44"/>
      <c r="DSU49" s="44"/>
      <c r="DSV49" s="44"/>
      <c r="DSW49" s="44"/>
      <c r="DSX49" s="44"/>
      <c r="DSY49" s="44"/>
      <c r="DSZ49" s="44"/>
      <c r="DTA49" s="44"/>
      <c r="DTB49" s="44"/>
      <c r="DTC49" s="44"/>
      <c r="DTD49" s="44"/>
      <c r="DTE49" s="44"/>
      <c r="DTF49" s="44"/>
      <c r="DTG49" s="44"/>
      <c r="DTH49" s="44"/>
      <c r="DTI49" s="44"/>
      <c r="DTJ49" s="44"/>
      <c r="DTK49" s="44"/>
      <c r="DTL49" s="44"/>
      <c r="DTM49" s="44"/>
      <c r="DTN49" s="44"/>
      <c r="DTO49" s="44"/>
      <c r="DTP49" s="44"/>
      <c r="DTQ49" s="44"/>
      <c r="DTR49" s="44"/>
      <c r="DTS49" s="44"/>
      <c r="DTT49" s="44"/>
      <c r="DTU49" s="44"/>
      <c r="DTV49" s="44"/>
      <c r="DTW49" s="44"/>
      <c r="DTX49" s="44"/>
      <c r="DTY49" s="44"/>
      <c r="DTZ49" s="44"/>
      <c r="DUA49" s="44"/>
      <c r="DUB49" s="44"/>
      <c r="DUC49" s="44"/>
      <c r="DUD49" s="44"/>
      <c r="DUE49" s="44"/>
      <c r="DUF49" s="44"/>
      <c r="DUG49" s="44"/>
      <c r="DUH49" s="44"/>
      <c r="DUI49" s="44"/>
      <c r="DUJ49" s="44"/>
      <c r="DUK49" s="44"/>
      <c r="DUL49" s="44"/>
      <c r="DUM49" s="44"/>
      <c r="DUN49" s="44"/>
      <c r="DUO49" s="44"/>
      <c r="DUP49" s="44"/>
      <c r="DUQ49" s="44"/>
      <c r="DUR49" s="44"/>
      <c r="DUS49" s="44"/>
      <c r="DUT49" s="44"/>
      <c r="DUU49" s="44"/>
      <c r="DUV49" s="44"/>
      <c r="DUW49" s="44"/>
      <c r="DUX49" s="44"/>
      <c r="DUY49" s="44"/>
      <c r="DUZ49" s="44"/>
      <c r="DVA49" s="44"/>
      <c r="DVB49" s="44"/>
      <c r="DVC49" s="44"/>
      <c r="DVD49" s="44"/>
      <c r="DVE49" s="44"/>
      <c r="DVF49" s="44"/>
      <c r="DVG49" s="44"/>
      <c r="DVH49" s="44"/>
      <c r="DVI49" s="44"/>
      <c r="DVJ49" s="44"/>
      <c r="DVK49" s="44"/>
      <c r="DVL49" s="44"/>
      <c r="DVM49" s="44"/>
      <c r="DVN49" s="44"/>
      <c r="DVO49" s="44"/>
      <c r="DVP49" s="44"/>
      <c r="DVQ49" s="44"/>
      <c r="DVR49" s="44"/>
      <c r="DVS49" s="44"/>
      <c r="DVT49" s="44"/>
      <c r="DVU49" s="44"/>
      <c r="DVV49" s="44"/>
      <c r="DVW49" s="44"/>
      <c r="DVX49" s="44"/>
      <c r="DVY49" s="44"/>
      <c r="DVZ49" s="44"/>
      <c r="DWA49" s="44"/>
      <c r="DWB49" s="44"/>
      <c r="DWC49" s="44"/>
      <c r="DWD49" s="44"/>
      <c r="DWE49" s="44"/>
      <c r="DWF49" s="44"/>
      <c r="DWG49" s="44"/>
      <c r="DWH49" s="44"/>
      <c r="DWI49" s="44"/>
      <c r="DWJ49" s="44"/>
      <c r="DWK49" s="44"/>
      <c r="DWL49" s="44"/>
      <c r="DWM49" s="44"/>
      <c r="DWN49" s="44"/>
      <c r="DWO49" s="44"/>
      <c r="DWP49" s="44"/>
      <c r="DWQ49" s="44"/>
      <c r="DWR49" s="44"/>
      <c r="DWS49" s="44"/>
      <c r="DWT49" s="44"/>
      <c r="DWU49" s="44"/>
      <c r="DWV49" s="44"/>
      <c r="DWW49" s="44"/>
      <c r="DWX49" s="44"/>
      <c r="DWY49" s="44"/>
      <c r="DWZ49" s="44"/>
      <c r="DXA49" s="44"/>
      <c r="DXB49" s="44"/>
      <c r="DXC49" s="44"/>
      <c r="DXD49" s="44"/>
      <c r="DXE49" s="44"/>
      <c r="DXF49" s="44"/>
      <c r="DXG49" s="44"/>
      <c r="DXH49" s="44"/>
      <c r="DXI49" s="44"/>
      <c r="DXJ49" s="44"/>
      <c r="DXK49" s="44"/>
      <c r="DXL49" s="44"/>
      <c r="DXM49" s="44"/>
      <c r="DXN49" s="44"/>
      <c r="DXO49" s="44"/>
      <c r="DXP49" s="44"/>
      <c r="DXQ49" s="44"/>
      <c r="DXR49" s="44"/>
      <c r="DXS49" s="44"/>
      <c r="DXT49" s="44"/>
      <c r="DXU49" s="44"/>
      <c r="DXV49" s="44"/>
      <c r="DXW49" s="44"/>
      <c r="DXX49" s="44"/>
      <c r="DXY49" s="44"/>
      <c r="DXZ49" s="44"/>
      <c r="DYA49" s="44"/>
      <c r="DYB49" s="44"/>
      <c r="DYC49" s="44"/>
      <c r="DYD49" s="44"/>
      <c r="DYE49" s="44"/>
      <c r="DYF49" s="44"/>
      <c r="DYG49" s="44"/>
      <c r="DYH49" s="44"/>
      <c r="DYI49" s="44"/>
      <c r="DYJ49" s="44"/>
      <c r="DYK49" s="44"/>
      <c r="DYL49" s="44"/>
      <c r="DYM49" s="44"/>
      <c r="DYN49" s="44"/>
      <c r="DYO49" s="44"/>
      <c r="DYP49" s="44"/>
      <c r="DYQ49" s="44"/>
      <c r="DYR49" s="44"/>
      <c r="DYS49" s="44"/>
      <c r="DYT49" s="44"/>
      <c r="DYU49" s="44"/>
      <c r="DYV49" s="44"/>
      <c r="DYW49" s="44"/>
      <c r="DYX49" s="44"/>
      <c r="DYY49" s="44"/>
      <c r="DYZ49" s="44"/>
      <c r="DZA49" s="44"/>
      <c r="DZB49" s="44"/>
      <c r="DZC49" s="44"/>
      <c r="DZD49" s="44"/>
      <c r="DZE49" s="44"/>
      <c r="DZF49" s="44"/>
      <c r="DZG49" s="44"/>
      <c r="DZH49" s="44"/>
      <c r="DZI49" s="44"/>
      <c r="DZJ49" s="44"/>
      <c r="DZK49" s="44"/>
      <c r="DZL49" s="44"/>
      <c r="DZM49" s="44"/>
      <c r="DZN49" s="44"/>
      <c r="DZO49" s="44"/>
      <c r="DZP49" s="44"/>
      <c r="DZQ49" s="44"/>
      <c r="DZR49" s="44"/>
      <c r="DZS49" s="44"/>
      <c r="DZT49" s="44"/>
      <c r="DZU49" s="44"/>
      <c r="DZV49" s="44"/>
      <c r="DZW49" s="44"/>
      <c r="DZX49" s="44"/>
      <c r="DZY49" s="44"/>
      <c r="DZZ49" s="44"/>
      <c r="EAA49" s="44"/>
      <c r="EAB49" s="44"/>
      <c r="EAC49" s="44"/>
      <c r="EAD49" s="44"/>
      <c r="EAE49" s="44"/>
      <c r="EAF49" s="44"/>
      <c r="EAG49" s="44"/>
      <c r="EAH49" s="44"/>
      <c r="EAI49" s="44"/>
      <c r="EAJ49" s="44"/>
      <c r="EAK49" s="44"/>
      <c r="EAL49" s="44"/>
      <c r="EAM49" s="44"/>
      <c r="EAN49" s="44"/>
      <c r="EAO49" s="44"/>
      <c r="EAP49" s="44"/>
      <c r="EAQ49" s="44"/>
      <c r="EAR49" s="44"/>
      <c r="EAS49" s="44"/>
      <c r="EAT49" s="44"/>
      <c r="EAU49" s="44"/>
      <c r="EAV49" s="44"/>
      <c r="EAW49" s="44"/>
      <c r="EAX49" s="44"/>
      <c r="EAY49" s="44"/>
      <c r="EAZ49" s="44"/>
      <c r="EBA49" s="44"/>
      <c r="EBB49" s="44"/>
      <c r="EBC49" s="44"/>
      <c r="EBD49" s="44"/>
      <c r="EBE49" s="44"/>
      <c r="EBF49" s="44"/>
      <c r="EBG49" s="44"/>
      <c r="EBH49" s="44"/>
      <c r="EBI49" s="44"/>
      <c r="EBJ49" s="44"/>
      <c r="EBK49" s="44"/>
      <c r="EBL49" s="44"/>
      <c r="EBM49" s="44"/>
      <c r="EBN49" s="44"/>
      <c r="EBO49" s="44"/>
      <c r="EBP49" s="44"/>
      <c r="EBQ49" s="44"/>
      <c r="EBR49" s="44"/>
      <c r="EBS49" s="44"/>
      <c r="EBT49" s="44"/>
      <c r="EBU49" s="44"/>
      <c r="EBV49" s="44"/>
      <c r="EBW49" s="44"/>
      <c r="EBX49" s="44"/>
      <c r="EBY49" s="44"/>
      <c r="EBZ49" s="44"/>
      <c r="ECA49" s="44"/>
      <c r="ECB49" s="44"/>
      <c r="ECC49" s="44"/>
      <c r="ECD49" s="44"/>
      <c r="ECE49" s="44"/>
      <c r="ECF49" s="44"/>
      <c r="ECG49" s="44"/>
      <c r="ECH49" s="44"/>
      <c r="ECI49" s="44"/>
      <c r="ECJ49" s="44"/>
      <c r="ECK49" s="44"/>
      <c r="ECL49" s="44"/>
      <c r="ECM49" s="44"/>
      <c r="ECN49" s="44"/>
      <c r="ECO49" s="44"/>
      <c r="ECP49" s="44"/>
      <c r="ECQ49" s="44"/>
      <c r="ECR49" s="44"/>
      <c r="ECS49" s="44"/>
      <c r="ECT49" s="44"/>
      <c r="ECU49" s="44"/>
      <c r="ECV49" s="44"/>
      <c r="ECW49" s="44"/>
      <c r="ECX49" s="44"/>
      <c r="ECY49" s="44"/>
      <c r="ECZ49" s="44"/>
      <c r="EDA49" s="44"/>
      <c r="EDB49" s="44"/>
      <c r="EDC49" s="44"/>
      <c r="EDD49" s="44"/>
      <c r="EDE49" s="44"/>
      <c r="EDF49" s="44"/>
      <c r="EDG49" s="44"/>
      <c r="EDH49" s="44"/>
      <c r="EDI49" s="44"/>
      <c r="EDJ49" s="44"/>
      <c r="EDK49" s="44"/>
      <c r="EDL49" s="44"/>
      <c r="EDM49" s="44"/>
      <c r="EDN49" s="44"/>
      <c r="EDO49" s="44"/>
      <c r="EDP49" s="44"/>
      <c r="EDQ49" s="44"/>
      <c r="EDR49" s="44"/>
      <c r="EDS49" s="44"/>
      <c r="EDT49" s="44"/>
      <c r="EDU49" s="44"/>
      <c r="EDV49" s="44"/>
      <c r="EDW49" s="44"/>
      <c r="EDX49" s="44"/>
      <c r="EDY49" s="44"/>
      <c r="EDZ49" s="44"/>
      <c r="EEA49" s="44"/>
      <c r="EEB49" s="44"/>
      <c r="EEC49" s="44"/>
      <c r="EED49" s="44"/>
      <c r="EEE49" s="44"/>
      <c r="EEF49" s="44"/>
      <c r="EEG49" s="44"/>
      <c r="EEH49" s="44"/>
      <c r="EEI49" s="44"/>
      <c r="EEJ49" s="44"/>
      <c r="EEK49" s="44"/>
      <c r="EEL49" s="44"/>
      <c r="EEM49" s="44"/>
      <c r="EEN49" s="44"/>
      <c r="EEO49" s="44"/>
      <c r="EEP49" s="44"/>
      <c r="EEQ49" s="44"/>
      <c r="EER49" s="44"/>
      <c r="EES49" s="44"/>
      <c r="EET49" s="44"/>
      <c r="EEU49" s="44"/>
      <c r="EEV49" s="44"/>
      <c r="EEW49" s="44"/>
      <c r="EEX49" s="44"/>
      <c r="EEY49" s="44"/>
      <c r="EEZ49" s="44"/>
      <c r="EFA49" s="44"/>
      <c r="EFB49" s="44"/>
      <c r="EFC49" s="44"/>
      <c r="EFD49" s="44"/>
      <c r="EFE49" s="44"/>
      <c r="EFF49" s="44"/>
      <c r="EFG49" s="44"/>
      <c r="EFH49" s="44"/>
      <c r="EFI49" s="44"/>
      <c r="EFJ49" s="44"/>
      <c r="EFK49" s="44"/>
      <c r="EFL49" s="44"/>
      <c r="EFM49" s="44"/>
      <c r="EFN49" s="44"/>
      <c r="EFO49" s="44"/>
      <c r="EFP49" s="44"/>
      <c r="EFQ49" s="44"/>
      <c r="EFR49" s="44"/>
      <c r="EFS49" s="44"/>
      <c r="EFT49" s="44"/>
      <c r="EFU49" s="44"/>
      <c r="EFV49" s="44"/>
      <c r="EFW49" s="44"/>
      <c r="EFX49" s="44"/>
      <c r="EFY49" s="44"/>
      <c r="EFZ49" s="44"/>
      <c r="EGA49" s="44"/>
      <c r="EGB49" s="44"/>
      <c r="EGC49" s="44"/>
      <c r="EGD49" s="44"/>
      <c r="EGE49" s="44"/>
      <c r="EGF49" s="44"/>
      <c r="EGG49" s="44"/>
      <c r="EGH49" s="44"/>
      <c r="EGI49" s="44"/>
      <c r="EGJ49" s="44"/>
      <c r="EGK49" s="44"/>
      <c r="EGL49" s="44"/>
      <c r="EGM49" s="44"/>
      <c r="EGN49" s="44"/>
      <c r="EGO49" s="44"/>
      <c r="EGP49" s="44"/>
      <c r="EGQ49" s="44"/>
      <c r="EGR49" s="44"/>
      <c r="EGS49" s="44"/>
      <c r="EGT49" s="44"/>
      <c r="EGU49" s="44"/>
      <c r="EGV49" s="44"/>
      <c r="EGW49" s="44"/>
      <c r="EGX49" s="44"/>
      <c r="EGY49" s="44"/>
      <c r="EGZ49" s="44"/>
      <c r="EHA49" s="44"/>
      <c r="EHB49" s="44"/>
      <c r="EHC49" s="44"/>
      <c r="EHD49" s="44"/>
      <c r="EHE49" s="44"/>
      <c r="EHF49" s="44"/>
      <c r="EHG49" s="44"/>
      <c r="EHH49" s="44"/>
      <c r="EHI49" s="44"/>
      <c r="EHJ49" s="44"/>
      <c r="EHK49" s="44"/>
      <c r="EHL49" s="44"/>
      <c r="EHM49" s="44"/>
      <c r="EHN49" s="44"/>
      <c r="EHO49" s="44"/>
      <c r="EHP49" s="44"/>
      <c r="EHQ49" s="44"/>
      <c r="EHR49" s="44"/>
      <c r="EHS49" s="44"/>
      <c r="EHT49" s="44"/>
      <c r="EHU49" s="44"/>
      <c r="EHV49" s="44"/>
      <c r="EHW49" s="44"/>
      <c r="EHX49" s="44"/>
      <c r="EHY49" s="44"/>
      <c r="EHZ49" s="44"/>
      <c r="EIA49" s="44"/>
      <c r="EIB49" s="44"/>
      <c r="EIC49" s="44"/>
      <c r="EID49" s="44"/>
      <c r="EIE49" s="44"/>
      <c r="EIF49" s="44"/>
      <c r="EIG49" s="44"/>
      <c r="EIH49" s="44"/>
      <c r="EII49" s="44"/>
      <c r="EIJ49" s="44"/>
      <c r="EIK49" s="44"/>
      <c r="EIL49" s="44"/>
      <c r="EIM49" s="44"/>
      <c r="EIN49" s="44"/>
      <c r="EIO49" s="44"/>
      <c r="EIP49" s="44"/>
      <c r="EIQ49" s="44"/>
      <c r="EIR49" s="44"/>
      <c r="EIS49" s="44"/>
      <c r="EIT49" s="44"/>
      <c r="EIU49" s="44"/>
      <c r="EIV49" s="44"/>
      <c r="EIW49" s="44"/>
      <c r="EIX49" s="44"/>
      <c r="EIY49" s="44"/>
      <c r="EIZ49" s="44"/>
      <c r="EJA49" s="44"/>
      <c r="EJB49" s="44"/>
      <c r="EJC49" s="44"/>
      <c r="EJD49" s="44"/>
      <c r="EJE49" s="44"/>
      <c r="EJF49" s="44"/>
      <c r="EJG49" s="44"/>
      <c r="EJH49" s="44"/>
      <c r="EJI49" s="44"/>
      <c r="EJJ49" s="44"/>
      <c r="EJK49" s="44"/>
      <c r="EJL49" s="44"/>
      <c r="EJM49" s="44"/>
      <c r="EJN49" s="44"/>
      <c r="EJO49" s="44"/>
      <c r="EJP49" s="44"/>
      <c r="EJQ49" s="44"/>
      <c r="EJR49" s="44"/>
      <c r="EJS49" s="44"/>
      <c r="EJT49" s="44"/>
      <c r="EJU49" s="44"/>
      <c r="EJV49" s="44"/>
      <c r="EJW49" s="44"/>
      <c r="EJX49" s="44"/>
      <c r="EJY49" s="44"/>
      <c r="EJZ49" s="44"/>
      <c r="EKA49" s="44"/>
      <c r="EKB49" s="44"/>
      <c r="EKC49" s="44"/>
      <c r="EKD49" s="44"/>
      <c r="EKE49" s="44"/>
      <c r="EKF49" s="44"/>
      <c r="EKG49" s="44"/>
      <c r="EKH49" s="44"/>
      <c r="EKI49" s="44"/>
      <c r="EKJ49" s="44"/>
      <c r="EKK49" s="44"/>
      <c r="EKL49" s="44"/>
      <c r="EKM49" s="44"/>
      <c r="EKN49" s="44"/>
      <c r="EKO49" s="44"/>
      <c r="EKP49" s="44"/>
      <c r="EKQ49" s="44"/>
      <c r="EKR49" s="44"/>
      <c r="EKS49" s="44"/>
      <c r="EKT49" s="44"/>
      <c r="EKU49" s="44"/>
      <c r="EKV49" s="44"/>
      <c r="EKW49" s="44"/>
      <c r="EKX49" s="44"/>
      <c r="EKY49" s="44"/>
      <c r="EKZ49" s="44"/>
      <c r="ELA49" s="44"/>
      <c r="ELB49" s="44"/>
      <c r="ELC49" s="44"/>
      <c r="ELD49" s="44"/>
      <c r="ELE49" s="44"/>
      <c r="ELF49" s="44"/>
      <c r="ELG49" s="44"/>
      <c r="ELH49" s="44"/>
      <c r="ELI49" s="44"/>
      <c r="ELJ49" s="44"/>
      <c r="ELK49" s="44"/>
      <c r="ELL49" s="44"/>
      <c r="ELM49" s="44"/>
      <c r="ELN49" s="44"/>
      <c r="ELO49" s="44"/>
      <c r="ELP49" s="44"/>
      <c r="ELQ49" s="44"/>
      <c r="ELR49" s="44"/>
      <c r="ELS49" s="44"/>
      <c r="ELT49" s="44"/>
      <c r="ELU49" s="44"/>
      <c r="ELV49" s="44"/>
      <c r="ELW49" s="44"/>
      <c r="ELX49" s="44"/>
      <c r="ELY49" s="44"/>
      <c r="ELZ49" s="44"/>
      <c r="EMA49" s="44"/>
      <c r="EMB49" s="44"/>
      <c r="EMC49" s="44"/>
      <c r="EMD49" s="44"/>
      <c r="EME49" s="44"/>
      <c r="EMF49" s="44"/>
      <c r="EMG49" s="44"/>
      <c r="EMH49" s="44"/>
      <c r="EMI49" s="44"/>
      <c r="EMJ49" s="44"/>
      <c r="EMK49" s="44"/>
      <c r="EML49" s="44"/>
      <c r="EMM49" s="44"/>
      <c r="EMN49" s="44"/>
      <c r="EMO49" s="44"/>
      <c r="EMP49" s="44"/>
      <c r="EMQ49" s="44"/>
      <c r="EMR49" s="44"/>
      <c r="EMS49" s="44"/>
      <c r="EMT49" s="44"/>
      <c r="EMU49" s="44"/>
      <c r="EMV49" s="44"/>
      <c r="EMW49" s="44"/>
      <c r="EMX49" s="44"/>
      <c r="EMY49" s="44"/>
      <c r="EMZ49" s="44"/>
      <c r="ENA49" s="44"/>
      <c r="ENB49" s="44"/>
      <c r="ENC49" s="44"/>
      <c r="END49" s="44"/>
      <c r="ENE49" s="44"/>
      <c r="ENF49" s="44"/>
      <c r="ENG49" s="44"/>
      <c r="ENH49" s="44"/>
      <c r="ENI49" s="44"/>
      <c r="ENJ49" s="44"/>
      <c r="ENK49" s="44"/>
      <c r="ENL49" s="44"/>
      <c r="ENM49" s="44"/>
      <c r="ENN49" s="44"/>
      <c r="ENO49" s="44"/>
      <c r="ENP49" s="44"/>
      <c r="ENQ49" s="44"/>
      <c r="ENR49" s="44"/>
      <c r="ENS49" s="44"/>
      <c r="ENT49" s="44"/>
      <c r="ENU49" s="44"/>
      <c r="ENV49" s="44"/>
      <c r="ENW49" s="44"/>
      <c r="ENX49" s="44"/>
      <c r="ENY49" s="44"/>
      <c r="ENZ49" s="44"/>
      <c r="EOA49" s="44"/>
      <c r="EOB49" s="44"/>
      <c r="EOC49" s="44"/>
      <c r="EOD49" s="44"/>
      <c r="EOE49" s="44"/>
      <c r="EOF49" s="44"/>
      <c r="EOG49" s="44"/>
      <c r="EOH49" s="44"/>
      <c r="EOI49" s="44"/>
      <c r="EOJ49" s="44"/>
      <c r="EOK49" s="44"/>
      <c r="EOL49" s="44"/>
      <c r="EOM49" s="44"/>
      <c r="EON49" s="44"/>
      <c r="EOO49" s="44"/>
      <c r="EOP49" s="44"/>
      <c r="EOQ49" s="44"/>
      <c r="EOR49" s="44"/>
      <c r="EOS49" s="44"/>
      <c r="EOT49" s="44"/>
      <c r="EOU49" s="44"/>
      <c r="EOV49" s="44"/>
      <c r="EOW49" s="44"/>
      <c r="EOX49" s="44"/>
      <c r="EOY49" s="44"/>
      <c r="EOZ49" s="44"/>
      <c r="EPA49" s="44"/>
      <c r="EPB49" s="44"/>
      <c r="EPC49" s="44"/>
      <c r="EPD49" s="44"/>
      <c r="EPE49" s="44"/>
      <c r="EPF49" s="44"/>
      <c r="EPG49" s="44"/>
      <c r="EPH49" s="44"/>
      <c r="EPI49" s="44"/>
      <c r="EPJ49" s="44"/>
      <c r="EPK49" s="44"/>
      <c r="EPL49" s="44"/>
      <c r="EPM49" s="44"/>
      <c r="EPN49" s="44"/>
      <c r="EPO49" s="44"/>
      <c r="EPP49" s="44"/>
      <c r="EPQ49" s="44"/>
      <c r="EPR49" s="44"/>
      <c r="EPS49" s="44"/>
      <c r="EPT49" s="44"/>
      <c r="EPU49" s="44"/>
      <c r="EPV49" s="44"/>
      <c r="EPW49" s="44"/>
      <c r="EPX49" s="44"/>
      <c r="EPY49" s="44"/>
      <c r="EPZ49" s="44"/>
      <c r="EQA49" s="44"/>
      <c r="EQB49" s="44"/>
      <c r="EQC49" s="44"/>
      <c r="EQD49" s="44"/>
      <c r="EQE49" s="44"/>
      <c r="EQF49" s="44"/>
      <c r="EQG49" s="44"/>
      <c r="EQH49" s="44"/>
      <c r="EQI49" s="44"/>
      <c r="EQJ49" s="44"/>
      <c r="EQK49" s="44"/>
      <c r="EQL49" s="44"/>
      <c r="EQM49" s="44"/>
      <c r="EQN49" s="44"/>
      <c r="EQO49" s="44"/>
      <c r="EQP49" s="44"/>
      <c r="EQQ49" s="44"/>
      <c r="EQR49" s="44"/>
      <c r="EQS49" s="44"/>
      <c r="EQT49" s="44"/>
      <c r="EQU49" s="44"/>
      <c r="EQV49" s="44"/>
      <c r="EQW49" s="44"/>
      <c r="EQX49" s="44"/>
      <c r="EQY49" s="44"/>
      <c r="EQZ49" s="44"/>
      <c r="ERA49" s="44"/>
      <c r="ERB49" s="44"/>
      <c r="ERC49" s="44"/>
      <c r="ERD49" s="44"/>
      <c r="ERE49" s="44"/>
      <c r="ERF49" s="44"/>
      <c r="ERG49" s="44"/>
      <c r="ERH49" s="44"/>
      <c r="ERI49" s="44"/>
      <c r="ERJ49" s="44"/>
      <c r="ERK49" s="44"/>
      <c r="ERL49" s="44"/>
      <c r="ERM49" s="44"/>
      <c r="ERN49" s="44"/>
      <c r="ERO49" s="44"/>
      <c r="ERP49" s="44"/>
      <c r="ERQ49" s="44"/>
      <c r="ERR49" s="44"/>
      <c r="ERS49" s="44"/>
      <c r="ERT49" s="44"/>
      <c r="ERU49" s="44"/>
      <c r="ERV49" s="44"/>
      <c r="ERW49" s="44"/>
      <c r="ERX49" s="44"/>
      <c r="ERY49" s="44"/>
      <c r="ERZ49" s="44"/>
      <c r="ESA49" s="44"/>
      <c r="ESB49" s="44"/>
      <c r="ESC49" s="44"/>
      <c r="ESD49" s="44"/>
      <c r="ESE49" s="44"/>
      <c r="ESF49" s="44"/>
      <c r="ESG49" s="44"/>
      <c r="ESH49" s="44"/>
      <c r="ESI49" s="44"/>
      <c r="ESJ49" s="44"/>
      <c r="ESK49" s="44"/>
      <c r="ESL49" s="44"/>
      <c r="ESM49" s="44"/>
      <c r="ESN49" s="44"/>
      <c r="ESO49" s="44"/>
      <c r="ESP49" s="44"/>
      <c r="ESQ49" s="44"/>
      <c r="ESR49" s="44"/>
      <c r="ESS49" s="44"/>
      <c r="EST49" s="44"/>
      <c r="ESU49" s="44"/>
      <c r="ESV49" s="44"/>
      <c r="ESW49" s="44"/>
      <c r="ESX49" s="44"/>
      <c r="ESY49" s="44"/>
      <c r="ESZ49" s="44"/>
      <c r="ETA49" s="44"/>
      <c r="ETB49" s="44"/>
      <c r="ETC49" s="44"/>
      <c r="ETD49" s="44"/>
      <c r="ETE49" s="44"/>
      <c r="ETF49" s="44"/>
      <c r="ETG49" s="44"/>
      <c r="ETH49" s="44"/>
      <c r="ETI49" s="44"/>
      <c r="ETJ49" s="44"/>
      <c r="ETK49" s="44"/>
      <c r="ETL49" s="44"/>
      <c r="ETM49" s="44"/>
      <c r="ETN49" s="44"/>
      <c r="ETO49" s="44"/>
      <c r="ETP49" s="44"/>
      <c r="ETQ49" s="44"/>
      <c r="ETR49" s="44"/>
      <c r="ETS49" s="44"/>
      <c r="ETT49" s="44"/>
      <c r="ETU49" s="44"/>
      <c r="ETV49" s="44"/>
      <c r="ETW49" s="44"/>
      <c r="ETX49" s="44"/>
      <c r="ETY49" s="44"/>
      <c r="ETZ49" s="44"/>
      <c r="EUA49" s="44"/>
      <c r="EUB49" s="44"/>
      <c r="EUC49" s="44"/>
      <c r="EUD49" s="44"/>
      <c r="EUE49" s="44"/>
      <c r="EUF49" s="44"/>
      <c r="EUG49" s="44"/>
      <c r="EUH49" s="44"/>
      <c r="EUI49" s="44"/>
      <c r="EUJ49" s="44"/>
      <c r="EUK49" s="44"/>
      <c r="EUL49" s="44"/>
      <c r="EUM49" s="44"/>
      <c r="EUN49" s="44"/>
      <c r="EUO49" s="44"/>
      <c r="EUP49" s="44"/>
      <c r="EUQ49" s="44"/>
      <c r="EUR49" s="44"/>
      <c r="EUS49" s="44"/>
      <c r="EUT49" s="44"/>
      <c r="EUU49" s="44"/>
      <c r="EUV49" s="44"/>
      <c r="EUW49" s="44"/>
      <c r="EUX49" s="44"/>
      <c r="EUY49" s="44"/>
      <c r="EUZ49" s="44"/>
      <c r="EVA49" s="44"/>
      <c r="EVB49" s="44"/>
      <c r="EVC49" s="44"/>
      <c r="EVD49" s="44"/>
      <c r="EVE49" s="44"/>
      <c r="EVF49" s="44"/>
      <c r="EVG49" s="44"/>
      <c r="EVH49" s="44"/>
      <c r="EVI49" s="44"/>
      <c r="EVJ49" s="44"/>
      <c r="EVK49" s="44"/>
      <c r="EVL49" s="44"/>
      <c r="EVM49" s="44"/>
      <c r="EVN49" s="44"/>
      <c r="EVO49" s="44"/>
      <c r="EVP49" s="44"/>
      <c r="EVQ49" s="44"/>
      <c r="EVR49" s="44"/>
      <c r="EVS49" s="44"/>
      <c r="EVT49" s="44"/>
      <c r="EVU49" s="44"/>
      <c r="EVV49" s="44"/>
      <c r="EVW49" s="44"/>
      <c r="EVX49" s="44"/>
      <c r="EVY49" s="44"/>
      <c r="EVZ49" s="44"/>
      <c r="EWA49" s="44"/>
      <c r="EWB49" s="44"/>
      <c r="EWC49" s="44"/>
      <c r="EWD49" s="44"/>
      <c r="EWE49" s="44"/>
      <c r="EWF49" s="44"/>
      <c r="EWG49" s="44"/>
      <c r="EWH49" s="44"/>
      <c r="EWI49" s="44"/>
      <c r="EWJ49" s="44"/>
      <c r="EWK49" s="44"/>
      <c r="EWL49" s="44"/>
      <c r="EWM49" s="44"/>
      <c r="EWN49" s="44"/>
      <c r="EWO49" s="44"/>
      <c r="EWP49" s="44"/>
      <c r="EWQ49" s="44"/>
      <c r="EWR49" s="44"/>
      <c r="EWS49" s="44"/>
      <c r="EWT49" s="44"/>
      <c r="EWU49" s="44"/>
      <c r="EWV49" s="44"/>
      <c r="EWW49" s="44"/>
      <c r="EWX49" s="44"/>
      <c r="EWY49" s="44"/>
      <c r="EWZ49" s="44"/>
      <c r="EXA49" s="44"/>
      <c r="EXB49" s="44"/>
      <c r="EXC49" s="44"/>
      <c r="EXD49" s="44"/>
      <c r="EXE49" s="44"/>
      <c r="EXF49" s="44"/>
      <c r="EXG49" s="44"/>
      <c r="EXH49" s="44"/>
      <c r="EXI49" s="44"/>
      <c r="EXJ49" s="44"/>
      <c r="EXK49" s="44"/>
      <c r="EXL49" s="44"/>
      <c r="EXM49" s="44"/>
      <c r="EXN49" s="44"/>
      <c r="EXO49" s="44"/>
      <c r="EXP49" s="44"/>
      <c r="EXQ49" s="44"/>
      <c r="EXR49" s="44"/>
      <c r="EXS49" s="44"/>
      <c r="EXT49" s="44"/>
      <c r="EXU49" s="44"/>
      <c r="EXV49" s="44"/>
      <c r="EXW49" s="44"/>
      <c r="EXX49" s="44"/>
      <c r="EXY49" s="44"/>
      <c r="EXZ49" s="44"/>
      <c r="EYA49" s="44"/>
      <c r="EYB49" s="44"/>
      <c r="EYC49" s="44"/>
      <c r="EYD49" s="44"/>
      <c r="EYE49" s="44"/>
      <c r="EYF49" s="44"/>
      <c r="EYG49" s="44"/>
      <c r="EYH49" s="44"/>
      <c r="EYI49" s="44"/>
      <c r="EYJ49" s="44"/>
      <c r="EYK49" s="44"/>
      <c r="EYL49" s="44"/>
      <c r="EYM49" s="44"/>
      <c r="EYN49" s="44"/>
      <c r="EYO49" s="44"/>
      <c r="EYP49" s="44"/>
      <c r="EYQ49" s="44"/>
      <c r="EYR49" s="44"/>
      <c r="EYS49" s="44"/>
      <c r="EYT49" s="44"/>
      <c r="EYU49" s="44"/>
      <c r="EYV49" s="44"/>
      <c r="EYW49" s="44"/>
      <c r="EYX49" s="44"/>
      <c r="EYY49" s="44"/>
      <c r="EYZ49" s="44"/>
      <c r="EZA49" s="44"/>
      <c r="EZB49" s="44"/>
      <c r="EZC49" s="44"/>
      <c r="EZD49" s="44"/>
      <c r="EZE49" s="44"/>
      <c r="EZF49" s="44"/>
      <c r="EZG49" s="44"/>
      <c r="EZH49" s="44"/>
      <c r="EZI49" s="44"/>
      <c r="EZJ49" s="44"/>
      <c r="EZK49" s="44"/>
      <c r="EZL49" s="44"/>
      <c r="EZM49" s="44"/>
      <c r="EZN49" s="44"/>
      <c r="EZO49" s="44"/>
      <c r="EZP49" s="44"/>
      <c r="EZQ49" s="44"/>
      <c r="EZR49" s="44"/>
      <c r="EZS49" s="44"/>
      <c r="EZT49" s="44"/>
      <c r="EZU49" s="44"/>
      <c r="EZV49" s="44"/>
      <c r="EZW49" s="44"/>
      <c r="EZX49" s="44"/>
      <c r="EZY49" s="44"/>
      <c r="EZZ49" s="44"/>
      <c r="FAA49" s="44"/>
      <c r="FAB49" s="44"/>
      <c r="FAC49" s="44"/>
      <c r="FAD49" s="44"/>
      <c r="FAE49" s="44"/>
      <c r="FAF49" s="44"/>
      <c r="FAG49" s="44"/>
      <c r="FAH49" s="44"/>
      <c r="FAI49" s="44"/>
      <c r="FAJ49" s="44"/>
      <c r="FAK49" s="44"/>
      <c r="FAL49" s="44"/>
      <c r="FAM49" s="44"/>
      <c r="FAN49" s="44"/>
      <c r="FAO49" s="44"/>
      <c r="FAP49" s="44"/>
      <c r="FAQ49" s="44"/>
      <c r="FAR49" s="44"/>
      <c r="FAS49" s="44"/>
      <c r="FAT49" s="44"/>
      <c r="FAU49" s="44"/>
      <c r="FAV49" s="44"/>
      <c r="FAW49" s="44"/>
      <c r="FAX49" s="44"/>
      <c r="FAY49" s="44"/>
      <c r="FAZ49" s="44"/>
      <c r="FBA49" s="44"/>
      <c r="FBB49" s="44"/>
      <c r="FBC49" s="44"/>
      <c r="FBD49" s="44"/>
      <c r="FBE49" s="44"/>
      <c r="FBF49" s="44"/>
      <c r="FBG49" s="44"/>
      <c r="FBH49" s="44"/>
      <c r="FBI49" s="44"/>
      <c r="FBJ49" s="44"/>
      <c r="FBK49" s="44"/>
      <c r="FBL49" s="44"/>
      <c r="FBM49" s="44"/>
      <c r="FBN49" s="44"/>
      <c r="FBO49" s="44"/>
      <c r="FBP49" s="44"/>
      <c r="FBQ49" s="44"/>
      <c r="FBR49" s="44"/>
      <c r="FBS49" s="44"/>
      <c r="FBT49" s="44"/>
      <c r="FBU49" s="44"/>
      <c r="FBV49" s="44"/>
      <c r="FBW49" s="44"/>
      <c r="FBX49" s="44"/>
      <c r="FBY49" s="44"/>
      <c r="FBZ49" s="44"/>
      <c r="FCA49" s="44"/>
      <c r="FCB49" s="44"/>
      <c r="FCC49" s="44"/>
      <c r="FCD49" s="44"/>
      <c r="FCE49" s="44"/>
      <c r="FCF49" s="44"/>
      <c r="FCG49" s="44"/>
      <c r="FCH49" s="44"/>
      <c r="FCI49" s="44"/>
      <c r="FCJ49" s="44"/>
      <c r="FCK49" s="44"/>
      <c r="FCL49" s="44"/>
      <c r="FCM49" s="44"/>
      <c r="FCN49" s="44"/>
      <c r="FCO49" s="44"/>
      <c r="FCP49" s="44"/>
      <c r="FCQ49" s="44"/>
      <c r="FCR49" s="44"/>
      <c r="FCS49" s="44"/>
      <c r="FCT49" s="44"/>
      <c r="FCU49" s="44"/>
      <c r="FCV49" s="44"/>
      <c r="FCW49" s="44"/>
      <c r="FCX49" s="44"/>
      <c r="FCY49" s="44"/>
      <c r="FCZ49" s="44"/>
      <c r="FDA49" s="44"/>
      <c r="FDB49" s="44"/>
      <c r="FDC49" s="44"/>
      <c r="FDD49" s="44"/>
      <c r="FDE49" s="44"/>
      <c r="FDF49" s="44"/>
      <c r="FDG49" s="44"/>
      <c r="FDH49" s="44"/>
      <c r="FDI49" s="44"/>
      <c r="FDJ49" s="44"/>
      <c r="FDK49" s="44"/>
      <c r="FDL49" s="44"/>
      <c r="FDM49" s="44"/>
      <c r="FDN49" s="44"/>
      <c r="FDO49" s="44"/>
      <c r="FDP49" s="44"/>
      <c r="FDQ49" s="44"/>
      <c r="FDR49" s="44"/>
      <c r="FDS49" s="44"/>
      <c r="FDT49" s="44"/>
      <c r="FDU49" s="44"/>
      <c r="FDV49" s="44"/>
      <c r="FDW49" s="44"/>
      <c r="FDX49" s="44"/>
      <c r="FDY49" s="44"/>
      <c r="FDZ49" s="44"/>
      <c r="FEA49" s="44"/>
      <c r="FEB49" s="44"/>
      <c r="FEC49" s="44"/>
      <c r="FED49" s="44"/>
      <c r="FEE49" s="44"/>
      <c r="FEF49" s="44"/>
      <c r="FEG49" s="44"/>
      <c r="FEH49" s="44"/>
      <c r="FEI49" s="44"/>
      <c r="FEJ49" s="44"/>
      <c r="FEK49" s="44"/>
      <c r="FEL49" s="44"/>
      <c r="FEM49" s="44"/>
      <c r="FEN49" s="44"/>
      <c r="FEO49" s="44"/>
      <c r="FEP49" s="44"/>
      <c r="FEQ49" s="44"/>
      <c r="FER49" s="44"/>
      <c r="FES49" s="44"/>
      <c r="FET49" s="44"/>
      <c r="FEU49" s="44"/>
      <c r="FEV49" s="44"/>
      <c r="FEW49" s="44"/>
      <c r="FEX49" s="44"/>
      <c r="FEY49" s="44"/>
      <c r="FEZ49" s="44"/>
      <c r="FFA49" s="44"/>
      <c r="FFB49" s="44"/>
      <c r="FFC49" s="44"/>
      <c r="FFD49" s="44"/>
      <c r="FFE49" s="44"/>
      <c r="FFF49" s="44"/>
      <c r="FFG49" s="44"/>
      <c r="FFH49" s="44"/>
      <c r="FFI49" s="44"/>
      <c r="FFJ49" s="44"/>
      <c r="FFK49" s="44"/>
      <c r="FFL49" s="44"/>
      <c r="FFM49" s="44"/>
      <c r="FFN49" s="44"/>
      <c r="FFO49" s="44"/>
      <c r="FFP49" s="44"/>
      <c r="FFQ49" s="44"/>
      <c r="FFR49" s="44"/>
      <c r="FFS49" s="44"/>
      <c r="FFT49" s="44"/>
      <c r="FFU49" s="44"/>
      <c r="FFV49" s="44"/>
      <c r="FFW49" s="44"/>
      <c r="FFX49" s="44"/>
      <c r="FFY49" s="44"/>
      <c r="FFZ49" s="44"/>
      <c r="FGA49" s="44"/>
      <c r="FGB49" s="44"/>
      <c r="FGC49" s="44"/>
      <c r="FGD49" s="44"/>
      <c r="FGE49" s="44"/>
      <c r="FGF49" s="44"/>
      <c r="FGG49" s="44"/>
      <c r="FGH49" s="44"/>
      <c r="FGI49" s="44"/>
      <c r="FGJ49" s="44"/>
      <c r="FGK49" s="44"/>
      <c r="FGL49" s="44"/>
      <c r="FGM49" s="44"/>
      <c r="FGN49" s="44"/>
      <c r="FGO49" s="44"/>
      <c r="FGP49" s="44"/>
      <c r="FGQ49" s="44"/>
      <c r="FGR49" s="44"/>
      <c r="FGS49" s="44"/>
      <c r="FGT49" s="44"/>
      <c r="FGU49" s="44"/>
      <c r="FGV49" s="44"/>
      <c r="FGW49" s="44"/>
      <c r="FGX49" s="44"/>
      <c r="FGY49" s="44"/>
      <c r="FGZ49" s="44"/>
      <c r="FHA49" s="44"/>
      <c r="FHB49" s="44"/>
      <c r="FHC49" s="44"/>
      <c r="FHD49" s="44"/>
      <c r="FHE49" s="44"/>
      <c r="FHF49" s="44"/>
      <c r="FHG49" s="44"/>
      <c r="FHH49" s="44"/>
      <c r="FHI49" s="44"/>
      <c r="FHJ49" s="44"/>
      <c r="FHK49" s="44"/>
      <c r="FHL49" s="44"/>
      <c r="FHM49" s="44"/>
      <c r="FHN49" s="44"/>
      <c r="FHO49" s="44"/>
      <c r="FHP49" s="44"/>
      <c r="FHQ49" s="44"/>
      <c r="FHR49" s="44"/>
      <c r="FHS49" s="44"/>
      <c r="FHT49" s="44"/>
      <c r="FHU49" s="44"/>
      <c r="FHV49" s="44"/>
      <c r="FHW49" s="44"/>
      <c r="FHX49" s="44"/>
      <c r="FHY49" s="44"/>
      <c r="FHZ49" s="44"/>
      <c r="FIA49" s="44"/>
      <c r="FIB49" s="44"/>
      <c r="FIC49" s="44"/>
      <c r="FID49" s="44"/>
      <c r="FIE49" s="44"/>
      <c r="FIF49" s="44"/>
      <c r="FIG49" s="44"/>
      <c r="FIH49" s="44"/>
      <c r="FII49" s="44"/>
      <c r="FIJ49" s="44"/>
      <c r="FIK49" s="44"/>
      <c r="FIL49" s="44"/>
      <c r="FIM49" s="44"/>
      <c r="FIN49" s="44"/>
      <c r="FIO49" s="44"/>
      <c r="FIP49" s="44"/>
      <c r="FIQ49" s="44"/>
      <c r="FIR49" s="44"/>
      <c r="FIS49" s="44"/>
      <c r="FIT49" s="44"/>
      <c r="FIU49" s="44"/>
      <c r="FIV49" s="44"/>
      <c r="FIW49" s="44"/>
      <c r="FIX49" s="44"/>
      <c r="FIY49" s="44"/>
      <c r="FIZ49" s="44"/>
      <c r="FJA49" s="44"/>
      <c r="FJB49" s="44"/>
      <c r="FJC49" s="44"/>
      <c r="FJD49" s="44"/>
      <c r="FJE49" s="44"/>
      <c r="FJF49" s="44"/>
      <c r="FJG49" s="44"/>
      <c r="FJH49" s="44"/>
      <c r="FJI49" s="44"/>
      <c r="FJJ49" s="44"/>
      <c r="FJK49" s="44"/>
      <c r="FJL49" s="44"/>
      <c r="FJM49" s="44"/>
      <c r="FJN49" s="44"/>
      <c r="FJO49" s="44"/>
      <c r="FJP49" s="44"/>
      <c r="FJQ49" s="44"/>
      <c r="FJR49" s="44"/>
      <c r="FJS49" s="44"/>
      <c r="FJT49" s="44"/>
      <c r="FJU49" s="44"/>
      <c r="FJV49" s="44"/>
      <c r="FJW49" s="44"/>
      <c r="FJX49" s="44"/>
      <c r="FJY49" s="44"/>
      <c r="FJZ49" s="44"/>
      <c r="FKA49" s="44"/>
      <c r="FKB49" s="44"/>
      <c r="FKC49" s="44"/>
      <c r="FKD49" s="44"/>
      <c r="FKE49" s="44"/>
      <c r="FKF49" s="44"/>
      <c r="FKG49" s="44"/>
      <c r="FKH49" s="44"/>
      <c r="FKI49" s="44"/>
      <c r="FKJ49" s="44"/>
      <c r="FKK49" s="44"/>
      <c r="FKL49" s="44"/>
      <c r="FKM49" s="44"/>
      <c r="FKN49" s="44"/>
      <c r="FKO49" s="44"/>
      <c r="FKP49" s="44"/>
      <c r="FKQ49" s="44"/>
      <c r="FKR49" s="44"/>
      <c r="FKS49" s="44"/>
      <c r="FKT49" s="44"/>
      <c r="FKU49" s="44"/>
      <c r="FKV49" s="44"/>
      <c r="FKW49" s="44"/>
      <c r="FKX49" s="44"/>
      <c r="FKY49" s="44"/>
      <c r="FKZ49" s="44"/>
      <c r="FLA49" s="44"/>
      <c r="FLB49" s="44"/>
      <c r="FLC49" s="44"/>
      <c r="FLD49" s="44"/>
      <c r="FLE49" s="44"/>
      <c r="FLF49" s="44"/>
      <c r="FLG49" s="44"/>
      <c r="FLH49" s="44"/>
      <c r="FLI49" s="44"/>
      <c r="FLJ49" s="44"/>
      <c r="FLK49" s="44"/>
      <c r="FLL49" s="44"/>
      <c r="FLM49" s="44"/>
      <c r="FLN49" s="44"/>
      <c r="FLO49" s="44"/>
      <c r="FLP49" s="44"/>
      <c r="FLQ49" s="44"/>
      <c r="FLR49" s="44"/>
      <c r="FLS49" s="44"/>
      <c r="FLT49" s="44"/>
      <c r="FLU49" s="44"/>
      <c r="FLV49" s="44"/>
      <c r="FLW49" s="44"/>
      <c r="FLX49" s="44"/>
      <c r="FLY49" s="44"/>
      <c r="FLZ49" s="44"/>
      <c r="FMA49" s="44"/>
      <c r="FMB49" s="44"/>
      <c r="FMC49" s="44"/>
      <c r="FMD49" s="44"/>
      <c r="FME49" s="44"/>
      <c r="FMF49" s="44"/>
      <c r="FMG49" s="44"/>
      <c r="FMH49" s="44"/>
      <c r="FMI49" s="44"/>
      <c r="FMJ49" s="44"/>
      <c r="FMK49" s="44"/>
      <c r="FML49" s="44"/>
      <c r="FMM49" s="44"/>
      <c r="FMN49" s="44"/>
      <c r="FMO49" s="44"/>
      <c r="FMP49" s="44"/>
      <c r="FMQ49" s="44"/>
      <c r="FMR49" s="44"/>
      <c r="FMS49" s="44"/>
      <c r="FMT49" s="44"/>
      <c r="FMU49" s="44"/>
      <c r="FMV49" s="44"/>
      <c r="FMW49" s="44"/>
      <c r="FMX49" s="44"/>
      <c r="FMY49" s="44"/>
      <c r="FMZ49" s="44"/>
      <c r="FNA49" s="44"/>
      <c r="FNB49" s="44"/>
      <c r="FNC49" s="44"/>
      <c r="FND49" s="44"/>
      <c r="FNE49" s="44"/>
      <c r="FNF49" s="44"/>
      <c r="FNG49" s="44"/>
      <c r="FNH49" s="44"/>
      <c r="FNI49" s="44"/>
      <c r="FNJ49" s="44"/>
      <c r="FNK49" s="44"/>
      <c r="FNL49" s="44"/>
      <c r="FNM49" s="44"/>
      <c r="FNN49" s="44"/>
      <c r="FNO49" s="44"/>
      <c r="FNP49" s="44"/>
      <c r="FNQ49" s="44"/>
      <c r="FNR49" s="44"/>
      <c r="FNS49" s="44"/>
      <c r="FNT49" s="44"/>
      <c r="FNU49" s="44"/>
      <c r="FNV49" s="44"/>
      <c r="FNW49" s="44"/>
      <c r="FNX49" s="44"/>
      <c r="FNY49" s="44"/>
      <c r="FNZ49" s="44"/>
      <c r="FOA49" s="44"/>
      <c r="FOB49" s="44"/>
      <c r="FOC49" s="44"/>
      <c r="FOD49" s="44"/>
      <c r="FOE49" s="44"/>
      <c r="FOF49" s="44"/>
      <c r="FOG49" s="44"/>
      <c r="FOH49" s="44"/>
      <c r="FOI49" s="44"/>
      <c r="FOJ49" s="44"/>
      <c r="FOK49" s="44"/>
      <c r="FOL49" s="44"/>
      <c r="FOM49" s="44"/>
      <c r="FON49" s="44"/>
      <c r="FOO49" s="44"/>
      <c r="FOP49" s="44"/>
      <c r="FOQ49" s="44"/>
      <c r="FOR49" s="44"/>
      <c r="FOS49" s="44"/>
      <c r="FOT49" s="44"/>
      <c r="FOU49" s="44"/>
      <c r="FOV49" s="44"/>
      <c r="FOW49" s="44"/>
      <c r="FOX49" s="44"/>
      <c r="FOY49" s="44"/>
      <c r="FOZ49" s="44"/>
      <c r="FPA49" s="44"/>
      <c r="FPB49" s="44"/>
      <c r="FPC49" s="44"/>
      <c r="FPD49" s="44"/>
      <c r="FPE49" s="44"/>
      <c r="FPF49" s="44"/>
      <c r="FPG49" s="44"/>
      <c r="FPH49" s="44"/>
      <c r="FPI49" s="44"/>
      <c r="FPJ49" s="44"/>
      <c r="FPK49" s="44"/>
      <c r="FPL49" s="44"/>
      <c r="FPM49" s="44"/>
      <c r="FPN49" s="44"/>
      <c r="FPO49" s="44"/>
      <c r="FPP49" s="44"/>
      <c r="FPQ49" s="44"/>
      <c r="FPR49" s="44"/>
      <c r="FPS49" s="44"/>
      <c r="FPT49" s="44"/>
      <c r="FPU49" s="44"/>
      <c r="FPV49" s="44"/>
      <c r="FPW49" s="44"/>
      <c r="FPX49" s="44"/>
      <c r="FPY49" s="44"/>
      <c r="FPZ49" s="44"/>
      <c r="FQA49" s="44"/>
      <c r="FQB49" s="44"/>
      <c r="FQC49" s="44"/>
      <c r="FQD49" s="44"/>
      <c r="FQE49" s="44"/>
      <c r="FQF49" s="44"/>
      <c r="FQG49" s="44"/>
      <c r="FQH49" s="44"/>
      <c r="FQI49" s="44"/>
      <c r="FQJ49" s="44"/>
      <c r="FQK49" s="44"/>
      <c r="FQL49" s="44"/>
      <c r="FQM49" s="44"/>
      <c r="FQN49" s="44"/>
      <c r="FQO49" s="44"/>
      <c r="FQP49" s="44"/>
      <c r="FQQ49" s="44"/>
      <c r="FQR49" s="44"/>
      <c r="FQS49" s="44"/>
      <c r="FQT49" s="44"/>
      <c r="FQU49" s="44"/>
      <c r="FQV49" s="44"/>
      <c r="FQW49" s="44"/>
      <c r="FQX49" s="44"/>
      <c r="FQY49" s="44"/>
      <c r="FQZ49" s="44"/>
      <c r="FRA49" s="44"/>
      <c r="FRB49" s="44"/>
      <c r="FRC49" s="44"/>
      <c r="FRD49" s="44"/>
      <c r="FRE49" s="44"/>
      <c r="FRF49" s="44"/>
      <c r="FRG49" s="44"/>
      <c r="FRH49" s="44"/>
      <c r="FRI49" s="44"/>
      <c r="FRJ49" s="44"/>
      <c r="FRK49" s="44"/>
      <c r="FRL49" s="44"/>
      <c r="FRM49" s="44"/>
      <c r="FRN49" s="44"/>
      <c r="FRO49" s="44"/>
      <c r="FRP49" s="44"/>
      <c r="FRQ49" s="44"/>
      <c r="FRR49" s="44"/>
      <c r="FRS49" s="44"/>
      <c r="FRT49" s="44"/>
      <c r="FRU49" s="44"/>
      <c r="FRV49" s="44"/>
      <c r="FRW49" s="44"/>
      <c r="FRX49" s="44"/>
      <c r="FRY49" s="44"/>
      <c r="FRZ49" s="44"/>
      <c r="FSA49" s="44"/>
      <c r="FSB49" s="44"/>
      <c r="FSC49" s="44"/>
      <c r="FSD49" s="44"/>
      <c r="FSE49" s="44"/>
      <c r="FSF49" s="44"/>
      <c r="FSG49" s="44"/>
      <c r="FSH49" s="44"/>
      <c r="FSI49" s="44"/>
      <c r="FSJ49" s="44"/>
      <c r="FSK49" s="44"/>
      <c r="FSL49" s="44"/>
      <c r="FSM49" s="44"/>
      <c r="FSN49" s="44"/>
      <c r="FSO49" s="44"/>
      <c r="FSP49" s="44"/>
      <c r="FSQ49" s="44"/>
      <c r="FSR49" s="44"/>
      <c r="FSS49" s="44"/>
      <c r="FST49" s="44"/>
      <c r="FSU49" s="44"/>
      <c r="FSV49" s="44"/>
      <c r="FSW49" s="44"/>
      <c r="FSX49" s="44"/>
      <c r="FSY49" s="44"/>
      <c r="FSZ49" s="44"/>
      <c r="FTA49" s="44"/>
      <c r="FTB49" s="44"/>
      <c r="FTC49" s="44"/>
      <c r="FTD49" s="44"/>
      <c r="FTE49" s="44"/>
      <c r="FTF49" s="44"/>
      <c r="FTG49" s="44"/>
      <c r="FTH49" s="44"/>
      <c r="FTI49" s="44"/>
      <c r="FTJ49" s="44"/>
      <c r="FTK49" s="44"/>
      <c r="FTL49" s="44"/>
      <c r="FTM49" s="44"/>
      <c r="FTN49" s="44"/>
      <c r="FTO49" s="44"/>
      <c r="FTP49" s="44"/>
      <c r="FTQ49" s="44"/>
      <c r="FTR49" s="44"/>
      <c r="FTS49" s="44"/>
      <c r="FTT49" s="44"/>
      <c r="FTU49" s="44"/>
      <c r="FTV49" s="44"/>
      <c r="FTW49" s="44"/>
      <c r="FTX49" s="44"/>
      <c r="FTY49" s="44"/>
      <c r="FTZ49" s="44"/>
      <c r="FUA49" s="44"/>
      <c r="FUB49" s="44"/>
      <c r="FUC49" s="44"/>
      <c r="FUD49" s="44"/>
      <c r="FUE49" s="44"/>
      <c r="FUF49" s="44"/>
      <c r="FUG49" s="44"/>
      <c r="FUH49" s="44"/>
      <c r="FUI49" s="44"/>
      <c r="FUJ49" s="44"/>
      <c r="FUK49" s="44"/>
      <c r="FUL49" s="44"/>
      <c r="FUM49" s="44"/>
      <c r="FUN49" s="44"/>
      <c r="FUO49" s="44"/>
      <c r="FUP49" s="44"/>
      <c r="FUQ49" s="44"/>
      <c r="FUR49" s="44"/>
      <c r="FUS49" s="44"/>
      <c r="FUT49" s="44"/>
      <c r="FUU49" s="44"/>
      <c r="FUV49" s="44"/>
      <c r="FUW49" s="44"/>
      <c r="FUX49" s="44"/>
      <c r="FUY49" s="44"/>
      <c r="FUZ49" s="44"/>
      <c r="FVA49" s="44"/>
      <c r="FVB49" s="44"/>
      <c r="FVC49" s="44"/>
      <c r="FVD49" s="44"/>
      <c r="FVE49" s="44"/>
      <c r="FVF49" s="44"/>
      <c r="FVG49" s="44"/>
      <c r="FVH49" s="44"/>
      <c r="FVI49" s="44"/>
      <c r="FVJ49" s="44"/>
      <c r="FVK49" s="44"/>
      <c r="FVL49" s="44"/>
      <c r="FVM49" s="44"/>
      <c r="FVN49" s="44"/>
      <c r="FVO49" s="44"/>
      <c r="FVP49" s="44"/>
      <c r="FVQ49" s="44"/>
      <c r="FVR49" s="44"/>
      <c r="FVS49" s="44"/>
      <c r="FVT49" s="44"/>
      <c r="FVU49" s="44"/>
      <c r="FVV49" s="44"/>
      <c r="FVW49" s="44"/>
      <c r="FVX49" s="44"/>
      <c r="FVY49" s="44"/>
      <c r="FVZ49" s="44"/>
      <c r="FWA49" s="44"/>
      <c r="FWB49" s="44"/>
      <c r="FWC49" s="44"/>
      <c r="FWD49" s="44"/>
      <c r="FWE49" s="44"/>
      <c r="FWF49" s="44"/>
      <c r="FWG49" s="44"/>
      <c r="FWH49" s="44"/>
      <c r="FWI49" s="44"/>
      <c r="FWJ49" s="44"/>
      <c r="FWK49" s="44"/>
      <c r="FWL49" s="44"/>
      <c r="FWM49" s="44"/>
      <c r="FWN49" s="44"/>
      <c r="FWO49" s="44"/>
      <c r="FWP49" s="44"/>
      <c r="FWQ49" s="44"/>
      <c r="FWR49" s="44"/>
      <c r="FWS49" s="44"/>
      <c r="FWT49" s="44"/>
      <c r="FWU49" s="44"/>
      <c r="FWV49" s="44"/>
      <c r="FWW49" s="44"/>
      <c r="FWX49" s="44"/>
      <c r="FWY49" s="44"/>
      <c r="FWZ49" s="44"/>
      <c r="FXA49" s="44"/>
      <c r="FXB49" s="44"/>
      <c r="FXC49" s="44"/>
      <c r="FXD49" s="44"/>
      <c r="FXE49" s="44"/>
      <c r="FXF49" s="44"/>
      <c r="FXG49" s="44"/>
      <c r="FXH49" s="44"/>
      <c r="FXI49" s="44"/>
      <c r="FXJ49" s="44"/>
      <c r="FXK49" s="44"/>
      <c r="FXL49" s="44"/>
      <c r="FXM49" s="44"/>
      <c r="FXN49" s="44"/>
      <c r="FXO49" s="44"/>
      <c r="FXP49" s="44"/>
      <c r="FXQ49" s="44"/>
      <c r="FXR49" s="44"/>
      <c r="FXS49" s="44"/>
      <c r="FXT49" s="44"/>
      <c r="FXU49" s="44"/>
      <c r="FXV49" s="44"/>
      <c r="FXW49" s="44"/>
      <c r="FXX49" s="44"/>
      <c r="FXY49" s="44"/>
      <c r="FXZ49" s="44"/>
      <c r="FYA49" s="44"/>
      <c r="FYB49" s="44"/>
      <c r="FYC49" s="44"/>
      <c r="FYD49" s="44"/>
      <c r="FYE49" s="44"/>
      <c r="FYF49" s="44"/>
      <c r="FYG49" s="44"/>
      <c r="FYH49" s="44"/>
      <c r="FYI49" s="44"/>
      <c r="FYJ49" s="44"/>
      <c r="FYK49" s="44"/>
      <c r="FYL49" s="44"/>
      <c r="FYM49" s="44"/>
      <c r="FYN49" s="44"/>
      <c r="FYO49" s="44"/>
      <c r="FYP49" s="44"/>
      <c r="FYQ49" s="44"/>
      <c r="FYR49" s="44"/>
      <c r="FYS49" s="44"/>
      <c r="FYT49" s="44"/>
      <c r="FYU49" s="44"/>
      <c r="FYV49" s="44"/>
      <c r="FYW49" s="44"/>
      <c r="FYX49" s="44"/>
      <c r="FYY49" s="44"/>
      <c r="FYZ49" s="44"/>
      <c r="FZA49" s="44"/>
      <c r="FZB49" s="44"/>
      <c r="FZC49" s="44"/>
      <c r="FZD49" s="44"/>
      <c r="FZE49" s="44"/>
      <c r="FZF49" s="44"/>
      <c r="FZG49" s="44"/>
      <c r="FZH49" s="44"/>
      <c r="FZI49" s="44"/>
      <c r="FZJ49" s="44"/>
      <c r="FZK49" s="44"/>
      <c r="FZL49" s="44"/>
      <c r="FZM49" s="44"/>
      <c r="FZN49" s="44"/>
      <c r="FZO49" s="44"/>
      <c r="FZP49" s="44"/>
      <c r="FZQ49" s="44"/>
      <c r="FZR49" s="44"/>
      <c r="FZS49" s="44"/>
      <c r="FZT49" s="44"/>
      <c r="FZU49" s="44"/>
      <c r="FZV49" s="44"/>
      <c r="FZW49" s="44"/>
      <c r="FZX49" s="44"/>
      <c r="FZY49" s="44"/>
      <c r="FZZ49" s="44"/>
      <c r="GAA49" s="44"/>
      <c r="GAB49" s="44"/>
      <c r="GAC49" s="44"/>
      <c r="GAD49" s="44"/>
      <c r="GAE49" s="44"/>
      <c r="GAF49" s="44"/>
      <c r="GAG49" s="44"/>
      <c r="GAH49" s="44"/>
      <c r="GAI49" s="44"/>
      <c r="GAJ49" s="44"/>
      <c r="GAK49" s="44"/>
      <c r="GAL49" s="44"/>
      <c r="GAM49" s="44"/>
      <c r="GAN49" s="44"/>
      <c r="GAO49" s="44"/>
      <c r="GAP49" s="44"/>
      <c r="GAQ49" s="44"/>
      <c r="GAR49" s="44"/>
      <c r="GAS49" s="44"/>
      <c r="GAT49" s="44"/>
      <c r="GAU49" s="44"/>
      <c r="GAV49" s="44"/>
      <c r="GAW49" s="44"/>
      <c r="GAX49" s="44"/>
      <c r="GAY49" s="44"/>
      <c r="GAZ49" s="44"/>
      <c r="GBA49" s="44"/>
      <c r="GBB49" s="44"/>
      <c r="GBC49" s="44"/>
      <c r="GBD49" s="44"/>
      <c r="GBE49" s="44"/>
      <c r="GBF49" s="44"/>
      <c r="GBG49" s="44"/>
      <c r="GBH49" s="44"/>
      <c r="GBI49" s="44"/>
      <c r="GBJ49" s="44"/>
      <c r="GBK49" s="44"/>
      <c r="GBL49" s="44"/>
      <c r="GBM49" s="44"/>
      <c r="GBN49" s="44"/>
      <c r="GBO49" s="44"/>
      <c r="GBP49" s="44"/>
      <c r="GBQ49" s="44"/>
      <c r="GBR49" s="44"/>
      <c r="GBS49" s="44"/>
      <c r="GBT49" s="44"/>
      <c r="GBU49" s="44"/>
      <c r="GBV49" s="44"/>
      <c r="GBW49" s="44"/>
      <c r="GBX49" s="44"/>
      <c r="GBY49" s="44"/>
      <c r="GBZ49" s="44"/>
      <c r="GCA49" s="44"/>
      <c r="GCB49" s="44"/>
      <c r="GCC49" s="44"/>
      <c r="GCD49" s="44"/>
      <c r="GCE49" s="44"/>
      <c r="GCF49" s="44"/>
      <c r="GCG49" s="44"/>
      <c r="GCH49" s="44"/>
      <c r="GCI49" s="44"/>
      <c r="GCJ49" s="44"/>
      <c r="GCK49" s="44"/>
      <c r="GCL49" s="44"/>
      <c r="GCM49" s="44"/>
      <c r="GCN49" s="44"/>
      <c r="GCO49" s="44"/>
      <c r="GCP49" s="44"/>
      <c r="GCQ49" s="44"/>
      <c r="GCR49" s="44"/>
      <c r="GCS49" s="44"/>
      <c r="GCT49" s="44"/>
      <c r="GCU49" s="44"/>
      <c r="GCV49" s="44"/>
      <c r="GCW49" s="44"/>
      <c r="GCX49" s="44"/>
      <c r="GCY49" s="44"/>
      <c r="GCZ49" s="44"/>
      <c r="GDA49" s="44"/>
      <c r="GDB49" s="44"/>
      <c r="GDC49" s="44"/>
      <c r="GDD49" s="44"/>
      <c r="GDE49" s="44"/>
      <c r="GDF49" s="44"/>
      <c r="GDG49" s="44"/>
      <c r="GDH49" s="44"/>
      <c r="GDI49" s="44"/>
      <c r="GDJ49" s="44"/>
      <c r="GDK49" s="44"/>
      <c r="GDL49" s="44"/>
      <c r="GDM49" s="44"/>
      <c r="GDN49" s="44"/>
      <c r="GDO49" s="44"/>
      <c r="GDP49" s="44"/>
      <c r="GDQ49" s="44"/>
      <c r="GDR49" s="44"/>
      <c r="GDS49" s="44"/>
      <c r="GDT49" s="44"/>
      <c r="GDU49" s="44"/>
      <c r="GDV49" s="44"/>
      <c r="GDW49" s="44"/>
      <c r="GDX49" s="44"/>
      <c r="GDY49" s="44"/>
      <c r="GDZ49" s="44"/>
      <c r="GEA49" s="44"/>
      <c r="GEB49" s="44"/>
      <c r="GEC49" s="44"/>
      <c r="GED49" s="44"/>
      <c r="GEE49" s="44"/>
      <c r="GEF49" s="44"/>
      <c r="GEG49" s="44"/>
      <c r="GEH49" s="44"/>
      <c r="GEI49" s="44"/>
      <c r="GEJ49" s="44"/>
      <c r="GEK49" s="44"/>
      <c r="GEL49" s="44"/>
      <c r="GEM49" s="44"/>
      <c r="GEN49" s="44"/>
      <c r="GEO49" s="44"/>
      <c r="GEP49" s="44"/>
      <c r="GEQ49" s="44"/>
      <c r="GER49" s="44"/>
      <c r="GES49" s="44"/>
      <c r="GET49" s="44"/>
      <c r="GEU49" s="44"/>
      <c r="GEV49" s="44"/>
      <c r="GEW49" s="44"/>
      <c r="GEX49" s="44"/>
      <c r="GEY49" s="44"/>
      <c r="GEZ49" s="44"/>
      <c r="GFA49" s="44"/>
      <c r="GFB49" s="44"/>
      <c r="GFC49" s="44"/>
      <c r="GFD49" s="44"/>
      <c r="GFE49" s="44"/>
      <c r="GFF49" s="44"/>
      <c r="GFG49" s="44"/>
      <c r="GFH49" s="44"/>
      <c r="GFI49" s="44"/>
      <c r="GFJ49" s="44"/>
      <c r="GFK49" s="44"/>
      <c r="GFL49" s="44"/>
      <c r="GFM49" s="44"/>
      <c r="GFN49" s="44"/>
      <c r="GFO49" s="44"/>
      <c r="GFP49" s="44"/>
      <c r="GFQ49" s="44"/>
      <c r="GFR49" s="44"/>
      <c r="GFS49" s="44"/>
      <c r="GFT49" s="44"/>
      <c r="GFU49" s="44"/>
      <c r="GFV49" s="44"/>
      <c r="GFW49" s="44"/>
      <c r="GFX49" s="44"/>
      <c r="GFY49" s="44"/>
      <c r="GFZ49" s="44"/>
      <c r="GGA49" s="44"/>
      <c r="GGB49" s="44"/>
      <c r="GGC49" s="44"/>
      <c r="GGD49" s="44"/>
      <c r="GGE49" s="44"/>
      <c r="GGF49" s="44"/>
      <c r="GGG49" s="44"/>
      <c r="GGH49" s="44"/>
      <c r="GGI49" s="44"/>
      <c r="GGJ49" s="44"/>
      <c r="GGK49" s="44"/>
      <c r="GGL49" s="44"/>
      <c r="GGM49" s="44"/>
      <c r="GGN49" s="44"/>
      <c r="GGO49" s="44"/>
      <c r="GGP49" s="44"/>
      <c r="GGQ49" s="44"/>
      <c r="GGR49" s="44"/>
      <c r="GGS49" s="44"/>
      <c r="GGT49" s="44"/>
      <c r="GGU49" s="44"/>
      <c r="GGV49" s="44"/>
      <c r="GGW49" s="44"/>
      <c r="GGX49" s="44"/>
      <c r="GGY49" s="44"/>
      <c r="GGZ49" s="44"/>
      <c r="GHA49" s="44"/>
      <c r="GHB49" s="44"/>
      <c r="GHC49" s="44"/>
      <c r="GHD49" s="44"/>
      <c r="GHE49" s="44"/>
      <c r="GHF49" s="44"/>
      <c r="GHG49" s="44"/>
      <c r="GHH49" s="44"/>
      <c r="GHI49" s="44"/>
      <c r="GHJ49" s="44"/>
      <c r="GHK49" s="44"/>
      <c r="GHL49" s="44"/>
      <c r="GHM49" s="44"/>
      <c r="GHN49" s="44"/>
      <c r="GHO49" s="44"/>
      <c r="GHP49" s="44"/>
      <c r="GHQ49" s="44"/>
      <c r="GHR49" s="44"/>
      <c r="GHS49" s="44"/>
      <c r="GHT49" s="44"/>
      <c r="GHU49" s="44"/>
      <c r="GHV49" s="44"/>
      <c r="GHW49" s="44"/>
      <c r="GHX49" s="44"/>
      <c r="GHY49" s="44"/>
      <c r="GHZ49" s="44"/>
      <c r="GIA49" s="44"/>
      <c r="GIB49" s="44"/>
      <c r="GIC49" s="44"/>
      <c r="GID49" s="44"/>
      <c r="GIE49" s="44"/>
      <c r="GIF49" s="44"/>
      <c r="GIG49" s="44"/>
      <c r="GIH49" s="44"/>
      <c r="GII49" s="44"/>
      <c r="GIJ49" s="44"/>
      <c r="GIK49" s="44"/>
      <c r="GIL49" s="44"/>
      <c r="GIM49" s="44"/>
      <c r="GIN49" s="44"/>
      <c r="GIO49" s="44"/>
      <c r="GIP49" s="44"/>
      <c r="GIQ49" s="44"/>
      <c r="GIR49" s="44"/>
      <c r="GIS49" s="44"/>
      <c r="GIT49" s="44"/>
      <c r="GIU49" s="44"/>
      <c r="GIV49" s="44"/>
      <c r="GIW49" s="44"/>
      <c r="GIX49" s="44"/>
      <c r="GIY49" s="44"/>
      <c r="GIZ49" s="44"/>
      <c r="GJA49" s="44"/>
      <c r="GJB49" s="44"/>
      <c r="GJC49" s="44"/>
      <c r="GJD49" s="44"/>
      <c r="GJE49" s="44"/>
      <c r="GJF49" s="44"/>
      <c r="GJG49" s="44"/>
      <c r="GJH49" s="44"/>
      <c r="GJI49" s="44"/>
      <c r="GJJ49" s="44"/>
      <c r="GJK49" s="44"/>
      <c r="GJL49" s="44"/>
      <c r="GJM49" s="44"/>
      <c r="GJN49" s="44"/>
      <c r="GJO49" s="44"/>
      <c r="GJP49" s="44"/>
      <c r="GJQ49" s="44"/>
      <c r="GJR49" s="44"/>
      <c r="GJS49" s="44"/>
      <c r="GJT49" s="44"/>
      <c r="GJU49" s="44"/>
      <c r="GJV49" s="44"/>
      <c r="GJW49" s="44"/>
      <c r="GJX49" s="44"/>
      <c r="GJY49" s="44"/>
      <c r="GJZ49" s="44"/>
      <c r="GKA49" s="44"/>
      <c r="GKB49" s="44"/>
      <c r="GKC49" s="44"/>
      <c r="GKD49" s="44"/>
      <c r="GKE49" s="44"/>
      <c r="GKF49" s="44"/>
      <c r="GKG49" s="44"/>
      <c r="GKH49" s="44"/>
      <c r="GKI49" s="44"/>
      <c r="GKJ49" s="44"/>
      <c r="GKK49" s="44"/>
      <c r="GKL49" s="44"/>
      <c r="GKM49" s="44"/>
      <c r="GKN49" s="44"/>
      <c r="GKO49" s="44"/>
      <c r="GKP49" s="44"/>
      <c r="GKQ49" s="44"/>
      <c r="GKR49" s="44"/>
      <c r="GKS49" s="44"/>
      <c r="GKT49" s="44"/>
      <c r="GKU49" s="44"/>
      <c r="GKV49" s="44"/>
      <c r="GKW49" s="44"/>
      <c r="GKX49" s="44"/>
      <c r="GKY49" s="44"/>
      <c r="GKZ49" s="44"/>
      <c r="GLA49" s="44"/>
      <c r="GLB49" s="44"/>
      <c r="GLC49" s="44"/>
      <c r="GLD49" s="44"/>
      <c r="GLE49" s="44"/>
      <c r="GLF49" s="44"/>
      <c r="GLG49" s="44"/>
      <c r="GLH49" s="44"/>
      <c r="GLI49" s="44"/>
      <c r="GLJ49" s="44"/>
      <c r="GLK49" s="44"/>
      <c r="GLL49" s="44"/>
      <c r="GLM49" s="44"/>
      <c r="GLN49" s="44"/>
      <c r="GLO49" s="44"/>
      <c r="GLP49" s="44"/>
      <c r="GLQ49" s="44"/>
      <c r="GLR49" s="44"/>
      <c r="GLS49" s="44"/>
      <c r="GLT49" s="44"/>
      <c r="GLU49" s="44"/>
      <c r="GLV49" s="44"/>
      <c r="GLW49" s="44"/>
      <c r="GLX49" s="44"/>
      <c r="GLY49" s="44"/>
      <c r="GLZ49" s="44"/>
      <c r="GMA49" s="44"/>
      <c r="GMB49" s="44"/>
      <c r="GMC49" s="44"/>
      <c r="GMD49" s="44"/>
      <c r="GME49" s="44"/>
      <c r="GMF49" s="44"/>
      <c r="GMG49" s="44"/>
      <c r="GMH49" s="44"/>
      <c r="GMI49" s="44"/>
      <c r="GMJ49" s="44"/>
      <c r="GMK49" s="44"/>
      <c r="GML49" s="44"/>
      <c r="GMM49" s="44"/>
      <c r="GMN49" s="44"/>
      <c r="GMO49" s="44"/>
      <c r="GMP49" s="44"/>
      <c r="GMQ49" s="44"/>
      <c r="GMR49" s="44"/>
      <c r="GMS49" s="44"/>
      <c r="GMT49" s="44"/>
      <c r="GMU49" s="44"/>
      <c r="GMV49" s="44"/>
      <c r="GMW49" s="44"/>
      <c r="GMX49" s="44"/>
      <c r="GMY49" s="44"/>
      <c r="GMZ49" s="44"/>
      <c r="GNA49" s="44"/>
      <c r="GNB49" s="44"/>
      <c r="GNC49" s="44"/>
      <c r="GND49" s="44"/>
      <c r="GNE49" s="44"/>
      <c r="GNF49" s="44"/>
      <c r="GNG49" s="44"/>
      <c r="GNH49" s="44"/>
      <c r="GNI49" s="44"/>
      <c r="GNJ49" s="44"/>
      <c r="GNK49" s="44"/>
      <c r="GNL49" s="44"/>
      <c r="GNM49" s="44"/>
      <c r="GNN49" s="44"/>
      <c r="GNO49" s="44"/>
      <c r="GNP49" s="44"/>
      <c r="GNQ49" s="44"/>
      <c r="GNR49" s="44"/>
      <c r="GNS49" s="44"/>
      <c r="GNT49" s="44"/>
      <c r="GNU49" s="44"/>
      <c r="GNV49" s="44"/>
      <c r="GNW49" s="44"/>
      <c r="GNX49" s="44"/>
      <c r="GNY49" s="44"/>
      <c r="GNZ49" s="44"/>
      <c r="GOA49" s="44"/>
      <c r="GOB49" s="44"/>
      <c r="GOC49" s="44"/>
      <c r="GOD49" s="44"/>
      <c r="GOE49" s="44"/>
      <c r="GOF49" s="44"/>
      <c r="GOG49" s="44"/>
      <c r="GOH49" s="44"/>
      <c r="GOI49" s="44"/>
      <c r="GOJ49" s="44"/>
      <c r="GOK49" s="44"/>
      <c r="GOL49" s="44"/>
      <c r="GOM49" s="44"/>
      <c r="GON49" s="44"/>
      <c r="GOO49" s="44"/>
      <c r="GOP49" s="44"/>
      <c r="GOQ49" s="44"/>
      <c r="GOR49" s="44"/>
      <c r="GOS49" s="44"/>
      <c r="GOT49" s="44"/>
      <c r="GOU49" s="44"/>
      <c r="GOV49" s="44"/>
      <c r="GOW49" s="44"/>
      <c r="GOX49" s="44"/>
      <c r="GOY49" s="44"/>
      <c r="GOZ49" s="44"/>
      <c r="GPA49" s="44"/>
      <c r="GPB49" s="44"/>
      <c r="GPC49" s="44"/>
      <c r="GPD49" s="44"/>
      <c r="GPE49" s="44"/>
      <c r="GPF49" s="44"/>
      <c r="GPG49" s="44"/>
      <c r="GPH49" s="44"/>
      <c r="GPI49" s="44"/>
      <c r="GPJ49" s="44"/>
      <c r="GPK49" s="44"/>
      <c r="GPL49" s="44"/>
      <c r="GPM49" s="44"/>
      <c r="GPN49" s="44"/>
      <c r="GPO49" s="44"/>
      <c r="GPP49" s="44"/>
      <c r="GPQ49" s="44"/>
      <c r="GPR49" s="44"/>
      <c r="GPS49" s="44"/>
      <c r="GPT49" s="44"/>
      <c r="GPU49" s="44"/>
      <c r="GPV49" s="44"/>
      <c r="GPW49" s="44"/>
      <c r="GPX49" s="44"/>
      <c r="GPY49" s="44"/>
      <c r="GPZ49" s="44"/>
      <c r="GQA49" s="44"/>
      <c r="GQB49" s="44"/>
      <c r="GQC49" s="44"/>
      <c r="GQD49" s="44"/>
      <c r="GQE49" s="44"/>
      <c r="GQF49" s="44"/>
      <c r="GQG49" s="44"/>
      <c r="GQH49" s="44"/>
      <c r="GQI49" s="44"/>
      <c r="GQJ49" s="44"/>
      <c r="GQK49" s="44"/>
      <c r="GQL49" s="44"/>
      <c r="GQM49" s="44"/>
      <c r="GQN49" s="44"/>
      <c r="GQO49" s="44"/>
      <c r="GQP49" s="44"/>
      <c r="GQQ49" s="44"/>
      <c r="GQR49" s="44"/>
      <c r="GQS49" s="44"/>
      <c r="GQT49" s="44"/>
      <c r="GQU49" s="44"/>
      <c r="GQV49" s="44"/>
      <c r="GQW49" s="44"/>
      <c r="GQX49" s="44"/>
      <c r="GQY49" s="44"/>
      <c r="GQZ49" s="44"/>
      <c r="GRA49" s="44"/>
      <c r="GRB49" s="44"/>
      <c r="GRC49" s="44"/>
      <c r="GRD49" s="44"/>
      <c r="GRE49" s="44"/>
      <c r="GRF49" s="44"/>
      <c r="GRG49" s="44"/>
      <c r="GRH49" s="44"/>
      <c r="GRI49" s="44"/>
      <c r="GRJ49" s="44"/>
      <c r="GRK49" s="44"/>
      <c r="GRL49" s="44"/>
      <c r="GRM49" s="44"/>
      <c r="GRN49" s="44"/>
      <c r="GRO49" s="44"/>
      <c r="GRP49" s="44"/>
      <c r="GRQ49" s="44"/>
      <c r="GRR49" s="44"/>
      <c r="GRS49" s="44"/>
      <c r="GRT49" s="44"/>
      <c r="GRU49" s="44"/>
      <c r="GRV49" s="44"/>
      <c r="GRW49" s="44"/>
      <c r="GRX49" s="44"/>
      <c r="GRY49" s="44"/>
      <c r="GRZ49" s="44"/>
      <c r="GSA49" s="44"/>
      <c r="GSB49" s="44"/>
      <c r="GSC49" s="44"/>
      <c r="GSD49" s="44"/>
      <c r="GSE49" s="44"/>
      <c r="GSF49" s="44"/>
      <c r="GSG49" s="44"/>
      <c r="GSH49" s="44"/>
      <c r="GSI49" s="44"/>
      <c r="GSJ49" s="44"/>
      <c r="GSK49" s="44"/>
      <c r="GSL49" s="44"/>
      <c r="GSM49" s="44"/>
      <c r="GSN49" s="44"/>
      <c r="GSO49" s="44"/>
      <c r="GSP49" s="44"/>
      <c r="GSQ49" s="44"/>
      <c r="GSR49" s="44"/>
      <c r="GSS49" s="44"/>
      <c r="GST49" s="44"/>
      <c r="GSU49" s="44"/>
      <c r="GSV49" s="44"/>
      <c r="GSW49" s="44"/>
      <c r="GSX49" s="44"/>
      <c r="GSY49" s="44"/>
      <c r="GSZ49" s="44"/>
      <c r="GTA49" s="44"/>
      <c r="GTB49" s="44"/>
      <c r="GTC49" s="44"/>
      <c r="GTD49" s="44"/>
      <c r="GTE49" s="44"/>
      <c r="GTF49" s="44"/>
      <c r="GTG49" s="44"/>
      <c r="GTH49" s="44"/>
      <c r="GTI49" s="44"/>
      <c r="GTJ49" s="44"/>
      <c r="GTK49" s="44"/>
      <c r="GTL49" s="44"/>
      <c r="GTM49" s="44"/>
      <c r="GTN49" s="44"/>
      <c r="GTO49" s="44"/>
      <c r="GTP49" s="44"/>
      <c r="GTQ49" s="44"/>
      <c r="GTR49" s="44"/>
      <c r="GTS49" s="44"/>
      <c r="GTT49" s="44"/>
      <c r="GTU49" s="44"/>
      <c r="GTV49" s="44"/>
      <c r="GTW49" s="44"/>
      <c r="GTX49" s="44"/>
      <c r="GTY49" s="44"/>
      <c r="GTZ49" s="44"/>
      <c r="GUA49" s="44"/>
      <c r="GUB49" s="44"/>
      <c r="GUC49" s="44"/>
      <c r="GUD49" s="44"/>
      <c r="GUE49" s="44"/>
      <c r="GUF49" s="44"/>
      <c r="GUG49" s="44"/>
      <c r="GUH49" s="44"/>
      <c r="GUI49" s="44"/>
      <c r="GUJ49" s="44"/>
      <c r="GUK49" s="44"/>
      <c r="GUL49" s="44"/>
      <c r="GUM49" s="44"/>
      <c r="GUN49" s="44"/>
      <c r="GUO49" s="44"/>
      <c r="GUP49" s="44"/>
      <c r="GUQ49" s="44"/>
      <c r="GUR49" s="44"/>
      <c r="GUS49" s="44"/>
      <c r="GUT49" s="44"/>
      <c r="GUU49" s="44"/>
      <c r="GUV49" s="44"/>
      <c r="GUW49" s="44"/>
      <c r="GUX49" s="44"/>
      <c r="GUY49" s="44"/>
      <c r="GUZ49" s="44"/>
      <c r="GVA49" s="44"/>
      <c r="GVB49" s="44"/>
      <c r="GVC49" s="44"/>
      <c r="GVD49" s="44"/>
      <c r="GVE49" s="44"/>
      <c r="GVF49" s="44"/>
      <c r="GVG49" s="44"/>
      <c r="GVH49" s="44"/>
      <c r="GVI49" s="44"/>
      <c r="GVJ49" s="44"/>
      <c r="GVK49" s="44"/>
      <c r="GVL49" s="44"/>
      <c r="GVM49" s="44"/>
      <c r="GVN49" s="44"/>
      <c r="GVO49" s="44"/>
      <c r="GVP49" s="44"/>
      <c r="GVQ49" s="44"/>
      <c r="GVR49" s="44"/>
      <c r="GVS49" s="44"/>
      <c r="GVT49" s="44"/>
      <c r="GVU49" s="44"/>
      <c r="GVV49" s="44"/>
      <c r="GVW49" s="44"/>
      <c r="GVX49" s="44"/>
      <c r="GVY49" s="44"/>
      <c r="GVZ49" s="44"/>
      <c r="GWA49" s="44"/>
      <c r="GWB49" s="44"/>
      <c r="GWC49" s="44"/>
      <c r="GWD49" s="44"/>
      <c r="GWE49" s="44"/>
      <c r="GWF49" s="44"/>
      <c r="GWG49" s="44"/>
      <c r="GWH49" s="44"/>
      <c r="GWI49" s="44"/>
      <c r="GWJ49" s="44"/>
      <c r="GWK49" s="44"/>
      <c r="GWL49" s="44"/>
      <c r="GWM49" s="44"/>
      <c r="GWN49" s="44"/>
      <c r="GWO49" s="44"/>
      <c r="GWP49" s="44"/>
      <c r="GWQ49" s="44"/>
      <c r="GWR49" s="44"/>
      <c r="GWS49" s="44"/>
      <c r="GWT49" s="44"/>
      <c r="GWU49" s="44"/>
      <c r="GWV49" s="44"/>
      <c r="GWW49" s="44"/>
      <c r="GWX49" s="44"/>
      <c r="GWY49" s="44"/>
      <c r="GWZ49" s="44"/>
      <c r="GXA49" s="44"/>
      <c r="GXB49" s="44"/>
      <c r="GXC49" s="44"/>
      <c r="GXD49" s="44"/>
      <c r="GXE49" s="44"/>
      <c r="GXF49" s="44"/>
      <c r="GXG49" s="44"/>
      <c r="GXH49" s="44"/>
      <c r="GXI49" s="44"/>
      <c r="GXJ49" s="44"/>
      <c r="GXK49" s="44"/>
      <c r="GXL49" s="44"/>
      <c r="GXM49" s="44"/>
      <c r="GXN49" s="44"/>
      <c r="GXO49" s="44"/>
      <c r="GXP49" s="44"/>
      <c r="GXQ49" s="44"/>
      <c r="GXR49" s="44"/>
      <c r="GXS49" s="44"/>
      <c r="GXT49" s="44"/>
      <c r="GXU49" s="44"/>
      <c r="GXV49" s="44"/>
      <c r="GXW49" s="44"/>
      <c r="GXX49" s="44"/>
      <c r="GXY49" s="44"/>
      <c r="GXZ49" s="44"/>
      <c r="GYA49" s="44"/>
      <c r="GYB49" s="44"/>
      <c r="GYC49" s="44"/>
      <c r="GYD49" s="44"/>
      <c r="GYE49" s="44"/>
      <c r="GYF49" s="44"/>
      <c r="GYG49" s="44"/>
      <c r="GYH49" s="44"/>
      <c r="GYI49" s="44"/>
      <c r="GYJ49" s="44"/>
      <c r="GYK49" s="44"/>
      <c r="GYL49" s="44"/>
      <c r="GYM49" s="44"/>
      <c r="GYN49" s="44"/>
      <c r="GYO49" s="44"/>
      <c r="GYP49" s="44"/>
      <c r="GYQ49" s="44"/>
      <c r="GYR49" s="44"/>
      <c r="GYS49" s="44"/>
      <c r="GYT49" s="44"/>
      <c r="GYU49" s="44"/>
      <c r="GYV49" s="44"/>
      <c r="GYW49" s="44"/>
      <c r="GYX49" s="44"/>
      <c r="GYY49" s="44"/>
      <c r="GYZ49" s="44"/>
      <c r="GZA49" s="44"/>
      <c r="GZB49" s="44"/>
      <c r="GZC49" s="44"/>
      <c r="GZD49" s="44"/>
      <c r="GZE49" s="44"/>
      <c r="GZF49" s="44"/>
      <c r="GZG49" s="44"/>
      <c r="GZH49" s="44"/>
      <c r="GZI49" s="44"/>
      <c r="GZJ49" s="44"/>
      <c r="GZK49" s="44"/>
      <c r="GZL49" s="44"/>
      <c r="GZM49" s="44"/>
      <c r="GZN49" s="44"/>
      <c r="GZO49" s="44"/>
      <c r="GZP49" s="44"/>
      <c r="GZQ49" s="44"/>
      <c r="GZR49" s="44"/>
      <c r="GZS49" s="44"/>
      <c r="GZT49" s="44"/>
      <c r="GZU49" s="44"/>
      <c r="GZV49" s="44"/>
      <c r="GZW49" s="44"/>
      <c r="GZX49" s="44"/>
      <c r="GZY49" s="44"/>
      <c r="GZZ49" s="44"/>
      <c r="HAA49" s="44"/>
      <c r="HAB49" s="44"/>
      <c r="HAC49" s="44"/>
      <c r="HAD49" s="44"/>
      <c r="HAE49" s="44"/>
      <c r="HAF49" s="44"/>
      <c r="HAG49" s="44"/>
      <c r="HAH49" s="44"/>
      <c r="HAI49" s="44"/>
      <c r="HAJ49" s="44"/>
      <c r="HAK49" s="44"/>
      <c r="HAL49" s="44"/>
      <c r="HAM49" s="44"/>
      <c r="HAN49" s="44"/>
      <c r="HAO49" s="44"/>
      <c r="HAP49" s="44"/>
      <c r="HAQ49" s="44"/>
      <c r="HAR49" s="44"/>
      <c r="HAS49" s="44"/>
      <c r="HAT49" s="44"/>
      <c r="HAU49" s="44"/>
      <c r="HAV49" s="44"/>
      <c r="HAW49" s="44"/>
      <c r="HAX49" s="44"/>
      <c r="HAY49" s="44"/>
      <c r="HAZ49" s="44"/>
      <c r="HBA49" s="44"/>
      <c r="HBB49" s="44"/>
      <c r="HBC49" s="44"/>
      <c r="HBD49" s="44"/>
      <c r="HBE49" s="44"/>
      <c r="HBF49" s="44"/>
      <c r="HBG49" s="44"/>
      <c r="HBH49" s="44"/>
      <c r="HBI49" s="44"/>
      <c r="HBJ49" s="44"/>
      <c r="HBK49" s="44"/>
      <c r="HBL49" s="44"/>
      <c r="HBM49" s="44"/>
      <c r="HBN49" s="44"/>
      <c r="HBO49" s="44"/>
      <c r="HBP49" s="44"/>
      <c r="HBQ49" s="44"/>
      <c r="HBR49" s="44"/>
      <c r="HBS49" s="44"/>
      <c r="HBT49" s="44"/>
      <c r="HBU49" s="44"/>
      <c r="HBV49" s="44"/>
      <c r="HBW49" s="44"/>
      <c r="HBX49" s="44"/>
      <c r="HBY49" s="44"/>
      <c r="HBZ49" s="44"/>
      <c r="HCA49" s="44"/>
      <c r="HCB49" s="44"/>
      <c r="HCC49" s="44"/>
      <c r="HCD49" s="44"/>
      <c r="HCE49" s="44"/>
      <c r="HCF49" s="44"/>
      <c r="HCG49" s="44"/>
      <c r="HCH49" s="44"/>
      <c r="HCI49" s="44"/>
      <c r="HCJ49" s="44"/>
      <c r="HCK49" s="44"/>
      <c r="HCL49" s="44"/>
      <c r="HCM49" s="44"/>
      <c r="HCN49" s="44"/>
      <c r="HCO49" s="44"/>
      <c r="HCP49" s="44"/>
      <c r="HCQ49" s="44"/>
      <c r="HCR49" s="44"/>
      <c r="HCS49" s="44"/>
      <c r="HCT49" s="44"/>
      <c r="HCU49" s="44"/>
      <c r="HCV49" s="44"/>
      <c r="HCW49" s="44"/>
      <c r="HCX49" s="44"/>
      <c r="HCY49" s="44"/>
      <c r="HCZ49" s="44"/>
      <c r="HDA49" s="44"/>
      <c r="HDB49" s="44"/>
      <c r="HDC49" s="44"/>
      <c r="HDD49" s="44"/>
      <c r="HDE49" s="44"/>
      <c r="HDF49" s="44"/>
      <c r="HDG49" s="44"/>
      <c r="HDH49" s="44"/>
      <c r="HDI49" s="44"/>
      <c r="HDJ49" s="44"/>
      <c r="HDK49" s="44"/>
      <c r="HDL49" s="44"/>
      <c r="HDM49" s="44"/>
      <c r="HDN49" s="44"/>
      <c r="HDO49" s="44"/>
      <c r="HDP49" s="44"/>
      <c r="HDQ49" s="44"/>
      <c r="HDR49" s="44"/>
      <c r="HDS49" s="44"/>
      <c r="HDT49" s="44"/>
      <c r="HDU49" s="44"/>
      <c r="HDV49" s="44"/>
      <c r="HDW49" s="44"/>
      <c r="HDX49" s="44"/>
      <c r="HDY49" s="44"/>
      <c r="HDZ49" s="44"/>
      <c r="HEA49" s="44"/>
      <c r="HEB49" s="44"/>
      <c r="HEC49" s="44"/>
      <c r="HED49" s="44"/>
      <c r="HEE49" s="44"/>
      <c r="HEF49" s="44"/>
      <c r="HEG49" s="44"/>
      <c r="HEH49" s="44"/>
      <c r="HEI49" s="44"/>
      <c r="HEJ49" s="44"/>
      <c r="HEK49" s="44"/>
      <c r="HEL49" s="44"/>
      <c r="HEM49" s="44"/>
      <c r="HEN49" s="44"/>
      <c r="HEO49" s="44"/>
      <c r="HEP49" s="44"/>
      <c r="HEQ49" s="44"/>
      <c r="HER49" s="44"/>
      <c r="HES49" s="44"/>
      <c r="HET49" s="44"/>
      <c r="HEU49" s="44"/>
      <c r="HEV49" s="44"/>
      <c r="HEW49" s="44"/>
      <c r="HEX49" s="44"/>
      <c r="HEY49" s="44"/>
      <c r="HEZ49" s="44"/>
      <c r="HFA49" s="44"/>
      <c r="HFB49" s="44"/>
      <c r="HFC49" s="44"/>
      <c r="HFD49" s="44"/>
      <c r="HFE49" s="44"/>
      <c r="HFF49" s="44"/>
      <c r="HFG49" s="44"/>
      <c r="HFH49" s="44"/>
      <c r="HFI49" s="44"/>
      <c r="HFJ49" s="44"/>
      <c r="HFK49" s="44"/>
      <c r="HFL49" s="44"/>
      <c r="HFM49" s="44"/>
      <c r="HFN49" s="44"/>
      <c r="HFO49" s="44"/>
      <c r="HFP49" s="44"/>
      <c r="HFQ49" s="44"/>
      <c r="HFR49" s="44"/>
      <c r="HFS49" s="44"/>
      <c r="HFT49" s="44"/>
      <c r="HFU49" s="44"/>
      <c r="HFV49" s="44"/>
      <c r="HFW49" s="44"/>
      <c r="HFX49" s="44"/>
      <c r="HFY49" s="44"/>
      <c r="HFZ49" s="44"/>
      <c r="HGA49" s="44"/>
      <c r="HGB49" s="44"/>
      <c r="HGC49" s="44"/>
      <c r="HGD49" s="44"/>
      <c r="HGE49" s="44"/>
      <c r="HGF49" s="44"/>
      <c r="HGG49" s="44"/>
      <c r="HGH49" s="44"/>
      <c r="HGI49" s="44"/>
      <c r="HGJ49" s="44"/>
      <c r="HGK49" s="44"/>
      <c r="HGL49" s="44"/>
      <c r="HGM49" s="44"/>
      <c r="HGN49" s="44"/>
      <c r="HGO49" s="44"/>
      <c r="HGP49" s="44"/>
      <c r="HGQ49" s="44"/>
      <c r="HGR49" s="44"/>
      <c r="HGS49" s="44"/>
      <c r="HGT49" s="44"/>
      <c r="HGU49" s="44"/>
      <c r="HGV49" s="44"/>
      <c r="HGW49" s="44"/>
      <c r="HGX49" s="44"/>
      <c r="HGY49" s="44"/>
      <c r="HGZ49" s="44"/>
      <c r="HHA49" s="44"/>
      <c r="HHB49" s="44"/>
      <c r="HHC49" s="44"/>
      <c r="HHD49" s="44"/>
      <c r="HHE49" s="44"/>
      <c r="HHF49" s="44"/>
      <c r="HHG49" s="44"/>
      <c r="HHH49" s="44"/>
      <c r="HHI49" s="44"/>
      <c r="HHJ49" s="44"/>
      <c r="HHK49" s="44"/>
      <c r="HHL49" s="44"/>
      <c r="HHM49" s="44"/>
      <c r="HHN49" s="44"/>
      <c r="HHO49" s="44"/>
      <c r="HHP49" s="44"/>
      <c r="HHQ49" s="44"/>
      <c r="HHR49" s="44"/>
      <c r="HHS49" s="44"/>
      <c r="HHT49" s="44"/>
      <c r="HHU49" s="44"/>
      <c r="HHV49" s="44"/>
      <c r="HHW49" s="44"/>
      <c r="HHX49" s="44"/>
      <c r="HHY49" s="44"/>
      <c r="HHZ49" s="44"/>
      <c r="HIA49" s="44"/>
      <c r="HIB49" s="44"/>
      <c r="HIC49" s="44"/>
      <c r="HID49" s="44"/>
      <c r="HIE49" s="44"/>
      <c r="HIF49" s="44"/>
      <c r="HIG49" s="44"/>
      <c r="HIH49" s="44"/>
      <c r="HII49" s="44"/>
      <c r="HIJ49" s="44"/>
      <c r="HIK49" s="44"/>
      <c r="HIL49" s="44"/>
      <c r="HIM49" s="44"/>
      <c r="HIN49" s="44"/>
      <c r="HIO49" s="44"/>
      <c r="HIP49" s="44"/>
      <c r="HIQ49" s="44"/>
      <c r="HIR49" s="44"/>
      <c r="HIS49" s="44"/>
      <c r="HIT49" s="44"/>
      <c r="HIU49" s="44"/>
      <c r="HIV49" s="44"/>
      <c r="HIW49" s="44"/>
      <c r="HIX49" s="44"/>
      <c r="HIY49" s="44"/>
      <c r="HIZ49" s="44"/>
      <c r="HJA49" s="44"/>
      <c r="HJB49" s="44"/>
      <c r="HJC49" s="44"/>
      <c r="HJD49" s="44"/>
      <c r="HJE49" s="44"/>
      <c r="HJF49" s="44"/>
      <c r="HJG49" s="44"/>
      <c r="HJH49" s="44"/>
      <c r="HJI49" s="44"/>
      <c r="HJJ49" s="44"/>
      <c r="HJK49" s="44"/>
      <c r="HJL49" s="44"/>
      <c r="HJM49" s="44"/>
      <c r="HJN49" s="44"/>
      <c r="HJO49" s="44"/>
      <c r="HJP49" s="44"/>
      <c r="HJQ49" s="44"/>
      <c r="HJR49" s="44"/>
      <c r="HJS49" s="44"/>
      <c r="HJT49" s="44"/>
      <c r="HJU49" s="44"/>
      <c r="HJV49" s="44"/>
      <c r="HJW49" s="44"/>
      <c r="HJX49" s="44"/>
      <c r="HJY49" s="44"/>
      <c r="HJZ49" s="44"/>
      <c r="HKA49" s="44"/>
      <c r="HKB49" s="44"/>
      <c r="HKC49" s="44"/>
      <c r="HKD49" s="44"/>
      <c r="HKE49" s="44"/>
      <c r="HKF49" s="44"/>
      <c r="HKG49" s="44"/>
      <c r="HKH49" s="44"/>
      <c r="HKI49" s="44"/>
      <c r="HKJ49" s="44"/>
      <c r="HKK49" s="44"/>
      <c r="HKL49" s="44"/>
      <c r="HKM49" s="44"/>
      <c r="HKN49" s="44"/>
      <c r="HKO49" s="44"/>
      <c r="HKP49" s="44"/>
      <c r="HKQ49" s="44"/>
      <c r="HKR49" s="44"/>
      <c r="HKS49" s="44"/>
      <c r="HKT49" s="44"/>
      <c r="HKU49" s="44"/>
      <c r="HKV49" s="44"/>
      <c r="HKW49" s="44"/>
      <c r="HKX49" s="44"/>
      <c r="HKY49" s="44"/>
      <c r="HKZ49" s="44"/>
      <c r="HLA49" s="44"/>
      <c r="HLB49" s="44"/>
      <c r="HLC49" s="44"/>
      <c r="HLD49" s="44"/>
      <c r="HLE49" s="44"/>
      <c r="HLF49" s="44"/>
      <c r="HLG49" s="44"/>
      <c r="HLH49" s="44"/>
      <c r="HLI49" s="44"/>
      <c r="HLJ49" s="44"/>
      <c r="HLK49" s="44"/>
      <c r="HLL49" s="44"/>
      <c r="HLM49" s="44"/>
      <c r="HLN49" s="44"/>
      <c r="HLO49" s="44"/>
      <c r="HLP49" s="44"/>
      <c r="HLQ49" s="44"/>
      <c r="HLR49" s="44"/>
      <c r="HLS49" s="44"/>
      <c r="HLT49" s="44"/>
      <c r="HLU49" s="44"/>
      <c r="HLV49" s="44"/>
      <c r="HLW49" s="44"/>
      <c r="HLX49" s="44"/>
      <c r="HLY49" s="44"/>
      <c r="HLZ49" s="44"/>
      <c r="HMA49" s="44"/>
      <c r="HMB49" s="44"/>
      <c r="HMC49" s="44"/>
      <c r="HMD49" s="44"/>
      <c r="HME49" s="44"/>
      <c r="HMF49" s="44"/>
      <c r="HMG49" s="44"/>
      <c r="HMH49" s="44"/>
      <c r="HMI49" s="44"/>
      <c r="HMJ49" s="44"/>
      <c r="HMK49" s="44"/>
      <c r="HML49" s="44"/>
      <c r="HMM49" s="44"/>
      <c r="HMN49" s="44"/>
      <c r="HMO49" s="44"/>
      <c r="HMP49" s="44"/>
      <c r="HMQ49" s="44"/>
      <c r="HMR49" s="44"/>
      <c r="HMS49" s="44"/>
      <c r="HMT49" s="44"/>
      <c r="HMU49" s="44"/>
      <c r="HMV49" s="44"/>
      <c r="HMW49" s="44"/>
      <c r="HMX49" s="44"/>
      <c r="HMY49" s="44"/>
      <c r="HMZ49" s="44"/>
      <c r="HNA49" s="44"/>
      <c r="HNB49" s="44"/>
      <c r="HNC49" s="44"/>
      <c r="HND49" s="44"/>
      <c r="HNE49" s="44"/>
      <c r="HNF49" s="44"/>
      <c r="HNG49" s="44"/>
      <c r="HNH49" s="44"/>
      <c r="HNI49" s="44"/>
      <c r="HNJ49" s="44"/>
      <c r="HNK49" s="44"/>
      <c r="HNL49" s="44"/>
      <c r="HNM49" s="44"/>
      <c r="HNN49" s="44"/>
      <c r="HNO49" s="44"/>
      <c r="HNP49" s="44"/>
      <c r="HNQ49" s="44"/>
      <c r="HNR49" s="44"/>
      <c r="HNS49" s="44"/>
      <c r="HNT49" s="44"/>
      <c r="HNU49" s="44"/>
      <c r="HNV49" s="44"/>
      <c r="HNW49" s="44"/>
      <c r="HNX49" s="44"/>
      <c r="HNY49" s="44"/>
      <c r="HNZ49" s="44"/>
      <c r="HOA49" s="44"/>
      <c r="HOB49" s="44"/>
      <c r="HOC49" s="44"/>
      <c r="HOD49" s="44"/>
      <c r="HOE49" s="44"/>
      <c r="HOF49" s="44"/>
      <c r="HOG49" s="44"/>
      <c r="HOH49" s="44"/>
      <c r="HOI49" s="44"/>
      <c r="HOJ49" s="44"/>
      <c r="HOK49" s="44"/>
      <c r="HOL49" s="44"/>
      <c r="HOM49" s="44"/>
      <c r="HON49" s="44"/>
      <c r="HOO49" s="44"/>
      <c r="HOP49" s="44"/>
      <c r="HOQ49" s="44"/>
      <c r="HOR49" s="44"/>
      <c r="HOS49" s="44"/>
      <c r="HOT49" s="44"/>
      <c r="HOU49" s="44"/>
      <c r="HOV49" s="44"/>
      <c r="HOW49" s="44"/>
      <c r="HOX49" s="44"/>
      <c r="HOY49" s="44"/>
      <c r="HOZ49" s="44"/>
      <c r="HPA49" s="44"/>
      <c r="HPB49" s="44"/>
      <c r="HPC49" s="44"/>
      <c r="HPD49" s="44"/>
      <c r="HPE49" s="44"/>
      <c r="HPF49" s="44"/>
      <c r="HPG49" s="44"/>
      <c r="HPH49" s="44"/>
      <c r="HPI49" s="44"/>
      <c r="HPJ49" s="44"/>
      <c r="HPK49" s="44"/>
      <c r="HPL49" s="44"/>
      <c r="HPM49" s="44"/>
      <c r="HPN49" s="44"/>
      <c r="HPO49" s="44"/>
      <c r="HPP49" s="44"/>
      <c r="HPQ49" s="44"/>
      <c r="HPR49" s="44"/>
      <c r="HPS49" s="44"/>
      <c r="HPT49" s="44"/>
      <c r="HPU49" s="44"/>
      <c r="HPV49" s="44"/>
      <c r="HPW49" s="44"/>
      <c r="HPX49" s="44"/>
      <c r="HPY49" s="44"/>
      <c r="HPZ49" s="44"/>
      <c r="HQA49" s="44"/>
      <c r="HQB49" s="44"/>
      <c r="HQC49" s="44"/>
      <c r="HQD49" s="44"/>
      <c r="HQE49" s="44"/>
      <c r="HQF49" s="44"/>
      <c r="HQG49" s="44"/>
      <c r="HQH49" s="44"/>
      <c r="HQI49" s="44"/>
      <c r="HQJ49" s="44"/>
      <c r="HQK49" s="44"/>
      <c r="HQL49" s="44"/>
      <c r="HQM49" s="44"/>
      <c r="HQN49" s="44"/>
      <c r="HQO49" s="44"/>
      <c r="HQP49" s="44"/>
      <c r="HQQ49" s="44"/>
      <c r="HQR49" s="44"/>
      <c r="HQS49" s="44"/>
      <c r="HQT49" s="44"/>
      <c r="HQU49" s="44"/>
      <c r="HQV49" s="44"/>
      <c r="HQW49" s="44"/>
      <c r="HQX49" s="44"/>
      <c r="HQY49" s="44"/>
      <c r="HQZ49" s="44"/>
      <c r="HRA49" s="44"/>
      <c r="HRB49" s="44"/>
      <c r="HRC49" s="44"/>
      <c r="HRD49" s="44"/>
      <c r="HRE49" s="44"/>
      <c r="HRF49" s="44"/>
      <c r="HRG49" s="44"/>
      <c r="HRH49" s="44"/>
      <c r="HRI49" s="44"/>
      <c r="HRJ49" s="44"/>
      <c r="HRK49" s="44"/>
      <c r="HRL49" s="44"/>
      <c r="HRM49" s="44"/>
      <c r="HRN49" s="44"/>
      <c r="HRO49" s="44"/>
      <c r="HRP49" s="44"/>
      <c r="HRQ49" s="44"/>
      <c r="HRR49" s="44"/>
      <c r="HRS49" s="44"/>
      <c r="HRT49" s="44"/>
      <c r="HRU49" s="44"/>
      <c r="HRV49" s="44"/>
      <c r="HRW49" s="44"/>
      <c r="HRX49" s="44"/>
      <c r="HRY49" s="44"/>
      <c r="HRZ49" s="44"/>
      <c r="HSA49" s="44"/>
      <c r="HSB49" s="44"/>
      <c r="HSC49" s="44"/>
      <c r="HSD49" s="44"/>
      <c r="HSE49" s="44"/>
      <c r="HSF49" s="44"/>
      <c r="HSG49" s="44"/>
      <c r="HSH49" s="44"/>
      <c r="HSI49" s="44"/>
      <c r="HSJ49" s="44"/>
      <c r="HSK49" s="44"/>
      <c r="HSL49" s="44"/>
      <c r="HSM49" s="44"/>
      <c r="HSN49" s="44"/>
      <c r="HSO49" s="44"/>
      <c r="HSP49" s="44"/>
      <c r="HSQ49" s="44"/>
      <c r="HSR49" s="44"/>
      <c r="HSS49" s="44"/>
      <c r="HST49" s="44"/>
      <c r="HSU49" s="44"/>
      <c r="HSV49" s="44"/>
      <c r="HSW49" s="44"/>
      <c r="HSX49" s="44"/>
      <c r="HSY49" s="44"/>
      <c r="HSZ49" s="44"/>
      <c r="HTA49" s="44"/>
      <c r="HTB49" s="44"/>
      <c r="HTC49" s="44"/>
      <c r="HTD49" s="44"/>
      <c r="HTE49" s="44"/>
      <c r="HTF49" s="44"/>
      <c r="HTG49" s="44"/>
      <c r="HTH49" s="44"/>
      <c r="HTI49" s="44"/>
      <c r="HTJ49" s="44"/>
      <c r="HTK49" s="44"/>
      <c r="HTL49" s="44"/>
      <c r="HTM49" s="44"/>
      <c r="HTN49" s="44"/>
      <c r="HTO49" s="44"/>
      <c r="HTP49" s="44"/>
      <c r="HTQ49" s="44"/>
      <c r="HTR49" s="44"/>
      <c r="HTS49" s="44"/>
      <c r="HTT49" s="44"/>
      <c r="HTU49" s="44"/>
      <c r="HTV49" s="44"/>
      <c r="HTW49" s="44"/>
      <c r="HTX49" s="44"/>
      <c r="HTY49" s="44"/>
      <c r="HTZ49" s="44"/>
      <c r="HUA49" s="44"/>
      <c r="HUB49" s="44"/>
      <c r="HUC49" s="44"/>
      <c r="HUD49" s="44"/>
      <c r="HUE49" s="44"/>
      <c r="HUF49" s="44"/>
      <c r="HUG49" s="44"/>
      <c r="HUH49" s="44"/>
      <c r="HUI49" s="44"/>
      <c r="HUJ49" s="44"/>
      <c r="HUK49" s="44"/>
      <c r="HUL49" s="44"/>
      <c r="HUM49" s="44"/>
      <c r="HUN49" s="44"/>
      <c r="HUO49" s="44"/>
      <c r="HUP49" s="44"/>
      <c r="HUQ49" s="44"/>
      <c r="HUR49" s="44"/>
      <c r="HUS49" s="44"/>
      <c r="HUT49" s="44"/>
      <c r="HUU49" s="44"/>
      <c r="HUV49" s="44"/>
      <c r="HUW49" s="44"/>
      <c r="HUX49" s="44"/>
      <c r="HUY49" s="44"/>
      <c r="HUZ49" s="44"/>
      <c r="HVA49" s="44"/>
      <c r="HVB49" s="44"/>
      <c r="HVC49" s="44"/>
      <c r="HVD49" s="44"/>
      <c r="HVE49" s="44"/>
      <c r="HVF49" s="44"/>
      <c r="HVG49" s="44"/>
      <c r="HVH49" s="44"/>
      <c r="HVI49" s="44"/>
      <c r="HVJ49" s="44"/>
      <c r="HVK49" s="44"/>
      <c r="HVL49" s="44"/>
      <c r="HVM49" s="44"/>
      <c r="HVN49" s="44"/>
      <c r="HVO49" s="44"/>
      <c r="HVP49" s="44"/>
      <c r="HVQ49" s="44"/>
      <c r="HVR49" s="44"/>
      <c r="HVS49" s="44"/>
      <c r="HVT49" s="44"/>
      <c r="HVU49" s="44"/>
      <c r="HVV49" s="44"/>
      <c r="HVW49" s="44"/>
      <c r="HVX49" s="44"/>
      <c r="HVY49" s="44"/>
      <c r="HVZ49" s="44"/>
      <c r="HWA49" s="44"/>
      <c r="HWB49" s="44"/>
      <c r="HWC49" s="44"/>
      <c r="HWD49" s="44"/>
      <c r="HWE49" s="44"/>
      <c r="HWF49" s="44"/>
      <c r="HWG49" s="44"/>
      <c r="HWH49" s="44"/>
      <c r="HWI49" s="44"/>
      <c r="HWJ49" s="44"/>
      <c r="HWK49" s="44"/>
      <c r="HWL49" s="44"/>
      <c r="HWM49" s="44"/>
      <c r="HWN49" s="44"/>
      <c r="HWO49" s="44"/>
      <c r="HWP49" s="44"/>
      <c r="HWQ49" s="44"/>
      <c r="HWR49" s="44"/>
      <c r="HWS49" s="44"/>
      <c r="HWT49" s="44"/>
      <c r="HWU49" s="44"/>
      <c r="HWV49" s="44"/>
      <c r="HWW49" s="44"/>
      <c r="HWX49" s="44"/>
      <c r="HWY49" s="44"/>
      <c r="HWZ49" s="44"/>
      <c r="HXA49" s="44"/>
      <c r="HXB49" s="44"/>
      <c r="HXC49" s="44"/>
      <c r="HXD49" s="44"/>
      <c r="HXE49" s="44"/>
      <c r="HXF49" s="44"/>
      <c r="HXG49" s="44"/>
      <c r="HXH49" s="44"/>
      <c r="HXI49" s="44"/>
      <c r="HXJ49" s="44"/>
      <c r="HXK49" s="44"/>
      <c r="HXL49" s="44"/>
      <c r="HXM49" s="44"/>
      <c r="HXN49" s="44"/>
      <c r="HXO49" s="44"/>
      <c r="HXP49" s="44"/>
      <c r="HXQ49" s="44"/>
      <c r="HXR49" s="44"/>
      <c r="HXS49" s="44"/>
      <c r="HXT49" s="44"/>
      <c r="HXU49" s="44"/>
      <c r="HXV49" s="44"/>
      <c r="HXW49" s="44"/>
      <c r="HXX49" s="44"/>
      <c r="HXY49" s="44"/>
      <c r="HXZ49" s="44"/>
      <c r="HYA49" s="44"/>
      <c r="HYB49" s="44"/>
      <c r="HYC49" s="44"/>
      <c r="HYD49" s="44"/>
      <c r="HYE49" s="44"/>
      <c r="HYF49" s="44"/>
      <c r="HYG49" s="44"/>
      <c r="HYH49" s="44"/>
      <c r="HYI49" s="44"/>
      <c r="HYJ49" s="44"/>
      <c r="HYK49" s="44"/>
      <c r="HYL49" s="44"/>
      <c r="HYM49" s="44"/>
      <c r="HYN49" s="44"/>
      <c r="HYO49" s="44"/>
      <c r="HYP49" s="44"/>
      <c r="HYQ49" s="44"/>
      <c r="HYR49" s="44"/>
      <c r="HYS49" s="44"/>
      <c r="HYT49" s="44"/>
      <c r="HYU49" s="44"/>
      <c r="HYV49" s="44"/>
      <c r="HYW49" s="44"/>
      <c r="HYX49" s="44"/>
      <c r="HYY49" s="44"/>
      <c r="HYZ49" s="44"/>
      <c r="HZA49" s="44"/>
      <c r="HZB49" s="44"/>
      <c r="HZC49" s="44"/>
      <c r="HZD49" s="44"/>
      <c r="HZE49" s="44"/>
      <c r="HZF49" s="44"/>
      <c r="HZG49" s="44"/>
      <c r="HZH49" s="44"/>
      <c r="HZI49" s="44"/>
      <c r="HZJ49" s="44"/>
      <c r="HZK49" s="44"/>
      <c r="HZL49" s="44"/>
      <c r="HZM49" s="44"/>
      <c r="HZN49" s="44"/>
      <c r="HZO49" s="44"/>
      <c r="HZP49" s="44"/>
      <c r="HZQ49" s="44"/>
      <c r="HZR49" s="44"/>
      <c r="HZS49" s="44"/>
      <c r="HZT49" s="44"/>
      <c r="HZU49" s="44"/>
      <c r="HZV49" s="44"/>
      <c r="HZW49" s="44"/>
      <c r="HZX49" s="44"/>
      <c r="HZY49" s="44"/>
      <c r="HZZ49" s="44"/>
      <c r="IAA49" s="44"/>
      <c r="IAB49" s="44"/>
      <c r="IAC49" s="44"/>
      <c r="IAD49" s="44"/>
      <c r="IAE49" s="44"/>
      <c r="IAF49" s="44"/>
      <c r="IAG49" s="44"/>
      <c r="IAH49" s="44"/>
      <c r="IAI49" s="44"/>
      <c r="IAJ49" s="44"/>
      <c r="IAK49" s="44"/>
      <c r="IAL49" s="44"/>
      <c r="IAM49" s="44"/>
      <c r="IAN49" s="44"/>
      <c r="IAO49" s="44"/>
      <c r="IAP49" s="44"/>
      <c r="IAQ49" s="44"/>
      <c r="IAR49" s="44"/>
      <c r="IAS49" s="44"/>
      <c r="IAT49" s="44"/>
      <c r="IAU49" s="44"/>
      <c r="IAV49" s="44"/>
      <c r="IAW49" s="44"/>
      <c r="IAX49" s="44"/>
      <c r="IAY49" s="44"/>
      <c r="IAZ49" s="44"/>
      <c r="IBA49" s="44"/>
      <c r="IBB49" s="44"/>
      <c r="IBC49" s="44"/>
      <c r="IBD49" s="44"/>
      <c r="IBE49" s="44"/>
      <c r="IBF49" s="44"/>
      <c r="IBG49" s="44"/>
      <c r="IBH49" s="44"/>
      <c r="IBI49" s="44"/>
      <c r="IBJ49" s="44"/>
      <c r="IBK49" s="44"/>
      <c r="IBL49" s="44"/>
      <c r="IBM49" s="44"/>
      <c r="IBN49" s="44"/>
      <c r="IBO49" s="44"/>
      <c r="IBP49" s="44"/>
      <c r="IBQ49" s="44"/>
      <c r="IBR49" s="44"/>
      <c r="IBS49" s="44"/>
      <c r="IBT49" s="44"/>
      <c r="IBU49" s="44"/>
      <c r="IBV49" s="44"/>
      <c r="IBW49" s="44"/>
      <c r="IBX49" s="44"/>
      <c r="IBY49" s="44"/>
      <c r="IBZ49" s="44"/>
      <c r="ICA49" s="44"/>
      <c r="ICB49" s="44"/>
      <c r="ICC49" s="44"/>
      <c r="ICD49" s="44"/>
      <c r="ICE49" s="44"/>
      <c r="ICF49" s="44"/>
      <c r="ICG49" s="44"/>
      <c r="ICH49" s="44"/>
      <c r="ICI49" s="44"/>
      <c r="ICJ49" s="44"/>
      <c r="ICK49" s="44"/>
      <c r="ICL49" s="44"/>
      <c r="ICM49" s="44"/>
      <c r="ICN49" s="44"/>
      <c r="ICO49" s="44"/>
      <c r="ICP49" s="44"/>
      <c r="ICQ49" s="44"/>
      <c r="ICR49" s="44"/>
      <c r="ICS49" s="44"/>
      <c r="ICT49" s="44"/>
      <c r="ICU49" s="44"/>
      <c r="ICV49" s="44"/>
      <c r="ICW49" s="44"/>
      <c r="ICX49" s="44"/>
      <c r="ICY49" s="44"/>
      <c r="ICZ49" s="44"/>
      <c r="IDA49" s="44"/>
      <c r="IDB49" s="44"/>
      <c r="IDC49" s="44"/>
      <c r="IDD49" s="44"/>
      <c r="IDE49" s="44"/>
      <c r="IDF49" s="44"/>
      <c r="IDG49" s="44"/>
      <c r="IDH49" s="44"/>
      <c r="IDI49" s="44"/>
      <c r="IDJ49" s="44"/>
      <c r="IDK49" s="44"/>
      <c r="IDL49" s="44"/>
      <c r="IDM49" s="44"/>
      <c r="IDN49" s="44"/>
      <c r="IDO49" s="44"/>
      <c r="IDP49" s="44"/>
      <c r="IDQ49" s="44"/>
      <c r="IDR49" s="44"/>
      <c r="IDS49" s="44"/>
      <c r="IDT49" s="44"/>
      <c r="IDU49" s="44"/>
      <c r="IDV49" s="44"/>
      <c r="IDW49" s="44"/>
      <c r="IDX49" s="44"/>
      <c r="IDY49" s="44"/>
      <c r="IDZ49" s="44"/>
      <c r="IEA49" s="44"/>
      <c r="IEB49" s="44"/>
      <c r="IEC49" s="44"/>
      <c r="IED49" s="44"/>
      <c r="IEE49" s="44"/>
      <c r="IEF49" s="44"/>
      <c r="IEG49" s="44"/>
      <c r="IEH49" s="44"/>
      <c r="IEI49" s="44"/>
      <c r="IEJ49" s="44"/>
      <c r="IEK49" s="44"/>
      <c r="IEL49" s="44"/>
      <c r="IEM49" s="44"/>
      <c r="IEN49" s="44"/>
      <c r="IEO49" s="44"/>
      <c r="IEP49" s="44"/>
      <c r="IEQ49" s="44"/>
      <c r="IER49" s="44"/>
      <c r="IES49" s="44"/>
      <c r="IET49" s="44"/>
      <c r="IEU49" s="44"/>
      <c r="IEV49" s="44"/>
      <c r="IEW49" s="44"/>
      <c r="IEX49" s="44"/>
      <c r="IEY49" s="44"/>
      <c r="IEZ49" s="44"/>
      <c r="IFA49" s="44"/>
      <c r="IFB49" s="44"/>
      <c r="IFC49" s="44"/>
      <c r="IFD49" s="44"/>
      <c r="IFE49" s="44"/>
      <c r="IFF49" s="44"/>
      <c r="IFG49" s="44"/>
      <c r="IFH49" s="44"/>
      <c r="IFI49" s="44"/>
      <c r="IFJ49" s="44"/>
      <c r="IFK49" s="44"/>
      <c r="IFL49" s="44"/>
      <c r="IFM49" s="44"/>
      <c r="IFN49" s="44"/>
      <c r="IFO49" s="44"/>
      <c r="IFP49" s="44"/>
      <c r="IFQ49" s="44"/>
      <c r="IFR49" s="44"/>
      <c r="IFS49" s="44"/>
      <c r="IFT49" s="44"/>
      <c r="IFU49" s="44"/>
      <c r="IFV49" s="44"/>
      <c r="IFW49" s="44"/>
      <c r="IFX49" s="44"/>
      <c r="IFY49" s="44"/>
      <c r="IFZ49" s="44"/>
      <c r="IGA49" s="44"/>
      <c r="IGB49" s="44"/>
      <c r="IGC49" s="44"/>
      <c r="IGD49" s="44"/>
      <c r="IGE49" s="44"/>
      <c r="IGF49" s="44"/>
      <c r="IGG49" s="44"/>
      <c r="IGH49" s="44"/>
      <c r="IGI49" s="44"/>
      <c r="IGJ49" s="44"/>
      <c r="IGK49" s="44"/>
      <c r="IGL49" s="44"/>
      <c r="IGM49" s="44"/>
      <c r="IGN49" s="44"/>
      <c r="IGO49" s="44"/>
      <c r="IGP49" s="44"/>
      <c r="IGQ49" s="44"/>
      <c r="IGR49" s="44"/>
      <c r="IGS49" s="44"/>
      <c r="IGT49" s="44"/>
      <c r="IGU49" s="44"/>
      <c r="IGV49" s="44"/>
      <c r="IGW49" s="44"/>
      <c r="IGX49" s="44"/>
      <c r="IGY49" s="44"/>
      <c r="IGZ49" s="44"/>
      <c r="IHA49" s="44"/>
      <c r="IHB49" s="44"/>
      <c r="IHC49" s="44"/>
      <c r="IHD49" s="44"/>
      <c r="IHE49" s="44"/>
      <c r="IHF49" s="44"/>
      <c r="IHG49" s="44"/>
      <c r="IHH49" s="44"/>
      <c r="IHI49" s="44"/>
      <c r="IHJ49" s="44"/>
      <c r="IHK49" s="44"/>
      <c r="IHL49" s="44"/>
      <c r="IHM49" s="44"/>
      <c r="IHN49" s="44"/>
      <c r="IHO49" s="44"/>
      <c r="IHP49" s="44"/>
      <c r="IHQ49" s="44"/>
      <c r="IHR49" s="44"/>
      <c r="IHS49" s="44"/>
      <c r="IHT49" s="44"/>
      <c r="IHU49" s="44"/>
      <c r="IHV49" s="44"/>
      <c r="IHW49" s="44"/>
      <c r="IHX49" s="44"/>
      <c r="IHY49" s="44"/>
      <c r="IHZ49" s="44"/>
      <c r="IIA49" s="44"/>
      <c r="IIB49" s="44"/>
      <c r="IIC49" s="44"/>
      <c r="IID49" s="44"/>
      <c r="IIE49" s="44"/>
      <c r="IIF49" s="44"/>
      <c r="IIG49" s="44"/>
      <c r="IIH49" s="44"/>
      <c r="III49" s="44"/>
      <c r="IIJ49" s="44"/>
      <c r="IIK49" s="44"/>
      <c r="IIL49" s="44"/>
      <c r="IIM49" s="44"/>
      <c r="IIN49" s="44"/>
      <c r="IIO49" s="44"/>
      <c r="IIP49" s="44"/>
      <c r="IIQ49" s="44"/>
      <c r="IIR49" s="44"/>
      <c r="IIS49" s="44"/>
      <c r="IIT49" s="44"/>
      <c r="IIU49" s="44"/>
      <c r="IIV49" s="44"/>
      <c r="IIW49" s="44"/>
      <c r="IIX49" s="44"/>
      <c r="IIY49" s="44"/>
      <c r="IIZ49" s="44"/>
      <c r="IJA49" s="44"/>
      <c r="IJB49" s="44"/>
      <c r="IJC49" s="44"/>
      <c r="IJD49" s="44"/>
      <c r="IJE49" s="44"/>
      <c r="IJF49" s="44"/>
      <c r="IJG49" s="44"/>
      <c r="IJH49" s="44"/>
      <c r="IJI49" s="44"/>
      <c r="IJJ49" s="44"/>
      <c r="IJK49" s="44"/>
      <c r="IJL49" s="44"/>
      <c r="IJM49" s="44"/>
      <c r="IJN49" s="44"/>
      <c r="IJO49" s="44"/>
      <c r="IJP49" s="44"/>
      <c r="IJQ49" s="44"/>
      <c r="IJR49" s="44"/>
      <c r="IJS49" s="44"/>
      <c r="IJT49" s="44"/>
      <c r="IJU49" s="44"/>
      <c r="IJV49" s="44"/>
      <c r="IJW49" s="44"/>
      <c r="IJX49" s="44"/>
      <c r="IJY49" s="44"/>
      <c r="IJZ49" s="44"/>
      <c r="IKA49" s="44"/>
      <c r="IKB49" s="44"/>
      <c r="IKC49" s="44"/>
      <c r="IKD49" s="44"/>
      <c r="IKE49" s="44"/>
      <c r="IKF49" s="44"/>
      <c r="IKG49" s="44"/>
      <c r="IKH49" s="44"/>
      <c r="IKI49" s="44"/>
      <c r="IKJ49" s="44"/>
      <c r="IKK49" s="44"/>
      <c r="IKL49" s="44"/>
      <c r="IKM49" s="44"/>
      <c r="IKN49" s="44"/>
      <c r="IKO49" s="44"/>
      <c r="IKP49" s="44"/>
      <c r="IKQ49" s="44"/>
      <c r="IKR49" s="44"/>
      <c r="IKS49" s="44"/>
      <c r="IKT49" s="44"/>
      <c r="IKU49" s="44"/>
      <c r="IKV49" s="44"/>
      <c r="IKW49" s="44"/>
      <c r="IKX49" s="44"/>
      <c r="IKY49" s="44"/>
      <c r="IKZ49" s="44"/>
      <c r="ILA49" s="44"/>
      <c r="ILB49" s="44"/>
      <c r="ILC49" s="44"/>
      <c r="ILD49" s="44"/>
      <c r="ILE49" s="44"/>
      <c r="ILF49" s="44"/>
      <c r="ILG49" s="44"/>
      <c r="ILH49" s="44"/>
      <c r="ILI49" s="44"/>
      <c r="ILJ49" s="44"/>
      <c r="ILK49" s="44"/>
      <c r="ILL49" s="44"/>
      <c r="ILM49" s="44"/>
      <c r="ILN49" s="44"/>
      <c r="ILO49" s="44"/>
      <c r="ILP49" s="44"/>
      <c r="ILQ49" s="44"/>
      <c r="ILR49" s="44"/>
      <c r="ILS49" s="44"/>
      <c r="ILT49" s="44"/>
      <c r="ILU49" s="44"/>
      <c r="ILV49" s="44"/>
      <c r="ILW49" s="44"/>
      <c r="ILX49" s="44"/>
      <c r="ILY49" s="44"/>
      <c r="ILZ49" s="44"/>
      <c r="IMA49" s="44"/>
      <c r="IMB49" s="44"/>
      <c r="IMC49" s="44"/>
      <c r="IMD49" s="44"/>
      <c r="IME49" s="44"/>
      <c r="IMF49" s="44"/>
      <c r="IMG49" s="44"/>
      <c r="IMH49" s="44"/>
      <c r="IMI49" s="44"/>
      <c r="IMJ49" s="44"/>
      <c r="IMK49" s="44"/>
      <c r="IML49" s="44"/>
      <c r="IMM49" s="44"/>
      <c r="IMN49" s="44"/>
      <c r="IMO49" s="44"/>
      <c r="IMP49" s="44"/>
      <c r="IMQ49" s="44"/>
      <c r="IMR49" s="44"/>
      <c r="IMS49" s="44"/>
      <c r="IMT49" s="44"/>
      <c r="IMU49" s="44"/>
      <c r="IMV49" s="44"/>
      <c r="IMW49" s="44"/>
      <c r="IMX49" s="44"/>
      <c r="IMY49" s="44"/>
      <c r="IMZ49" s="44"/>
      <c r="INA49" s="44"/>
      <c r="INB49" s="44"/>
      <c r="INC49" s="44"/>
      <c r="IND49" s="44"/>
      <c r="INE49" s="44"/>
      <c r="INF49" s="44"/>
      <c r="ING49" s="44"/>
      <c r="INH49" s="44"/>
      <c r="INI49" s="44"/>
      <c r="INJ49" s="44"/>
      <c r="INK49" s="44"/>
      <c r="INL49" s="44"/>
      <c r="INM49" s="44"/>
      <c r="INN49" s="44"/>
      <c r="INO49" s="44"/>
      <c r="INP49" s="44"/>
      <c r="INQ49" s="44"/>
      <c r="INR49" s="44"/>
      <c r="INS49" s="44"/>
      <c r="INT49" s="44"/>
      <c r="INU49" s="44"/>
      <c r="INV49" s="44"/>
      <c r="INW49" s="44"/>
      <c r="INX49" s="44"/>
      <c r="INY49" s="44"/>
      <c r="INZ49" s="44"/>
      <c r="IOA49" s="44"/>
      <c r="IOB49" s="44"/>
      <c r="IOC49" s="44"/>
      <c r="IOD49" s="44"/>
      <c r="IOE49" s="44"/>
      <c r="IOF49" s="44"/>
      <c r="IOG49" s="44"/>
      <c r="IOH49" s="44"/>
      <c r="IOI49" s="44"/>
      <c r="IOJ49" s="44"/>
      <c r="IOK49" s="44"/>
      <c r="IOL49" s="44"/>
      <c r="IOM49" s="44"/>
      <c r="ION49" s="44"/>
      <c r="IOO49" s="44"/>
      <c r="IOP49" s="44"/>
      <c r="IOQ49" s="44"/>
      <c r="IOR49" s="44"/>
      <c r="IOS49" s="44"/>
      <c r="IOT49" s="44"/>
      <c r="IOU49" s="44"/>
      <c r="IOV49" s="44"/>
      <c r="IOW49" s="44"/>
      <c r="IOX49" s="44"/>
      <c r="IOY49" s="44"/>
      <c r="IOZ49" s="44"/>
      <c r="IPA49" s="44"/>
      <c r="IPB49" s="44"/>
      <c r="IPC49" s="44"/>
      <c r="IPD49" s="44"/>
      <c r="IPE49" s="44"/>
      <c r="IPF49" s="44"/>
      <c r="IPG49" s="44"/>
      <c r="IPH49" s="44"/>
      <c r="IPI49" s="44"/>
      <c r="IPJ49" s="44"/>
      <c r="IPK49" s="44"/>
      <c r="IPL49" s="44"/>
      <c r="IPM49" s="44"/>
      <c r="IPN49" s="44"/>
      <c r="IPO49" s="44"/>
      <c r="IPP49" s="44"/>
      <c r="IPQ49" s="44"/>
      <c r="IPR49" s="44"/>
      <c r="IPS49" s="44"/>
      <c r="IPT49" s="44"/>
      <c r="IPU49" s="44"/>
      <c r="IPV49" s="44"/>
      <c r="IPW49" s="44"/>
      <c r="IPX49" s="44"/>
      <c r="IPY49" s="44"/>
      <c r="IPZ49" s="44"/>
      <c r="IQA49" s="44"/>
      <c r="IQB49" s="44"/>
      <c r="IQC49" s="44"/>
      <c r="IQD49" s="44"/>
      <c r="IQE49" s="44"/>
      <c r="IQF49" s="44"/>
      <c r="IQG49" s="44"/>
      <c r="IQH49" s="44"/>
      <c r="IQI49" s="44"/>
      <c r="IQJ49" s="44"/>
      <c r="IQK49" s="44"/>
      <c r="IQL49" s="44"/>
      <c r="IQM49" s="44"/>
      <c r="IQN49" s="44"/>
      <c r="IQO49" s="44"/>
      <c r="IQP49" s="44"/>
      <c r="IQQ49" s="44"/>
      <c r="IQR49" s="44"/>
      <c r="IQS49" s="44"/>
      <c r="IQT49" s="44"/>
      <c r="IQU49" s="44"/>
      <c r="IQV49" s="44"/>
      <c r="IQW49" s="44"/>
      <c r="IQX49" s="44"/>
      <c r="IQY49" s="44"/>
      <c r="IQZ49" s="44"/>
      <c r="IRA49" s="44"/>
      <c r="IRB49" s="44"/>
      <c r="IRC49" s="44"/>
      <c r="IRD49" s="44"/>
      <c r="IRE49" s="44"/>
      <c r="IRF49" s="44"/>
      <c r="IRG49" s="44"/>
      <c r="IRH49" s="44"/>
      <c r="IRI49" s="44"/>
      <c r="IRJ49" s="44"/>
      <c r="IRK49" s="44"/>
      <c r="IRL49" s="44"/>
      <c r="IRM49" s="44"/>
      <c r="IRN49" s="44"/>
      <c r="IRO49" s="44"/>
      <c r="IRP49" s="44"/>
      <c r="IRQ49" s="44"/>
      <c r="IRR49" s="44"/>
      <c r="IRS49" s="44"/>
      <c r="IRT49" s="44"/>
      <c r="IRU49" s="44"/>
      <c r="IRV49" s="44"/>
      <c r="IRW49" s="44"/>
      <c r="IRX49" s="44"/>
      <c r="IRY49" s="44"/>
      <c r="IRZ49" s="44"/>
      <c r="ISA49" s="44"/>
      <c r="ISB49" s="44"/>
      <c r="ISC49" s="44"/>
      <c r="ISD49" s="44"/>
      <c r="ISE49" s="44"/>
      <c r="ISF49" s="44"/>
      <c r="ISG49" s="44"/>
      <c r="ISH49" s="44"/>
      <c r="ISI49" s="44"/>
      <c r="ISJ49" s="44"/>
      <c r="ISK49" s="44"/>
      <c r="ISL49" s="44"/>
      <c r="ISM49" s="44"/>
      <c r="ISN49" s="44"/>
      <c r="ISO49" s="44"/>
      <c r="ISP49" s="44"/>
      <c r="ISQ49" s="44"/>
      <c r="ISR49" s="44"/>
      <c r="ISS49" s="44"/>
      <c r="IST49" s="44"/>
      <c r="ISU49" s="44"/>
      <c r="ISV49" s="44"/>
      <c r="ISW49" s="44"/>
      <c r="ISX49" s="44"/>
      <c r="ISY49" s="44"/>
      <c r="ISZ49" s="44"/>
      <c r="ITA49" s="44"/>
      <c r="ITB49" s="44"/>
      <c r="ITC49" s="44"/>
      <c r="ITD49" s="44"/>
      <c r="ITE49" s="44"/>
      <c r="ITF49" s="44"/>
      <c r="ITG49" s="44"/>
      <c r="ITH49" s="44"/>
      <c r="ITI49" s="44"/>
      <c r="ITJ49" s="44"/>
      <c r="ITK49" s="44"/>
      <c r="ITL49" s="44"/>
      <c r="ITM49" s="44"/>
      <c r="ITN49" s="44"/>
      <c r="ITO49" s="44"/>
      <c r="ITP49" s="44"/>
      <c r="ITQ49" s="44"/>
      <c r="ITR49" s="44"/>
      <c r="ITS49" s="44"/>
      <c r="ITT49" s="44"/>
      <c r="ITU49" s="44"/>
      <c r="ITV49" s="44"/>
      <c r="ITW49" s="44"/>
      <c r="ITX49" s="44"/>
      <c r="ITY49" s="44"/>
      <c r="ITZ49" s="44"/>
      <c r="IUA49" s="44"/>
      <c r="IUB49" s="44"/>
      <c r="IUC49" s="44"/>
      <c r="IUD49" s="44"/>
      <c r="IUE49" s="44"/>
      <c r="IUF49" s="44"/>
      <c r="IUG49" s="44"/>
      <c r="IUH49" s="44"/>
      <c r="IUI49" s="44"/>
      <c r="IUJ49" s="44"/>
      <c r="IUK49" s="44"/>
      <c r="IUL49" s="44"/>
      <c r="IUM49" s="44"/>
      <c r="IUN49" s="44"/>
      <c r="IUO49" s="44"/>
      <c r="IUP49" s="44"/>
      <c r="IUQ49" s="44"/>
      <c r="IUR49" s="44"/>
      <c r="IUS49" s="44"/>
      <c r="IUT49" s="44"/>
      <c r="IUU49" s="44"/>
      <c r="IUV49" s="44"/>
      <c r="IUW49" s="44"/>
      <c r="IUX49" s="44"/>
      <c r="IUY49" s="44"/>
      <c r="IUZ49" s="44"/>
      <c r="IVA49" s="44"/>
      <c r="IVB49" s="44"/>
      <c r="IVC49" s="44"/>
      <c r="IVD49" s="44"/>
      <c r="IVE49" s="44"/>
      <c r="IVF49" s="44"/>
      <c r="IVG49" s="44"/>
      <c r="IVH49" s="44"/>
      <c r="IVI49" s="44"/>
      <c r="IVJ49" s="44"/>
      <c r="IVK49" s="44"/>
      <c r="IVL49" s="44"/>
      <c r="IVM49" s="44"/>
      <c r="IVN49" s="44"/>
      <c r="IVO49" s="44"/>
      <c r="IVP49" s="44"/>
      <c r="IVQ49" s="44"/>
      <c r="IVR49" s="44"/>
      <c r="IVS49" s="44"/>
      <c r="IVT49" s="44"/>
      <c r="IVU49" s="44"/>
      <c r="IVV49" s="44"/>
      <c r="IVW49" s="44"/>
      <c r="IVX49" s="44"/>
      <c r="IVY49" s="44"/>
      <c r="IVZ49" s="44"/>
      <c r="IWA49" s="44"/>
      <c r="IWB49" s="44"/>
      <c r="IWC49" s="44"/>
      <c r="IWD49" s="44"/>
      <c r="IWE49" s="44"/>
      <c r="IWF49" s="44"/>
      <c r="IWG49" s="44"/>
      <c r="IWH49" s="44"/>
      <c r="IWI49" s="44"/>
      <c r="IWJ49" s="44"/>
      <c r="IWK49" s="44"/>
      <c r="IWL49" s="44"/>
      <c r="IWM49" s="44"/>
      <c r="IWN49" s="44"/>
      <c r="IWO49" s="44"/>
      <c r="IWP49" s="44"/>
      <c r="IWQ49" s="44"/>
      <c r="IWR49" s="44"/>
      <c r="IWS49" s="44"/>
      <c r="IWT49" s="44"/>
      <c r="IWU49" s="44"/>
      <c r="IWV49" s="44"/>
      <c r="IWW49" s="44"/>
      <c r="IWX49" s="44"/>
      <c r="IWY49" s="44"/>
      <c r="IWZ49" s="44"/>
      <c r="IXA49" s="44"/>
      <c r="IXB49" s="44"/>
      <c r="IXC49" s="44"/>
      <c r="IXD49" s="44"/>
      <c r="IXE49" s="44"/>
      <c r="IXF49" s="44"/>
      <c r="IXG49" s="44"/>
      <c r="IXH49" s="44"/>
      <c r="IXI49" s="44"/>
      <c r="IXJ49" s="44"/>
      <c r="IXK49" s="44"/>
      <c r="IXL49" s="44"/>
      <c r="IXM49" s="44"/>
      <c r="IXN49" s="44"/>
      <c r="IXO49" s="44"/>
      <c r="IXP49" s="44"/>
      <c r="IXQ49" s="44"/>
      <c r="IXR49" s="44"/>
      <c r="IXS49" s="44"/>
      <c r="IXT49" s="44"/>
      <c r="IXU49" s="44"/>
      <c r="IXV49" s="44"/>
      <c r="IXW49" s="44"/>
      <c r="IXX49" s="44"/>
      <c r="IXY49" s="44"/>
      <c r="IXZ49" s="44"/>
      <c r="IYA49" s="44"/>
      <c r="IYB49" s="44"/>
      <c r="IYC49" s="44"/>
      <c r="IYD49" s="44"/>
      <c r="IYE49" s="44"/>
      <c r="IYF49" s="44"/>
      <c r="IYG49" s="44"/>
      <c r="IYH49" s="44"/>
      <c r="IYI49" s="44"/>
      <c r="IYJ49" s="44"/>
      <c r="IYK49" s="44"/>
      <c r="IYL49" s="44"/>
      <c r="IYM49" s="44"/>
      <c r="IYN49" s="44"/>
      <c r="IYO49" s="44"/>
      <c r="IYP49" s="44"/>
      <c r="IYQ49" s="44"/>
      <c r="IYR49" s="44"/>
      <c r="IYS49" s="44"/>
      <c r="IYT49" s="44"/>
      <c r="IYU49" s="44"/>
      <c r="IYV49" s="44"/>
      <c r="IYW49" s="44"/>
      <c r="IYX49" s="44"/>
      <c r="IYY49" s="44"/>
      <c r="IYZ49" s="44"/>
      <c r="IZA49" s="44"/>
      <c r="IZB49" s="44"/>
      <c r="IZC49" s="44"/>
      <c r="IZD49" s="44"/>
      <c r="IZE49" s="44"/>
      <c r="IZF49" s="44"/>
      <c r="IZG49" s="44"/>
      <c r="IZH49" s="44"/>
      <c r="IZI49" s="44"/>
      <c r="IZJ49" s="44"/>
      <c r="IZK49" s="44"/>
      <c r="IZL49" s="44"/>
      <c r="IZM49" s="44"/>
      <c r="IZN49" s="44"/>
      <c r="IZO49" s="44"/>
      <c r="IZP49" s="44"/>
      <c r="IZQ49" s="44"/>
      <c r="IZR49" s="44"/>
      <c r="IZS49" s="44"/>
      <c r="IZT49" s="44"/>
      <c r="IZU49" s="44"/>
      <c r="IZV49" s="44"/>
      <c r="IZW49" s="44"/>
      <c r="IZX49" s="44"/>
      <c r="IZY49" s="44"/>
      <c r="IZZ49" s="44"/>
      <c r="JAA49" s="44"/>
      <c r="JAB49" s="44"/>
      <c r="JAC49" s="44"/>
      <c r="JAD49" s="44"/>
      <c r="JAE49" s="44"/>
      <c r="JAF49" s="44"/>
      <c r="JAG49" s="44"/>
      <c r="JAH49" s="44"/>
      <c r="JAI49" s="44"/>
      <c r="JAJ49" s="44"/>
      <c r="JAK49" s="44"/>
      <c r="JAL49" s="44"/>
      <c r="JAM49" s="44"/>
      <c r="JAN49" s="44"/>
      <c r="JAO49" s="44"/>
      <c r="JAP49" s="44"/>
      <c r="JAQ49" s="44"/>
      <c r="JAR49" s="44"/>
      <c r="JAS49" s="44"/>
      <c r="JAT49" s="44"/>
      <c r="JAU49" s="44"/>
      <c r="JAV49" s="44"/>
      <c r="JAW49" s="44"/>
      <c r="JAX49" s="44"/>
      <c r="JAY49" s="44"/>
      <c r="JAZ49" s="44"/>
      <c r="JBA49" s="44"/>
      <c r="JBB49" s="44"/>
      <c r="JBC49" s="44"/>
      <c r="JBD49" s="44"/>
      <c r="JBE49" s="44"/>
      <c r="JBF49" s="44"/>
      <c r="JBG49" s="44"/>
      <c r="JBH49" s="44"/>
      <c r="JBI49" s="44"/>
      <c r="JBJ49" s="44"/>
      <c r="JBK49" s="44"/>
      <c r="JBL49" s="44"/>
      <c r="JBM49" s="44"/>
      <c r="JBN49" s="44"/>
      <c r="JBO49" s="44"/>
      <c r="JBP49" s="44"/>
      <c r="JBQ49" s="44"/>
      <c r="JBR49" s="44"/>
      <c r="JBS49" s="44"/>
      <c r="JBT49" s="44"/>
      <c r="JBU49" s="44"/>
      <c r="JBV49" s="44"/>
      <c r="JBW49" s="44"/>
      <c r="JBX49" s="44"/>
      <c r="JBY49" s="44"/>
      <c r="JBZ49" s="44"/>
      <c r="JCA49" s="44"/>
      <c r="JCB49" s="44"/>
      <c r="JCC49" s="44"/>
      <c r="JCD49" s="44"/>
      <c r="JCE49" s="44"/>
      <c r="JCF49" s="44"/>
      <c r="JCG49" s="44"/>
      <c r="JCH49" s="44"/>
      <c r="JCI49" s="44"/>
      <c r="JCJ49" s="44"/>
      <c r="JCK49" s="44"/>
      <c r="JCL49" s="44"/>
      <c r="JCM49" s="44"/>
      <c r="JCN49" s="44"/>
      <c r="JCO49" s="44"/>
      <c r="JCP49" s="44"/>
      <c r="JCQ49" s="44"/>
      <c r="JCR49" s="44"/>
      <c r="JCS49" s="44"/>
      <c r="JCT49" s="44"/>
      <c r="JCU49" s="44"/>
      <c r="JCV49" s="44"/>
      <c r="JCW49" s="44"/>
      <c r="JCX49" s="44"/>
      <c r="JCY49" s="44"/>
      <c r="JCZ49" s="44"/>
      <c r="JDA49" s="44"/>
      <c r="JDB49" s="44"/>
      <c r="JDC49" s="44"/>
      <c r="JDD49" s="44"/>
      <c r="JDE49" s="44"/>
      <c r="JDF49" s="44"/>
      <c r="JDG49" s="44"/>
      <c r="JDH49" s="44"/>
      <c r="JDI49" s="44"/>
      <c r="JDJ49" s="44"/>
      <c r="JDK49" s="44"/>
      <c r="JDL49" s="44"/>
      <c r="JDM49" s="44"/>
      <c r="JDN49" s="44"/>
      <c r="JDO49" s="44"/>
      <c r="JDP49" s="44"/>
      <c r="JDQ49" s="44"/>
      <c r="JDR49" s="44"/>
      <c r="JDS49" s="44"/>
      <c r="JDT49" s="44"/>
      <c r="JDU49" s="44"/>
      <c r="JDV49" s="44"/>
      <c r="JDW49" s="44"/>
      <c r="JDX49" s="44"/>
      <c r="JDY49" s="44"/>
      <c r="JDZ49" s="44"/>
      <c r="JEA49" s="44"/>
      <c r="JEB49" s="44"/>
      <c r="JEC49" s="44"/>
      <c r="JED49" s="44"/>
      <c r="JEE49" s="44"/>
      <c r="JEF49" s="44"/>
      <c r="JEG49" s="44"/>
      <c r="JEH49" s="44"/>
      <c r="JEI49" s="44"/>
      <c r="JEJ49" s="44"/>
      <c r="JEK49" s="44"/>
      <c r="JEL49" s="44"/>
      <c r="JEM49" s="44"/>
      <c r="JEN49" s="44"/>
      <c r="JEO49" s="44"/>
      <c r="JEP49" s="44"/>
      <c r="JEQ49" s="44"/>
      <c r="JER49" s="44"/>
      <c r="JES49" s="44"/>
      <c r="JET49" s="44"/>
      <c r="JEU49" s="44"/>
      <c r="JEV49" s="44"/>
      <c r="JEW49" s="44"/>
      <c r="JEX49" s="44"/>
      <c r="JEY49" s="44"/>
      <c r="JEZ49" s="44"/>
      <c r="JFA49" s="44"/>
      <c r="JFB49" s="44"/>
      <c r="JFC49" s="44"/>
      <c r="JFD49" s="44"/>
      <c r="JFE49" s="44"/>
      <c r="JFF49" s="44"/>
      <c r="JFG49" s="44"/>
      <c r="JFH49" s="44"/>
      <c r="JFI49" s="44"/>
      <c r="JFJ49" s="44"/>
      <c r="JFK49" s="44"/>
      <c r="JFL49" s="44"/>
      <c r="JFM49" s="44"/>
      <c r="JFN49" s="44"/>
      <c r="JFO49" s="44"/>
      <c r="JFP49" s="44"/>
      <c r="JFQ49" s="44"/>
      <c r="JFR49" s="44"/>
      <c r="JFS49" s="44"/>
      <c r="JFT49" s="44"/>
      <c r="JFU49" s="44"/>
      <c r="JFV49" s="44"/>
      <c r="JFW49" s="44"/>
      <c r="JFX49" s="44"/>
      <c r="JFY49" s="44"/>
      <c r="JFZ49" s="44"/>
      <c r="JGA49" s="44"/>
      <c r="JGB49" s="44"/>
      <c r="JGC49" s="44"/>
      <c r="JGD49" s="44"/>
      <c r="JGE49" s="44"/>
      <c r="JGF49" s="44"/>
      <c r="JGG49" s="44"/>
      <c r="JGH49" s="44"/>
      <c r="JGI49" s="44"/>
      <c r="JGJ49" s="44"/>
      <c r="JGK49" s="44"/>
      <c r="JGL49" s="44"/>
      <c r="JGM49" s="44"/>
      <c r="JGN49" s="44"/>
      <c r="JGO49" s="44"/>
      <c r="JGP49" s="44"/>
      <c r="JGQ49" s="44"/>
      <c r="JGR49" s="44"/>
      <c r="JGS49" s="44"/>
      <c r="JGT49" s="44"/>
      <c r="JGU49" s="44"/>
      <c r="JGV49" s="44"/>
      <c r="JGW49" s="44"/>
      <c r="JGX49" s="44"/>
      <c r="JGY49" s="44"/>
      <c r="JGZ49" s="44"/>
      <c r="JHA49" s="44"/>
      <c r="JHB49" s="44"/>
      <c r="JHC49" s="44"/>
      <c r="JHD49" s="44"/>
      <c r="JHE49" s="44"/>
      <c r="JHF49" s="44"/>
      <c r="JHG49" s="44"/>
      <c r="JHH49" s="44"/>
      <c r="JHI49" s="44"/>
      <c r="JHJ49" s="44"/>
      <c r="JHK49" s="44"/>
      <c r="JHL49" s="44"/>
      <c r="JHM49" s="44"/>
      <c r="JHN49" s="44"/>
      <c r="JHO49" s="44"/>
      <c r="JHP49" s="44"/>
      <c r="JHQ49" s="44"/>
      <c r="JHR49" s="44"/>
      <c r="JHS49" s="44"/>
      <c r="JHT49" s="44"/>
      <c r="JHU49" s="44"/>
      <c r="JHV49" s="44"/>
      <c r="JHW49" s="44"/>
      <c r="JHX49" s="44"/>
      <c r="JHY49" s="44"/>
      <c r="JHZ49" s="44"/>
      <c r="JIA49" s="44"/>
      <c r="JIB49" s="44"/>
      <c r="JIC49" s="44"/>
      <c r="JID49" s="44"/>
      <c r="JIE49" s="44"/>
      <c r="JIF49" s="44"/>
      <c r="JIG49" s="44"/>
      <c r="JIH49" s="44"/>
      <c r="JII49" s="44"/>
      <c r="JIJ49" s="44"/>
      <c r="JIK49" s="44"/>
      <c r="JIL49" s="44"/>
      <c r="JIM49" s="44"/>
      <c r="JIN49" s="44"/>
      <c r="JIO49" s="44"/>
      <c r="JIP49" s="44"/>
      <c r="JIQ49" s="44"/>
      <c r="JIR49" s="44"/>
      <c r="JIS49" s="44"/>
      <c r="JIT49" s="44"/>
      <c r="JIU49" s="44"/>
      <c r="JIV49" s="44"/>
      <c r="JIW49" s="44"/>
      <c r="JIX49" s="44"/>
      <c r="JIY49" s="44"/>
      <c r="JIZ49" s="44"/>
      <c r="JJA49" s="44"/>
      <c r="JJB49" s="44"/>
      <c r="JJC49" s="44"/>
      <c r="JJD49" s="44"/>
      <c r="JJE49" s="44"/>
      <c r="JJF49" s="44"/>
      <c r="JJG49" s="44"/>
      <c r="JJH49" s="44"/>
      <c r="JJI49" s="44"/>
      <c r="JJJ49" s="44"/>
      <c r="JJK49" s="44"/>
      <c r="JJL49" s="44"/>
      <c r="JJM49" s="44"/>
      <c r="JJN49" s="44"/>
      <c r="JJO49" s="44"/>
      <c r="JJP49" s="44"/>
      <c r="JJQ49" s="44"/>
      <c r="JJR49" s="44"/>
      <c r="JJS49" s="44"/>
      <c r="JJT49" s="44"/>
      <c r="JJU49" s="44"/>
      <c r="JJV49" s="44"/>
      <c r="JJW49" s="44"/>
      <c r="JJX49" s="44"/>
      <c r="JJY49" s="44"/>
      <c r="JJZ49" s="44"/>
      <c r="JKA49" s="44"/>
      <c r="JKB49" s="44"/>
      <c r="JKC49" s="44"/>
      <c r="JKD49" s="44"/>
      <c r="JKE49" s="44"/>
      <c r="JKF49" s="44"/>
      <c r="JKG49" s="44"/>
      <c r="JKH49" s="44"/>
      <c r="JKI49" s="44"/>
      <c r="JKJ49" s="44"/>
      <c r="JKK49" s="44"/>
      <c r="JKL49" s="44"/>
      <c r="JKM49" s="44"/>
      <c r="JKN49" s="44"/>
      <c r="JKO49" s="44"/>
      <c r="JKP49" s="44"/>
      <c r="JKQ49" s="44"/>
      <c r="JKR49" s="44"/>
      <c r="JKS49" s="44"/>
      <c r="JKT49" s="44"/>
      <c r="JKU49" s="44"/>
      <c r="JKV49" s="44"/>
      <c r="JKW49" s="44"/>
      <c r="JKX49" s="44"/>
      <c r="JKY49" s="44"/>
      <c r="JKZ49" s="44"/>
      <c r="JLA49" s="44"/>
      <c r="JLB49" s="44"/>
      <c r="JLC49" s="44"/>
      <c r="JLD49" s="44"/>
      <c r="JLE49" s="44"/>
      <c r="JLF49" s="44"/>
      <c r="JLG49" s="44"/>
      <c r="JLH49" s="44"/>
      <c r="JLI49" s="44"/>
      <c r="JLJ49" s="44"/>
      <c r="JLK49" s="44"/>
      <c r="JLL49" s="44"/>
      <c r="JLM49" s="44"/>
      <c r="JLN49" s="44"/>
      <c r="JLO49" s="44"/>
      <c r="JLP49" s="44"/>
      <c r="JLQ49" s="44"/>
      <c r="JLR49" s="44"/>
      <c r="JLS49" s="44"/>
      <c r="JLT49" s="44"/>
      <c r="JLU49" s="44"/>
      <c r="JLV49" s="44"/>
      <c r="JLW49" s="44"/>
      <c r="JLX49" s="44"/>
      <c r="JLY49" s="44"/>
      <c r="JLZ49" s="44"/>
      <c r="JMA49" s="44"/>
      <c r="JMB49" s="44"/>
      <c r="JMC49" s="44"/>
      <c r="JMD49" s="44"/>
      <c r="JME49" s="44"/>
      <c r="JMF49" s="44"/>
      <c r="JMG49" s="44"/>
      <c r="JMH49" s="44"/>
      <c r="JMI49" s="44"/>
      <c r="JMJ49" s="44"/>
      <c r="JMK49" s="44"/>
      <c r="JML49" s="44"/>
      <c r="JMM49" s="44"/>
      <c r="JMN49" s="44"/>
      <c r="JMO49" s="44"/>
      <c r="JMP49" s="44"/>
      <c r="JMQ49" s="44"/>
      <c r="JMR49" s="44"/>
      <c r="JMS49" s="44"/>
      <c r="JMT49" s="44"/>
      <c r="JMU49" s="44"/>
      <c r="JMV49" s="44"/>
      <c r="JMW49" s="44"/>
      <c r="JMX49" s="44"/>
      <c r="JMY49" s="44"/>
      <c r="JMZ49" s="44"/>
      <c r="JNA49" s="44"/>
      <c r="JNB49" s="44"/>
      <c r="JNC49" s="44"/>
      <c r="JND49" s="44"/>
      <c r="JNE49" s="44"/>
      <c r="JNF49" s="44"/>
      <c r="JNG49" s="44"/>
      <c r="JNH49" s="44"/>
      <c r="JNI49" s="44"/>
      <c r="JNJ49" s="44"/>
      <c r="JNK49" s="44"/>
      <c r="JNL49" s="44"/>
      <c r="JNM49" s="44"/>
      <c r="JNN49" s="44"/>
      <c r="JNO49" s="44"/>
      <c r="JNP49" s="44"/>
      <c r="JNQ49" s="44"/>
      <c r="JNR49" s="44"/>
      <c r="JNS49" s="44"/>
      <c r="JNT49" s="44"/>
      <c r="JNU49" s="44"/>
      <c r="JNV49" s="44"/>
      <c r="JNW49" s="44"/>
      <c r="JNX49" s="44"/>
      <c r="JNY49" s="44"/>
      <c r="JNZ49" s="44"/>
      <c r="JOA49" s="44"/>
      <c r="JOB49" s="44"/>
      <c r="JOC49" s="44"/>
      <c r="JOD49" s="44"/>
      <c r="JOE49" s="44"/>
      <c r="JOF49" s="44"/>
      <c r="JOG49" s="44"/>
      <c r="JOH49" s="44"/>
      <c r="JOI49" s="44"/>
      <c r="JOJ49" s="44"/>
      <c r="JOK49" s="44"/>
      <c r="JOL49" s="44"/>
      <c r="JOM49" s="44"/>
      <c r="JON49" s="44"/>
      <c r="JOO49" s="44"/>
      <c r="JOP49" s="44"/>
      <c r="JOQ49" s="44"/>
      <c r="JOR49" s="44"/>
      <c r="JOS49" s="44"/>
      <c r="JOT49" s="44"/>
      <c r="JOU49" s="44"/>
      <c r="JOV49" s="44"/>
      <c r="JOW49" s="44"/>
      <c r="JOX49" s="44"/>
      <c r="JOY49" s="44"/>
      <c r="JOZ49" s="44"/>
      <c r="JPA49" s="44"/>
      <c r="JPB49" s="44"/>
      <c r="JPC49" s="44"/>
      <c r="JPD49" s="44"/>
      <c r="JPE49" s="44"/>
      <c r="JPF49" s="44"/>
      <c r="JPG49" s="44"/>
      <c r="JPH49" s="44"/>
      <c r="JPI49" s="44"/>
      <c r="JPJ49" s="44"/>
      <c r="JPK49" s="44"/>
      <c r="JPL49" s="44"/>
      <c r="JPM49" s="44"/>
      <c r="JPN49" s="44"/>
      <c r="JPO49" s="44"/>
      <c r="JPP49" s="44"/>
      <c r="JPQ49" s="44"/>
      <c r="JPR49" s="44"/>
      <c r="JPS49" s="44"/>
      <c r="JPT49" s="44"/>
      <c r="JPU49" s="44"/>
      <c r="JPV49" s="44"/>
      <c r="JPW49" s="44"/>
      <c r="JPX49" s="44"/>
      <c r="JPY49" s="44"/>
      <c r="JPZ49" s="44"/>
      <c r="JQA49" s="44"/>
      <c r="JQB49" s="44"/>
      <c r="JQC49" s="44"/>
      <c r="JQD49" s="44"/>
      <c r="JQE49" s="44"/>
      <c r="JQF49" s="44"/>
      <c r="JQG49" s="44"/>
      <c r="JQH49" s="44"/>
      <c r="JQI49" s="44"/>
      <c r="JQJ49" s="44"/>
      <c r="JQK49" s="44"/>
      <c r="JQL49" s="44"/>
      <c r="JQM49" s="44"/>
      <c r="JQN49" s="44"/>
      <c r="JQO49" s="44"/>
      <c r="JQP49" s="44"/>
      <c r="JQQ49" s="44"/>
      <c r="JQR49" s="44"/>
      <c r="JQS49" s="44"/>
      <c r="JQT49" s="44"/>
      <c r="JQU49" s="44"/>
      <c r="JQV49" s="44"/>
      <c r="JQW49" s="44"/>
      <c r="JQX49" s="44"/>
      <c r="JQY49" s="44"/>
      <c r="JQZ49" s="44"/>
      <c r="JRA49" s="44"/>
      <c r="JRB49" s="44"/>
      <c r="JRC49" s="44"/>
      <c r="JRD49" s="44"/>
      <c r="JRE49" s="44"/>
      <c r="JRF49" s="44"/>
      <c r="JRG49" s="44"/>
      <c r="JRH49" s="44"/>
      <c r="JRI49" s="44"/>
      <c r="JRJ49" s="44"/>
      <c r="JRK49" s="44"/>
      <c r="JRL49" s="44"/>
      <c r="JRM49" s="44"/>
      <c r="JRN49" s="44"/>
      <c r="JRO49" s="44"/>
      <c r="JRP49" s="44"/>
      <c r="JRQ49" s="44"/>
      <c r="JRR49" s="44"/>
      <c r="JRS49" s="44"/>
      <c r="JRT49" s="44"/>
      <c r="JRU49" s="44"/>
      <c r="JRV49" s="44"/>
      <c r="JRW49" s="44"/>
      <c r="JRX49" s="44"/>
      <c r="JRY49" s="44"/>
      <c r="JRZ49" s="44"/>
      <c r="JSA49" s="44"/>
      <c r="JSB49" s="44"/>
      <c r="JSC49" s="44"/>
      <c r="JSD49" s="44"/>
      <c r="JSE49" s="44"/>
      <c r="JSF49" s="44"/>
      <c r="JSG49" s="44"/>
      <c r="JSH49" s="44"/>
      <c r="JSI49" s="44"/>
      <c r="JSJ49" s="44"/>
      <c r="JSK49" s="44"/>
      <c r="JSL49" s="44"/>
      <c r="JSM49" s="44"/>
      <c r="JSN49" s="44"/>
      <c r="JSO49" s="44"/>
      <c r="JSP49" s="44"/>
      <c r="JSQ49" s="44"/>
      <c r="JSR49" s="44"/>
      <c r="JSS49" s="44"/>
      <c r="JST49" s="44"/>
      <c r="JSU49" s="44"/>
      <c r="JSV49" s="44"/>
      <c r="JSW49" s="44"/>
      <c r="JSX49" s="44"/>
      <c r="JSY49" s="44"/>
      <c r="JSZ49" s="44"/>
      <c r="JTA49" s="44"/>
      <c r="JTB49" s="44"/>
      <c r="JTC49" s="44"/>
      <c r="JTD49" s="44"/>
      <c r="JTE49" s="44"/>
      <c r="JTF49" s="44"/>
      <c r="JTG49" s="44"/>
      <c r="JTH49" s="44"/>
      <c r="JTI49" s="44"/>
      <c r="JTJ49" s="44"/>
      <c r="JTK49" s="44"/>
      <c r="JTL49" s="44"/>
      <c r="JTM49" s="44"/>
      <c r="JTN49" s="44"/>
      <c r="JTO49" s="44"/>
      <c r="JTP49" s="44"/>
      <c r="JTQ49" s="44"/>
      <c r="JTR49" s="44"/>
      <c r="JTS49" s="44"/>
      <c r="JTT49" s="44"/>
      <c r="JTU49" s="44"/>
      <c r="JTV49" s="44"/>
      <c r="JTW49" s="44"/>
      <c r="JTX49" s="44"/>
      <c r="JTY49" s="44"/>
      <c r="JTZ49" s="44"/>
      <c r="JUA49" s="44"/>
      <c r="JUB49" s="44"/>
      <c r="JUC49" s="44"/>
      <c r="JUD49" s="44"/>
      <c r="JUE49" s="44"/>
      <c r="JUF49" s="44"/>
      <c r="JUG49" s="44"/>
      <c r="JUH49" s="44"/>
      <c r="JUI49" s="44"/>
      <c r="JUJ49" s="44"/>
      <c r="JUK49" s="44"/>
      <c r="JUL49" s="44"/>
      <c r="JUM49" s="44"/>
      <c r="JUN49" s="44"/>
      <c r="JUO49" s="44"/>
      <c r="JUP49" s="44"/>
      <c r="JUQ49" s="44"/>
      <c r="JUR49" s="44"/>
      <c r="JUS49" s="44"/>
      <c r="JUT49" s="44"/>
      <c r="JUU49" s="44"/>
      <c r="JUV49" s="44"/>
      <c r="JUW49" s="44"/>
      <c r="JUX49" s="44"/>
      <c r="JUY49" s="44"/>
      <c r="JUZ49" s="44"/>
      <c r="JVA49" s="44"/>
      <c r="JVB49" s="44"/>
      <c r="JVC49" s="44"/>
      <c r="JVD49" s="44"/>
      <c r="JVE49" s="44"/>
      <c r="JVF49" s="44"/>
      <c r="JVG49" s="44"/>
      <c r="JVH49" s="44"/>
      <c r="JVI49" s="44"/>
      <c r="JVJ49" s="44"/>
      <c r="JVK49" s="44"/>
      <c r="JVL49" s="44"/>
      <c r="JVM49" s="44"/>
      <c r="JVN49" s="44"/>
      <c r="JVO49" s="44"/>
      <c r="JVP49" s="44"/>
      <c r="JVQ49" s="44"/>
      <c r="JVR49" s="44"/>
      <c r="JVS49" s="44"/>
      <c r="JVT49" s="44"/>
      <c r="JVU49" s="44"/>
      <c r="JVV49" s="44"/>
      <c r="JVW49" s="44"/>
      <c r="JVX49" s="44"/>
      <c r="JVY49" s="44"/>
      <c r="JVZ49" s="44"/>
      <c r="JWA49" s="44"/>
      <c r="JWB49" s="44"/>
      <c r="JWC49" s="44"/>
      <c r="JWD49" s="44"/>
      <c r="JWE49" s="44"/>
      <c r="JWF49" s="44"/>
      <c r="JWG49" s="44"/>
      <c r="JWH49" s="44"/>
      <c r="JWI49" s="44"/>
      <c r="JWJ49" s="44"/>
      <c r="JWK49" s="44"/>
      <c r="JWL49" s="44"/>
      <c r="JWM49" s="44"/>
      <c r="JWN49" s="44"/>
      <c r="JWO49" s="44"/>
      <c r="JWP49" s="44"/>
      <c r="JWQ49" s="44"/>
      <c r="JWR49" s="44"/>
      <c r="JWS49" s="44"/>
      <c r="JWT49" s="44"/>
      <c r="JWU49" s="44"/>
      <c r="JWV49" s="44"/>
      <c r="JWW49" s="44"/>
      <c r="JWX49" s="44"/>
      <c r="JWY49" s="44"/>
      <c r="JWZ49" s="44"/>
      <c r="JXA49" s="44"/>
      <c r="JXB49" s="44"/>
      <c r="JXC49" s="44"/>
      <c r="JXD49" s="44"/>
      <c r="JXE49" s="44"/>
      <c r="JXF49" s="44"/>
      <c r="JXG49" s="44"/>
      <c r="JXH49" s="44"/>
      <c r="JXI49" s="44"/>
      <c r="JXJ49" s="44"/>
      <c r="JXK49" s="44"/>
      <c r="JXL49" s="44"/>
      <c r="JXM49" s="44"/>
      <c r="JXN49" s="44"/>
      <c r="JXO49" s="44"/>
      <c r="JXP49" s="44"/>
      <c r="JXQ49" s="44"/>
      <c r="JXR49" s="44"/>
      <c r="JXS49" s="44"/>
      <c r="JXT49" s="44"/>
      <c r="JXU49" s="44"/>
      <c r="JXV49" s="44"/>
      <c r="JXW49" s="44"/>
      <c r="JXX49" s="44"/>
      <c r="JXY49" s="44"/>
      <c r="JXZ49" s="44"/>
      <c r="JYA49" s="44"/>
      <c r="JYB49" s="44"/>
      <c r="JYC49" s="44"/>
      <c r="JYD49" s="44"/>
      <c r="JYE49" s="44"/>
      <c r="JYF49" s="44"/>
      <c r="JYG49" s="44"/>
      <c r="JYH49" s="44"/>
      <c r="JYI49" s="44"/>
      <c r="JYJ49" s="44"/>
      <c r="JYK49" s="44"/>
      <c r="JYL49" s="44"/>
      <c r="JYM49" s="44"/>
      <c r="JYN49" s="44"/>
      <c r="JYO49" s="44"/>
      <c r="JYP49" s="44"/>
      <c r="JYQ49" s="44"/>
      <c r="JYR49" s="44"/>
      <c r="JYS49" s="44"/>
      <c r="JYT49" s="44"/>
      <c r="JYU49" s="44"/>
      <c r="JYV49" s="44"/>
      <c r="JYW49" s="44"/>
      <c r="JYX49" s="44"/>
      <c r="JYY49" s="44"/>
      <c r="JYZ49" s="44"/>
      <c r="JZA49" s="44"/>
      <c r="JZB49" s="44"/>
      <c r="JZC49" s="44"/>
      <c r="JZD49" s="44"/>
      <c r="JZE49" s="44"/>
      <c r="JZF49" s="44"/>
      <c r="JZG49" s="44"/>
      <c r="JZH49" s="44"/>
      <c r="JZI49" s="44"/>
      <c r="JZJ49" s="44"/>
      <c r="JZK49" s="44"/>
      <c r="JZL49" s="44"/>
      <c r="JZM49" s="44"/>
      <c r="JZN49" s="44"/>
      <c r="JZO49" s="44"/>
      <c r="JZP49" s="44"/>
      <c r="JZQ49" s="44"/>
      <c r="JZR49" s="44"/>
      <c r="JZS49" s="44"/>
      <c r="JZT49" s="44"/>
      <c r="JZU49" s="44"/>
      <c r="JZV49" s="44"/>
      <c r="JZW49" s="44"/>
      <c r="JZX49" s="44"/>
      <c r="JZY49" s="44"/>
      <c r="JZZ49" s="44"/>
      <c r="KAA49" s="44"/>
      <c r="KAB49" s="44"/>
      <c r="KAC49" s="44"/>
      <c r="KAD49" s="44"/>
      <c r="KAE49" s="44"/>
      <c r="KAF49" s="44"/>
      <c r="KAG49" s="44"/>
      <c r="KAH49" s="44"/>
      <c r="KAI49" s="44"/>
      <c r="KAJ49" s="44"/>
      <c r="KAK49" s="44"/>
      <c r="KAL49" s="44"/>
      <c r="KAM49" s="44"/>
      <c r="KAN49" s="44"/>
      <c r="KAO49" s="44"/>
      <c r="KAP49" s="44"/>
      <c r="KAQ49" s="44"/>
      <c r="KAR49" s="44"/>
      <c r="KAS49" s="44"/>
      <c r="KAT49" s="44"/>
      <c r="KAU49" s="44"/>
      <c r="KAV49" s="44"/>
      <c r="KAW49" s="44"/>
      <c r="KAX49" s="44"/>
      <c r="KAY49" s="44"/>
      <c r="KAZ49" s="44"/>
      <c r="KBA49" s="44"/>
      <c r="KBB49" s="44"/>
      <c r="KBC49" s="44"/>
      <c r="KBD49" s="44"/>
      <c r="KBE49" s="44"/>
      <c r="KBF49" s="44"/>
      <c r="KBG49" s="44"/>
      <c r="KBH49" s="44"/>
      <c r="KBI49" s="44"/>
      <c r="KBJ49" s="44"/>
      <c r="KBK49" s="44"/>
      <c r="KBL49" s="44"/>
      <c r="KBM49" s="44"/>
      <c r="KBN49" s="44"/>
      <c r="KBO49" s="44"/>
      <c r="KBP49" s="44"/>
      <c r="KBQ49" s="44"/>
      <c r="KBR49" s="44"/>
      <c r="KBS49" s="44"/>
      <c r="KBT49" s="44"/>
      <c r="KBU49" s="44"/>
      <c r="KBV49" s="44"/>
      <c r="KBW49" s="44"/>
      <c r="KBX49" s="44"/>
      <c r="KBY49" s="44"/>
      <c r="KBZ49" s="44"/>
      <c r="KCA49" s="44"/>
      <c r="KCB49" s="44"/>
      <c r="KCC49" s="44"/>
      <c r="KCD49" s="44"/>
      <c r="KCE49" s="44"/>
      <c r="KCF49" s="44"/>
      <c r="KCG49" s="44"/>
      <c r="KCH49" s="44"/>
      <c r="KCI49" s="44"/>
      <c r="KCJ49" s="44"/>
      <c r="KCK49" s="44"/>
      <c r="KCL49" s="44"/>
      <c r="KCM49" s="44"/>
      <c r="KCN49" s="44"/>
      <c r="KCO49" s="44"/>
      <c r="KCP49" s="44"/>
      <c r="KCQ49" s="44"/>
      <c r="KCR49" s="44"/>
      <c r="KCS49" s="44"/>
      <c r="KCT49" s="44"/>
      <c r="KCU49" s="44"/>
      <c r="KCV49" s="44"/>
      <c r="KCW49" s="44"/>
      <c r="KCX49" s="44"/>
      <c r="KCY49" s="44"/>
      <c r="KCZ49" s="44"/>
      <c r="KDA49" s="44"/>
      <c r="KDB49" s="44"/>
      <c r="KDC49" s="44"/>
      <c r="KDD49" s="44"/>
      <c r="KDE49" s="44"/>
      <c r="KDF49" s="44"/>
      <c r="KDG49" s="44"/>
      <c r="KDH49" s="44"/>
      <c r="KDI49" s="44"/>
      <c r="KDJ49" s="44"/>
      <c r="KDK49" s="44"/>
      <c r="KDL49" s="44"/>
      <c r="KDM49" s="44"/>
      <c r="KDN49" s="44"/>
      <c r="KDO49" s="44"/>
      <c r="KDP49" s="44"/>
      <c r="KDQ49" s="44"/>
      <c r="KDR49" s="44"/>
      <c r="KDS49" s="44"/>
      <c r="KDT49" s="44"/>
      <c r="KDU49" s="44"/>
      <c r="KDV49" s="44"/>
      <c r="KDW49" s="44"/>
      <c r="KDX49" s="44"/>
      <c r="KDY49" s="44"/>
      <c r="KDZ49" s="44"/>
      <c r="KEA49" s="44"/>
      <c r="KEB49" s="44"/>
      <c r="KEC49" s="44"/>
      <c r="KED49" s="44"/>
      <c r="KEE49" s="44"/>
      <c r="KEF49" s="44"/>
      <c r="KEG49" s="44"/>
      <c r="KEH49" s="44"/>
      <c r="KEI49" s="44"/>
      <c r="KEJ49" s="44"/>
      <c r="KEK49" s="44"/>
      <c r="KEL49" s="44"/>
      <c r="KEM49" s="44"/>
      <c r="KEN49" s="44"/>
      <c r="KEO49" s="44"/>
      <c r="KEP49" s="44"/>
      <c r="KEQ49" s="44"/>
      <c r="KER49" s="44"/>
      <c r="KES49" s="44"/>
      <c r="KET49" s="44"/>
      <c r="KEU49" s="44"/>
      <c r="KEV49" s="44"/>
      <c r="KEW49" s="44"/>
      <c r="KEX49" s="44"/>
      <c r="KEY49" s="44"/>
      <c r="KEZ49" s="44"/>
      <c r="KFA49" s="44"/>
      <c r="KFB49" s="44"/>
      <c r="KFC49" s="44"/>
      <c r="KFD49" s="44"/>
      <c r="KFE49" s="44"/>
      <c r="KFF49" s="44"/>
      <c r="KFG49" s="44"/>
      <c r="KFH49" s="44"/>
      <c r="KFI49" s="44"/>
      <c r="KFJ49" s="44"/>
      <c r="KFK49" s="44"/>
      <c r="KFL49" s="44"/>
      <c r="KFM49" s="44"/>
      <c r="KFN49" s="44"/>
      <c r="KFO49" s="44"/>
      <c r="KFP49" s="44"/>
      <c r="KFQ49" s="44"/>
      <c r="KFR49" s="44"/>
      <c r="KFS49" s="44"/>
      <c r="KFT49" s="44"/>
      <c r="KFU49" s="44"/>
      <c r="KFV49" s="44"/>
      <c r="KFW49" s="44"/>
      <c r="KFX49" s="44"/>
      <c r="KFY49" s="44"/>
      <c r="KFZ49" s="44"/>
      <c r="KGA49" s="44"/>
      <c r="KGB49" s="44"/>
      <c r="KGC49" s="44"/>
      <c r="KGD49" s="44"/>
      <c r="KGE49" s="44"/>
      <c r="KGF49" s="44"/>
      <c r="KGG49" s="44"/>
      <c r="KGH49" s="44"/>
      <c r="KGI49" s="44"/>
      <c r="KGJ49" s="44"/>
      <c r="KGK49" s="44"/>
      <c r="KGL49" s="44"/>
      <c r="KGM49" s="44"/>
      <c r="KGN49" s="44"/>
      <c r="KGO49" s="44"/>
      <c r="KGP49" s="44"/>
      <c r="KGQ49" s="44"/>
      <c r="KGR49" s="44"/>
      <c r="KGS49" s="44"/>
      <c r="KGT49" s="44"/>
      <c r="KGU49" s="44"/>
      <c r="KGV49" s="44"/>
      <c r="KGW49" s="44"/>
      <c r="KGX49" s="44"/>
      <c r="KGY49" s="44"/>
      <c r="KGZ49" s="44"/>
      <c r="KHA49" s="44"/>
      <c r="KHB49" s="44"/>
      <c r="KHC49" s="44"/>
      <c r="KHD49" s="44"/>
      <c r="KHE49" s="44"/>
      <c r="KHF49" s="44"/>
      <c r="KHG49" s="44"/>
      <c r="KHH49" s="44"/>
      <c r="KHI49" s="44"/>
      <c r="KHJ49" s="44"/>
      <c r="KHK49" s="44"/>
      <c r="KHL49" s="44"/>
      <c r="KHM49" s="44"/>
      <c r="KHN49" s="44"/>
      <c r="KHO49" s="44"/>
      <c r="KHP49" s="44"/>
      <c r="KHQ49" s="44"/>
      <c r="KHR49" s="44"/>
      <c r="KHS49" s="44"/>
      <c r="KHT49" s="44"/>
      <c r="KHU49" s="44"/>
      <c r="KHV49" s="44"/>
      <c r="KHW49" s="44"/>
      <c r="KHX49" s="44"/>
      <c r="KHY49" s="44"/>
      <c r="KHZ49" s="44"/>
      <c r="KIA49" s="44"/>
      <c r="KIB49" s="44"/>
      <c r="KIC49" s="44"/>
      <c r="KID49" s="44"/>
      <c r="KIE49" s="44"/>
      <c r="KIF49" s="44"/>
      <c r="KIG49" s="44"/>
      <c r="KIH49" s="44"/>
      <c r="KII49" s="44"/>
      <c r="KIJ49" s="44"/>
      <c r="KIK49" s="44"/>
      <c r="KIL49" s="44"/>
      <c r="KIM49" s="44"/>
      <c r="KIN49" s="44"/>
      <c r="KIO49" s="44"/>
      <c r="KIP49" s="44"/>
      <c r="KIQ49" s="44"/>
      <c r="KIR49" s="44"/>
      <c r="KIS49" s="44"/>
      <c r="KIT49" s="44"/>
      <c r="KIU49" s="44"/>
      <c r="KIV49" s="44"/>
      <c r="KIW49" s="44"/>
      <c r="KIX49" s="44"/>
      <c r="KIY49" s="44"/>
      <c r="KIZ49" s="44"/>
      <c r="KJA49" s="44"/>
      <c r="KJB49" s="44"/>
      <c r="KJC49" s="44"/>
      <c r="KJD49" s="44"/>
      <c r="KJE49" s="44"/>
      <c r="KJF49" s="44"/>
      <c r="KJG49" s="44"/>
      <c r="KJH49" s="44"/>
      <c r="KJI49" s="44"/>
      <c r="KJJ49" s="44"/>
      <c r="KJK49" s="44"/>
      <c r="KJL49" s="44"/>
      <c r="KJM49" s="44"/>
      <c r="KJN49" s="44"/>
      <c r="KJO49" s="44"/>
      <c r="KJP49" s="44"/>
      <c r="KJQ49" s="44"/>
      <c r="KJR49" s="44"/>
      <c r="KJS49" s="44"/>
      <c r="KJT49" s="44"/>
      <c r="KJU49" s="44"/>
      <c r="KJV49" s="44"/>
      <c r="KJW49" s="44"/>
      <c r="KJX49" s="44"/>
      <c r="KJY49" s="44"/>
      <c r="KJZ49" s="44"/>
      <c r="KKA49" s="44"/>
      <c r="KKB49" s="44"/>
      <c r="KKC49" s="44"/>
      <c r="KKD49" s="44"/>
      <c r="KKE49" s="44"/>
      <c r="KKF49" s="44"/>
      <c r="KKG49" s="44"/>
      <c r="KKH49" s="44"/>
      <c r="KKI49" s="44"/>
      <c r="KKJ49" s="44"/>
      <c r="KKK49" s="44"/>
      <c r="KKL49" s="44"/>
      <c r="KKM49" s="44"/>
      <c r="KKN49" s="44"/>
      <c r="KKO49" s="44"/>
      <c r="KKP49" s="44"/>
      <c r="KKQ49" s="44"/>
      <c r="KKR49" s="44"/>
      <c r="KKS49" s="44"/>
      <c r="KKT49" s="44"/>
      <c r="KKU49" s="44"/>
      <c r="KKV49" s="44"/>
      <c r="KKW49" s="44"/>
      <c r="KKX49" s="44"/>
      <c r="KKY49" s="44"/>
      <c r="KKZ49" s="44"/>
      <c r="KLA49" s="44"/>
      <c r="KLB49" s="44"/>
      <c r="KLC49" s="44"/>
      <c r="KLD49" s="44"/>
      <c r="KLE49" s="44"/>
      <c r="KLF49" s="44"/>
      <c r="KLG49" s="44"/>
      <c r="KLH49" s="44"/>
      <c r="KLI49" s="44"/>
      <c r="KLJ49" s="44"/>
      <c r="KLK49" s="44"/>
      <c r="KLL49" s="44"/>
      <c r="KLM49" s="44"/>
      <c r="KLN49" s="44"/>
      <c r="KLO49" s="44"/>
      <c r="KLP49" s="44"/>
      <c r="KLQ49" s="44"/>
      <c r="KLR49" s="44"/>
      <c r="KLS49" s="44"/>
      <c r="KLT49" s="44"/>
      <c r="KLU49" s="44"/>
      <c r="KLV49" s="44"/>
      <c r="KLW49" s="44"/>
      <c r="KLX49" s="44"/>
      <c r="KLY49" s="44"/>
      <c r="KLZ49" s="44"/>
      <c r="KMA49" s="44"/>
      <c r="KMB49" s="44"/>
      <c r="KMC49" s="44"/>
      <c r="KMD49" s="44"/>
      <c r="KME49" s="44"/>
      <c r="KMF49" s="44"/>
      <c r="KMG49" s="44"/>
      <c r="KMH49" s="44"/>
      <c r="KMI49" s="44"/>
      <c r="KMJ49" s="44"/>
      <c r="KMK49" s="44"/>
      <c r="KML49" s="44"/>
      <c r="KMM49" s="44"/>
      <c r="KMN49" s="44"/>
      <c r="KMO49" s="44"/>
      <c r="KMP49" s="44"/>
      <c r="KMQ49" s="44"/>
      <c r="KMR49" s="44"/>
      <c r="KMS49" s="44"/>
      <c r="KMT49" s="44"/>
      <c r="KMU49" s="44"/>
      <c r="KMV49" s="44"/>
      <c r="KMW49" s="44"/>
      <c r="KMX49" s="44"/>
      <c r="KMY49" s="44"/>
      <c r="KMZ49" s="44"/>
      <c r="KNA49" s="44"/>
      <c r="KNB49" s="44"/>
      <c r="KNC49" s="44"/>
      <c r="KND49" s="44"/>
      <c r="KNE49" s="44"/>
      <c r="KNF49" s="44"/>
      <c r="KNG49" s="44"/>
      <c r="KNH49" s="44"/>
      <c r="KNI49" s="44"/>
      <c r="KNJ49" s="44"/>
      <c r="KNK49" s="44"/>
      <c r="KNL49" s="44"/>
      <c r="KNM49" s="44"/>
      <c r="KNN49" s="44"/>
      <c r="KNO49" s="44"/>
      <c r="KNP49" s="44"/>
      <c r="KNQ49" s="44"/>
      <c r="KNR49" s="44"/>
      <c r="KNS49" s="44"/>
      <c r="KNT49" s="44"/>
      <c r="KNU49" s="44"/>
      <c r="KNV49" s="44"/>
      <c r="KNW49" s="44"/>
      <c r="KNX49" s="44"/>
      <c r="KNY49" s="44"/>
      <c r="KNZ49" s="44"/>
      <c r="KOA49" s="44"/>
      <c r="KOB49" s="44"/>
      <c r="KOC49" s="44"/>
      <c r="KOD49" s="44"/>
      <c r="KOE49" s="44"/>
      <c r="KOF49" s="44"/>
      <c r="KOG49" s="44"/>
      <c r="KOH49" s="44"/>
      <c r="KOI49" s="44"/>
      <c r="KOJ49" s="44"/>
      <c r="KOK49" s="44"/>
      <c r="KOL49" s="44"/>
      <c r="KOM49" s="44"/>
      <c r="KON49" s="44"/>
      <c r="KOO49" s="44"/>
      <c r="KOP49" s="44"/>
      <c r="KOQ49" s="44"/>
      <c r="KOR49" s="44"/>
      <c r="KOS49" s="44"/>
      <c r="KOT49" s="44"/>
      <c r="KOU49" s="44"/>
      <c r="KOV49" s="44"/>
      <c r="KOW49" s="44"/>
      <c r="KOX49" s="44"/>
      <c r="KOY49" s="44"/>
      <c r="KOZ49" s="44"/>
      <c r="KPA49" s="44"/>
      <c r="KPB49" s="44"/>
      <c r="KPC49" s="44"/>
      <c r="KPD49" s="44"/>
      <c r="KPE49" s="44"/>
      <c r="KPF49" s="44"/>
      <c r="KPG49" s="44"/>
      <c r="KPH49" s="44"/>
      <c r="KPI49" s="44"/>
      <c r="KPJ49" s="44"/>
      <c r="KPK49" s="44"/>
      <c r="KPL49" s="44"/>
      <c r="KPM49" s="44"/>
      <c r="KPN49" s="44"/>
      <c r="KPO49" s="44"/>
      <c r="KPP49" s="44"/>
      <c r="KPQ49" s="44"/>
      <c r="KPR49" s="44"/>
      <c r="KPS49" s="44"/>
      <c r="KPT49" s="44"/>
      <c r="KPU49" s="44"/>
      <c r="KPV49" s="44"/>
      <c r="KPW49" s="44"/>
      <c r="KPX49" s="44"/>
      <c r="KPY49" s="44"/>
      <c r="KPZ49" s="44"/>
      <c r="KQA49" s="44"/>
      <c r="KQB49" s="44"/>
      <c r="KQC49" s="44"/>
      <c r="KQD49" s="44"/>
      <c r="KQE49" s="44"/>
      <c r="KQF49" s="44"/>
      <c r="KQG49" s="44"/>
      <c r="KQH49" s="44"/>
      <c r="KQI49" s="44"/>
      <c r="KQJ49" s="44"/>
      <c r="KQK49" s="44"/>
      <c r="KQL49" s="44"/>
      <c r="KQM49" s="44"/>
      <c r="KQN49" s="44"/>
      <c r="KQO49" s="44"/>
      <c r="KQP49" s="44"/>
      <c r="KQQ49" s="44"/>
      <c r="KQR49" s="44"/>
      <c r="KQS49" s="44"/>
      <c r="KQT49" s="44"/>
      <c r="KQU49" s="44"/>
      <c r="KQV49" s="44"/>
      <c r="KQW49" s="44"/>
      <c r="KQX49" s="44"/>
      <c r="KQY49" s="44"/>
      <c r="KQZ49" s="44"/>
      <c r="KRA49" s="44"/>
      <c r="KRB49" s="44"/>
      <c r="KRC49" s="44"/>
      <c r="KRD49" s="44"/>
      <c r="KRE49" s="44"/>
      <c r="KRF49" s="44"/>
      <c r="KRG49" s="44"/>
      <c r="KRH49" s="44"/>
      <c r="KRI49" s="44"/>
      <c r="KRJ49" s="44"/>
      <c r="KRK49" s="44"/>
      <c r="KRL49" s="44"/>
      <c r="KRM49" s="44"/>
      <c r="KRN49" s="44"/>
      <c r="KRO49" s="44"/>
      <c r="KRP49" s="44"/>
      <c r="KRQ49" s="44"/>
      <c r="KRR49" s="44"/>
      <c r="KRS49" s="44"/>
      <c r="KRT49" s="44"/>
      <c r="KRU49" s="44"/>
      <c r="KRV49" s="44"/>
      <c r="KRW49" s="44"/>
      <c r="KRX49" s="44"/>
      <c r="KRY49" s="44"/>
      <c r="KRZ49" s="44"/>
      <c r="KSA49" s="44"/>
      <c r="KSB49" s="44"/>
      <c r="KSC49" s="44"/>
      <c r="KSD49" s="44"/>
      <c r="KSE49" s="44"/>
      <c r="KSF49" s="44"/>
      <c r="KSG49" s="44"/>
      <c r="KSH49" s="44"/>
      <c r="KSI49" s="44"/>
      <c r="KSJ49" s="44"/>
      <c r="KSK49" s="44"/>
      <c r="KSL49" s="44"/>
      <c r="KSM49" s="44"/>
      <c r="KSN49" s="44"/>
      <c r="KSO49" s="44"/>
      <c r="KSP49" s="44"/>
      <c r="KSQ49" s="44"/>
      <c r="KSR49" s="44"/>
      <c r="KSS49" s="44"/>
      <c r="KST49" s="44"/>
      <c r="KSU49" s="44"/>
      <c r="KSV49" s="44"/>
      <c r="KSW49" s="44"/>
      <c r="KSX49" s="44"/>
      <c r="KSY49" s="44"/>
      <c r="KSZ49" s="44"/>
      <c r="KTA49" s="44"/>
      <c r="KTB49" s="44"/>
      <c r="KTC49" s="44"/>
      <c r="KTD49" s="44"/>
      <c r="KTE49" s="44"/>
      <c r="KTF49" s="44"/>
      <c r="KTG49" s="44"/>
      <c r="KTH49" s="44"/>
      <c r="KTI49" s="44"/>
      <c r="KTJ49" s="44"/>
      <c r="KTK49" s="44"/>
      <c r="KTL49" s="44"/>
      <c r="KTM49" s="44"/>
      <c r="KTN49" s="44"/>
      <c r="KTO49" s="44"/>
      <c r="KTP49" s="44"/>
      <c r="KTQ49" s="44"/>
      <c r="KTR49" s="44"/>
      <c r="KTS49" s="44"/>
      <c r="KTT49" s="44"/>
      <c r="KTU49" s="44"/>
      <c r="KTV49" s="44"/>
      <c r="KTW49" s="44"/>
      <c r="KTX49" s="44"/>
      <c r="KTY49" s="44"/>
      <c r="KTZ49" s="44"/>
      <c r="KUA49" s="44"/>
      <c r="KUB49" s="44"/>
      <c r="KUC49" s="44"/>
      <c r="KUD49" s="44"/>
      <c r="KUE49" s="44"/>
      <c r="KUF49" s="44"/>
      <c r="KUG49" s="44"/>
      <c r="KUH49" s="44"/>
      <c r="KUI49" s="44"/>
      <c r="KUJ49" s="44"/>
      <c r="KUK49" s="44"/>
      <c r="KUL49" s="44"/>
      <c r="KUM49" s="44"/>
      <c r="KUN49" s="44"/>
      <c r="KUO49" s="44"/>
      <c r="KUP49" s="44"/>
      <c r="KUQ49" s="44"/>
      <c r="KUR49" s="44"/>
      <c r="KUS49" s="44"/>
      <c r="KUT49" s="44"/>
      <c r="KUU49" s="44"/>
      <c r="KUV49" s="44"/>
      <c r="KUW49" s="44"/>
      <c r="KUX49" s="44"/>
      <c r="KUY49" s="44"/>
      <c r="KUZ49" s="44"/>
      <c r="KVA49" s="44"/>
      <c r="KVB49" s="44"/>
      <c r="KVC49" s="44"/>
      <c r="KVD49" s="44"/>
      <c r="KVE49" s="44"/>
      <c r="KVF49" s="44"/>
      <c r="KVG49" s="44"/>
      <c r="KVH49" s="44"/>
      <c r="KVI49" s="44"/>
      <c r="KVJ49" s="44"/>
      <c r="KVK49" s="44"/>
      <c r="KVL49" s="44"/>
      <c r="KVM49" s="44"/>
      <c r="KVN49" s="44"/>
      <c r="KVO49" s="44"/>
      <c r="KVP49" s="44"/>
      <c r="KVQ49" s="44"/>
      <c r="KVR49" s="44"/>
      <c r="KVS49" s="44"/>
      <c r="KVT49" s="44"/>
      <c r="KVU49" s="44"/>
      <c r="KVV49" s="44"/>
      <c r="KVW49" s="44"/>
      <c r="KVX49" s="44"/>
      <c r="KVY49" s="44"/>
      <c r="KVZ49" s="44"/>
      <c r="KWA49" s="44"/>
      <c r="KWB49" s="44"/>
      <c r="KWC49" s="44"/>
      <c r="KWD49" s="44"/>
      <c r="KWE49" s="44"/>
      <c r="KWF49" s="44"/>
      <c r="KWG49" s="44"/>
      <c r="KWH49" s="44"/>
      <c r="KWI49" s="44"/>
      <c r="KWJ49" s="44"/>
      <c r="KWK49" s="44"/>
      <c r="KWL49" s="44"/>
      <c r="KWM49" s="44"/>
      <c r="KWN49" s="44"/>
      <c r="KWO49" s="44"/>
      <c r="KWP49" s="44"/>
      <c r="KWQ49" s="44"/>
      <c r="KWR49" s="44"/>
      <c r="KWS49" s="44"/>
      <c r="KWT49" s="44"/>
      <c r="KWU49" s="44"/>
      <c r="KWV49" s="44"/>
      <c r="KWW49" s="44"/>
      <c r="KWX49" s="44"/>
      <c r="KWY49" s="44"/>
      <c r="KWZ49" s="44"/>
      <c r="KXA49" s="44"/>
      <c r="KXB49" s="44"/>
      <c r="KXC49" s="44"/>
      <c r="KXD49" s="44"/>
      <c r="KXE49" s="44"/>
      <c r="KXF49" s="44"/>
      <c r="KXG49" s="44"/>
      <c r="KXH49" s="44"/>
      <c r="KXI49" s="44"/>
      <c r="KXJ49" s="44"/>
      <c r="KXK49" s="44"/>
      <c r="KXL49" s="44"/>
      <c r="KXM49" s="44"/>
      <c r="KXN49" s="44"/>
      <c r="KXO49" s="44"/>
      <c r="KXP49" s="44"/>
      <c r="KXQ49" s="44"/>
      <c r="KXR49" s="44"/>
      <c r="KXS49" s="44"/>
      <c r="KXT49" s="44"/>
      <c r="KXU49" s="44"/>
      <c r="KXV49" s="44"/>
      <c r="KXW49" s="44"/>
      <c r="KXX49" s="44"/>
      <c r="KXY49" s="44"/>
      <c r="KXZ49" s="44"/>
      <c r="KYA49" s="44"/>
      <c r="KYB49" s="44"/>
      <c r="KYC49" s="44"/>
      <c r="KYD49" s="44"/>
      <c r="KYE49" s="44"/>
      <c r="KYF49" s="44"/>
      <c r="KYG49" s="44"/>
      <c r="KYH49" s="44"/>
      <c r="KYI49" s="44"/>
      <c r="KYJ49" s="44"/>
      <c r="KYK49" s="44"/>
      <c r="KYL49" s="44"/>
      <c r="KYM49" s="44"/>
      <c r="KYN49" s="44"/>
      <c r="KYO49" s="44"/>
      <c r="KYP49" s="44"/>
      <c r="KYQ49" s="44"/>
      <c r="KYR49" s="44"/>
      <c r="KYS49" s="44"/>
      <c r="KYT49" s="44"/>
      <c r="KYU49" s="44"/>
      <c r="KYV49" s="44"/>
      <c r="KYW49" s="44"/>
      <c r="KYX49" s="44"/>
      <c r="KYY49" s="44"/>
      <c r="KYZ49" s="44"/>
      <c r="KZA49" s="44"/>
      <c r="KZB49" s="44"/>
      <c r="KZC49" s="44"/>
      <c r="KZD49" s="44"/>
      <c r="KZE49" s="44"/>
      <c r="KZF49" s="44"/>
      <c r="KZG49" s="44"/>
      <c r="KZH49" s="44"/>
      <c r="KZI49" s="44"/>
      <c r="KZJ49" s="44"/>
      <c r="KZK49" s="44"/>
      <c r="KZL49" s="44"/>
      <c r="KZM49" s="44"/>
      <c r="KZN49" s="44"/>
      <c r="KZO49" s="44"/>
      <c r="KZP49" s="44"/>
      <c r="KZQ49" s="44"/>
      <c r="KZR49" s="44"/>
      <c r="KZS49" s="44"/>
      <c r="KZT49" s="44"/>
      <c r="KZU49" s="44"/>
      <c r="KZV49" s="44"/>
      <c r="KZW49" s="44"/>
      <c r="KZX49" s="44"/>
      <c r="KZY49" s="44"/>
      <c r="KZZ49" s="44"/>
      <c r="LAA49" s="44"/>
      <c r="LAB49" s="44"/>
      <c r="LAC49" s="44"/>
      <c r="LAD49" s="44"/>
      <c r="LAE49" s="44"/>
      <c r="LAF49" s="44"/>
      <c r="LAG49" s="44"/>
      <c r="LAH49" s="44"/>
      <c r="LAI49" s="44"/>
      <c r="LAJ49" s="44"/>
      <c r="LAK49" s="44"/>
      <c r="LAL49" s="44"/>
      <c r="LAM49" s="44"/>
      <c r="LAN49" s="44"/>
      <c r="LAO49" s="44"/>
      <c r="LAP49" s="44"/>
      <c r="LAQ49" s="44"/>
      <c r="LAR49" s="44"/>
      <c r="LAS49" s="44"/>
      <c r="LAT49" s="44"/>
      <c r="LAU49" s="44"/>
      <c r="LAV49" s="44"/>
      <c r="LAW49" s="44"/>
      <c r="LAX49" s="44"/>
      <c r="LAY49" s="44"/>
      <c r="LAZ49" s="44"/>
      <c r="LBA49" s="44"/>
      <c r="LBB49" s="44"/>
      <c r="LBC49" s="44"/>
      <c r="LBD49" s="44"/>
      <c r="LBE49" s="44"/>
      <c r="LBF49" s="44"/>
      <c r="LBG49" s="44"/>
      <c r="LBH49" s="44"/>
      <c r="LBI49" s="44"/>
      <c r="LBJ49" s="44"/>
      <c r="LBK49" s="44"/>
      <c r="LBL49" s="44"/>
      <c r="LBM49" s="44"/>
      <c r="LBN49" s="44"/>
      <c r="LBO49" s="44"/>
      <c r="LBP49" s="44"/>
      <c r="LBQ49" s="44"/>
      <c r="LBR49" s="44"/>
      <c r="LBS49" s="44"/>
      <c r="LBT49" s="44"/>
      <c r="LBU49" s="44"/>
      <c r="LBV49" s="44"/>
      <c r="LBW49" s="44"/>
      <c r="LBX49" s="44"/>
      <c r="LBY49" s="44"/>
      <c r="LBZ49" s="44"/>
      <c r="LCA49" s="44"/>
      <c r="LCB49" s="44"/>
      <c r="LCC49" s="44"/>
      <c r="LCD49" s="44"/>
      <c r="LCE49" s="44"/>
      <c r="LCF49" s="44"/>
      <c r="LCG49" s="44"/>
      <c r="LCH49" s="44"/>
      <c r="LCI49" s="44"/>
      <c r="LCJ49" s="44"/>
      <c r="LCK49" s="44"/>
      <c r="LCL49" s="44"/>
      <c r="LCM49" s="44"/>
      <c r="LCN49" s="44"/>
      <c r="LCO49" s="44"/>
      <c r="LCP49" s="44"/>
      <c r="LCQ49" s="44"/>
      <c r="LCR49" s="44"/>
      <c r="LCS49" s="44"/>
      <c r="LCT49" s="44"/>
      <c r="LCU49" s="44"/>
      <c r="LCV49" s="44"/>
      <c r="LCW49" s="44"/>
      <c r="LCX49" s="44"/>
      <c r="LCY49" s="44"/>
      <c r="LCZ49" s="44"/>
      <c r="LDA49" s="44"/>
      <c r="LDB49" s="44"/>
      <c r="LDC49" s="44"/>
      <c r="LDD49" s="44"/>
      <c r="LDE49" s="44"/>
      <c r="LDF49" s="44"/>
      <c r="LDG49" s="44"/>
      <c r="LDH49" s="44"/>
      <c r="LDI49" s="44"/>
      <c r="LDJ49" s="44"/>
      <c r="LDK49" s="44"/>
      <c r="LDL49" s="44"/>
      <c r="LDM49" s="44"/>
      <c r="LDN49" s="44"/>
      <c r="LDO49" s="44"/>
      <c r="LDP49" s="44"/>
      <c r="LDQ49" s="44"/>
      <c r="LDR49" s="44"/>
      <c r="LDS49" s="44"/>
      <c r="LDT49" s="44"/>
      <c r="LDU49" s="44"/>
      <c r="LDV49" s="44"/>
      <c r="LDW49" s="44"/>
      <c r="LDX49" s="44"/>
      <c r="LDY49" s="44"/>
      <c r="LDZ49" s="44"/>
      <c r="LEA49" s="44"/>
      <c r="LEB49" s="44"/>
      <c r="LEC49" s="44"/>
      <c r="LED49" s="44"/>
      <c r="LEE49" s="44"/>
      <c r="LEF49" s="44"/>
      <c r="LEG49" s="44"/>
      <c r="LEH49" s="44"/>
      <c r="LEI49" s="44"/>
      <c r="LEJ49" s="44"/>
      <c r="LEK49" s="44"/>
      <c r="LEL49" s="44"/>
      <c r="LEM49" s="44"/>
      <c r="LEN49" s="44"/>
      <c r="LEO49" s="44"/>
      <c r="LEP49" s="44"/>
      <c r="LEQ49" s="44"/>
      <c r="LER49" s="44"/>
      <c r="LES49" s="44"/>
      <c r="LET49" s="44"/>
      <c r="LEU49" s="44"/>
      <c r="LEV49" s="44"/>
      <c r="LEW49" s="44"/>
      <c r="LEX49" s="44"/>
      <c r="LEY49" s="44"/>
      <c r="LEZ49" s="44"/>
      <c r="LFA49" s="44"/>
      <c r="LFB49" s="44"/>
      <c r="LFC49" s="44"/>
      <c r="LFD49" s="44"/>
      <c r="LFE49" s="44"/>
      <c r="LFF49" s="44"/>
      <c r="LFG49" s="44"/>
      <c r="LFH49" s="44"/>
      <c r="LFI49" s="44"/>
      <c r="LFJ49" s="44"/>
      <c r="LFK49" s="44"/>
      <c r="LFL49" s="44"/>
      <c r="LFM49" s="44"/>
      <c r="LFN49" s="44"/>
      <c r="LFO49" s="44"/>
      <c r="LFP49" s="44"/>
      <c r="LFQ49" s="44"/>
      <c r="LFR49" s="44"/>
      <c r="LFS49" s="44"/>
      <c r="LFT49" s="44"/>
      <c r="LFU49" s="44"/>
      <c r="LFV49" s="44"/>
      <c r="LFW49" s="44"/>
      <c r="LFX49" s="44"/>
      <c r="LFY49" s="44"/>
      <c r="LFZ49" s="44"/>
      <c r="LGA49" s="44"/>
      <c r="LGB49" s="44"/>
      <c r="LGC49" s="44"/>
      <c r="LGD49" s="44"/>
      <c r="LGE49" s="44"/>
      <c r="LGF49" s="44"/>
      <c r="LGG49" s="44"/>
      <c r="LGH49" s="44"/>
      <c r="LGI49" s="44"/>
      <c r="LGJ49" s="44"/>
      <c r="LGK49" s="44"/>
      <c r="LGL49" s="44"/>
      <c r="LGM49" s="44"/>
      <c r="LGN49" s="44"/>
      <c r="LGO49" s="44"/>
      <c r="LGP49" s="44"/>
      <c r="LGQ49" s="44"/>
      <c r="LGR49" s="44"/>
      <c r="LGS49" s="44"/>
      <c r="LGT49" s="44"/>
      <c r="LGU49" s="44"/>
      <c r="LGV49" s="44"/>
      <c r="LGW49" s="44"/>
      <c r="LGX49" s="44"/>
      <c r="LGY49" s="44"/>
      <c r="LGZ49" s="44"/>
      <c r="LHA49" s="44"/>
      <c r="LHB49" s="44"/>
      <c r="LHC49" s="44"/>
      <c r="LHD49" s="44"/>
      <c r="LHE49" s="44"/>
      <c r="LHF49" s="44"/>
      <c r="LHG49" s="44"/>
      <c r="LHH49" s="44"/>
      <c r="LHI49" s="44"/>
      <c r="LHJ49" s="44"/>
      <c r="LHK49" s="44"/>
      <c r="LHL49" s="44"/>
      <c r="LHM49" s="44"/>
      <c r="LHN49" s="44"/>
      <c r="LHO49" s="44"/>
      <c r="LHP49" s="44"/>
      <c r="LHQ49" s="44"/>
      <c r="LHR49" s="44"/>
      <c r="LHS49" s="44"/>
      <c r="LHT49" s="44"/>
      <c r="LHU49" s="44"/>
      <c r="LHV49" s="44"/>
      <c r="LHW49" s="44"/>
      <c r="LHX49" s="44"/>
      <c r="LHY49" s="44"/>
      <c r="LHZ49" s="44"/>
      <c r="LIA49" s="44"/>
      <c r="LIB49" s="44"/>
      <c r="LIC49" s="44"/>
      <c r="LID49" s="44"/>
      <c r="LIE49" s="44"/>
      <c r="LIF49" s="44"/>
      <c r="LIG49" s="44"/>
      <c r="LIH49" s="44"/>
      <c r="LII49" s="44"/>
      <c r="LIJ49" s="44"/>
      <c r="LIK49" s="44"/>
      <c r="LIL49" s="44"/>
      <c r="LIM49" s="44"/>
      <c r="LIN49" s="44"/>
      <c r="LIO49" s="44"/>
      <c r="LIP49" s="44"/>
      <c r="LIQ49" s="44"/>
      <c r="LIR49" s="44"/>
      <c r="LIS49" s="44"/>
      <c r="LIT49" s="44"/>
      <c r="LIU49" s="44"/>
      <c r="LIV49" s="44"/>
      <c r="LIW49" s="44"/>
      <c r="LIX49" s="44"/>
      <c r="LIY49" s="44"/>
      <c r="LIZ49" s="44"/>
      <c r="LJA49" s="44"/>
      <c r="LJB49" s="44"/>
      <c r="LJC49" s="44"/>
      <c r="LJD49" s="44"/>
      <c r="LJE49" s="44"/>
      <c r="LJF49" s="44"/>
      <c r="LJG49" s="44"/>
      <c r="LJH49" s="44"/>
      <c r="LJI49" s="44"/>
      <c r="LJJ49" s="44"/>
      <c r="LJK49" s="44"/>
      <c r="LJL49" s="44"/>
      <c r="LJM49" s="44"/>
      <c r="LJN49" s="44"/>
      <c r="LJO49" s="44"/>
      <c r="LJP49" s="44"/>
      <c r="LJQ49" s="44"/>
      <c r="LJR49" s="44"/>
      <c r="LJS49" s="44"/>
      <c r="LJT49" s="44"/>
      <c r="LJU49" s="44"/>
      <c r="LJV49" s="44"/>
      <c r="LJW49" s="44"/>
      <c r="LJX49" s="44"/>
      <c r="LJY49" s="44"/>
      <c r="LJZ49" s="44"/>
      <c r="LKA49" s="44"/>
      <c r="LKB49" s="44"/>
      <c r="LKC49" s="44"/>
      <c r="LKD49" s="44"/>
      <c r="LKE49" s="44"/>
      <c r="LKF49" s="44"/>
      <c r="LKG49" s="44"/>
      <c r="LKH49" s="44"/>
      <c r="LKI49" s="44"/>
      <c r="LKJ49" s="44"/>
      <c r="LKK49" s="44"/>
      <c r="LKL49" s="44"/>
      <c r="LKM49" s="44"/>
      <c r="LKN49" s="44"/>
      <c r="LKO49" s="44"/>
      <c r="LKP49" s="44"/>
      <c r="LKQ49" s="44"/>
      <c r="LKR49" s="44"/>
      <c r="LKS49" s="44"/>
      <c r="LKT49" s="44"/>
      <c r="LKU49" s="44"/>
      <c r="LKV49" s="44"/>
      <c r="LKW49" s="44"/>
      <c r="LKX49" s="44"/>
      <c r="LKY49" s="44"/>
      <c r="LKZ49" s="44"/>
      <c r="LLA49" s="44"/>
      <c r="LLB49" s="44"/>
      <c r="LLC49" s="44"/>
      <c r="LLD49" s="44"/>
      <c r="LLE49" s="44"/>
      <c r="LLF49" s="44"/>
      <c r="LLG49" s="44"/>
      <c r="LLH49" s="44"/>
      <c r="LLI49" s="44"/>
      <c r="LLJ49" s="44"/>
      <c r="LLK49" s="44"/>
      <c r="LLL49" s="44"/>
      <c r="LLM49" s="44"/>
      <c r="LLN49" s="44"/>
      <c r="LLO49" s="44"/>
      <c r="LLP49" s="44"/>
      <c r="LLQ49" s="44"/>
      <c r="LLR49" s="44"/>
      <c r="LLS49" s="44"/>
      <c r="LLT49" s="44"/>
      <c r="LLU49" s="44"/>
      <c r="LLV49" s="44"/>
      <c r="LLW49" s="44"/>
      <c r="LLX49" s="44"/>
      <c r="LLY49" s="44"/>
      <c r="LLZ49" s="44"/>
      <c r="LMA49" s="44"/>
      <c r="LMB49" s="44"/>
      <c r="LMC49" s="44"/>
      <c r="LMD49" s="44"/>
      <c r="LME49" s="44"/>
      <c r="LMF49" s="44"/>
      <c r="LMG49" s="44"/>
      <c r="LMH49" s="44"/>
      <c r="LMI49" s="44"/>
      <c r="LMJ49" s="44"/>
      <c r="LMK49" s="44"/>
      <c r="LML49" s="44"/>
      <c r="LMM49" s="44"/>
      <c r="LMN49" s="44"/>
      <c r="LMO49" s="44"/>
      <c r="LMP49" s="44"/>
      <c r="LMQ49" s="44"/>
      <c r="LMR49" s="44"/>
      <c r="LMS49" s="44"/>
      <c r="LMT49" s="44"/>
      <c r="LMU49" s="44"/>
      <c r="LMV49" s="44"/>
      <c r="LMW49" s="44"/>
      <c r="LMX49" s="44"/>
      <c r="LMY49" s="44"/>
      <c r="LMZ49" s="44"/>
      <c r="LNA49" s="44"/>
      <c r="LNB49" s="44"/>
      <c r="LNC49" s="44"/>
      <c r="LND49" s="44"/>
      <c r="LNE49" s="44"/>
      <c r="LNF49" s="44"/>
      <c r="LNG49" s="44"/>
      <c r="LNH49" s="44"/>
      <c r="LNI49" s="44"/>
      <c r="LNJ49" s="44"/>
      <c r="LNK49" s="44"/>
      <c r="LNL49" s="44"/>
      <c r="LNM49" s="44"/>
      <c r="LNN49" s="44"/>
      <c r="LNO49" s="44"/>
      <c r="LNP49" s="44"/>
      <c r="LNQ49" s="44"/>
      <c r="LNR49" s="44"/>
      <c r="LNS49" s="44"/>
      <c r="LNT49" s="44"/>
      <c r="LNU49" s="44"/>
      <c r="LNV49" s="44"/>
      <c r="LNW49" s="44"/>
      <c r="LNX49" s="44"/>
      <c r="LNY49" s="44"/>
      <c r="LNZ49" s="44"/>
      <c r="LOA49" s="44"/>
      <c r="LOB49" s="44"/>
      <c r="LOC49" s="44"/>
      <c r="LOD49" s="44"/>
      <c r="LOE49" s="44"/>
      <c r="LOF49" s="44"/>
      <c r="LOG49" s="44"/>
      <c r="LOH49" s="44"/>
      <c r="LOI49" s="44"/>
      <c r="LOJ49" s="44"/>
      <c r="LOK49" s="44"/>
      <c r="LOL49" s="44"/>
      <c r="LOM49" s="44"/>
      <c r="LON49" s="44"/>
      <c r="LOO49" s="44"/>
      <c r="LOP49" s="44"/>
      <c r="LOQ49" s="44"/>
      <c r="LOR49" s="44"/>
      <c r="LOS49" s="44"/>
      <c r="LOT49" s="44"/>
      <c r="LOU49" s="44"/>
      <c r="LOV49" s="44"/>
      <c r="LOW49" s="44"/>
      <c r="LOX49" s="44"/>
      <c r="LOY49" s="44"/>
      <c r="LOZ49" s="44"/>
      <c r="LPA49" s="44"/>
      <c r="LPB49" s="44"/>
      <c r="LPC49" s="44"/>
      <c r="LPD49" s="44"/>
      <c r="LPE49" s="44"/>
      <c r="LPF49" s="44"/>
      <c r="LPG49" s="44"/>
      <c r="LPH49" s="44"/>
      <c r="LPI49" s="44"/>
      <c r="LPJ49" s="44"/>
      <c r="LPK49" s="44"/>
      <c r="LPL49" s="44"/>
      <c r="LPM49" s="44"/>
      <c r="LPN49" s="44"/>
      <c r="LPO49" s="44"/>
      <c r="LPP49" s="44"/>
      <c r="LPQ49" s="44"/>
      <c r="LPR49" s="44"/>
      <c r="LPS49" s="44"/>
      <c r="LPT49" s="44"/>
      <c r="LPU49" s="44"/>
      <c r="LPV49" s="44"/>
      <c r="LPW49" s="44"/>
      <c r="LPX49" s="44"/>
      <c r="LPY49" s="44"/>
      <c r="LPZ49" s="44"/>
      <c r="LQA49" s="44"/>
      <c r="LQB49" s="44"/>
      <c r="LQC49" s="44"/>
      <c r="LQD49" s="44"/>
      <c r="LQE49" s="44"/>
      <c r="LQF49" s="44"/>
      <c r="LQG49" s="44"/>
      <c r="LQH49" s="44"/>
      <c r="LQI49" s="44"/>
      <c r="LQJ49" s="44"/>
      <c r="LQK49" s="44"/>
      <c r="LQL49" s="44"/>
      <c r="LQM49" s="44"/>
      <c r="LQN49" s="44"/>
      <c r="LQO49" s="44"/>
      <c r="LQP49" s="44"/>
      <c r="LQQ49" s="44"/>
      <c r="LQR49" s="44"/>
      <c r="LQS49" s="44"/>
      <c r="LQT49" s="44"/>
      <c r="LQU49" s="44"/>
      <c r="LQV49" s="44"/>
      <c r="LQW49" s="44"/>
      <c r="LQX49" s="44"/>
      <c r="LQY49" s="44"/>
      <c r="LQZ49" s="44"/>
      <c r="LRA49" s="44"/>
      <c r="LRB49" s="44"/>
      <c r="LRC49" s="44"/>
      <c r="LRD49" s="44"/>
      <c r="LRE49" s="44"/>
      <c r="LRF49" s="44"/>
      <c r="LRG49" s="44"/>
      <c r="LRH49" s="44"/>
      <c r="LRI49" s="44"/>
      <c r="LRJ49" s="44"/>
      <c r="LRK49" s="44"/>
      <c r="LRL49" s="44"/>
      <c r="LRM49" s="44"/>
      <c r="LRN49" s="44"/>
      <c r="LRO49" s="44"/>
      <c r="LRP49" s="44"/>
      <c r="LRQ49" s="44"/>
      <c r="LRR49" s="44"/>
      <c r="LRS49" s="44"/>
      <c r="LRT49" s="44"/>
      <c r="LRU49" s="44"/>
      <c r="LRV49" s="44"/>
      <c r="LRW49" s="44"/>
      <c r="LRX49" s="44"/>
      <c r="LRY49" s="44"/>
      <c r="LRZ49" s="44"/>
      <c r="LSA49" s="44"/>
      <c r="LSB49" s="44"/>
      <c r="LSC49" s="44"/>
      <c r="LSD49" s="44"/>
      <c r="LSE49" s="44"/>
      <c r="LSF49" s="44"/>
      <c r="LSG49" s="44"/>
      <c r="LSH49" s="44"/>
      <c r="LSI49" s="44"/>
      <c r="LSJ49" s="44"/>
      <c r="LSK49" s="44"/>
      <c r="LSL49" s="44"/>
      <c r="LSM49" s="44"/>
      <c r="LSN49" s="44"/>
      <c r="LSO49" s="44"/>
      <c r="LSP49" s="44"/>
      <c r="LSQ49" s="44"/>
      <c r="LSR49" s="44"/>
      <c r="LSS49" s="44"/>
      <c r="LST49" s="44"/>
      <c r="LSU49" s="44"/>
      <c r="LSV49" s="44"/>
      <c r="LSW49" s="44"/>
      <c r="LSX49" s="44"/>
      <c r="LSY49" s="44"/>
      <c r="LSZ49" s="44"/>
      <c r="LTA49" s="44"/>
      <c r="LTB49" s="44"/>
      <c r="LTC49" s="44"/>
      <c r="LTD49" s="44"/>
      <c r="LTE49" s="44"/>
      <c r="LTF49" s="44"/>
      <c r="LTG49" s="44"/>
      <c r="LTH49" s="44"/>
      <c r="LTI49" s="44"/>
      <c r="LTJ49" s="44"/>
      <c r="LTK49" s="44"/>
      <c r="LTL49" s="44"/>
      <c r="LTM49" s="44"/>
      <c r="LTN49" s="44"/>
      <c r="LTO49" s="44"/>
      <c r="LTP49" s="44"/>
      <c r="LTQ49" s="44"/>
      <c r="LTR49" s="44"/>
      <c r="LTS49" s="44"/>
      <c r="LTT49" s="44"/>
      <c r="LTU49" s="44"/>
      <c r="LTV49" s="44"/>
      <c r="LTW49" s="44"/>
      <c r="LTX49" s="44"/>
      <c r="LTY49" s="44"/>
      <c r="LTZ49" s="44"/>
      <c r="LUA49" s="44"/>
      <c r="LUB49" s="44"/>
      <c r="LUC49" s="44"/>
      <c r="LUD49" s="44"/>
      <c r="LUE49" s="44"/>
      <c r="LUF49" s="44"/>
      <c r="LUG49" s="44"/>
      <c r="LUH49" s="44"/>
      <c r="LUI49" s="44"/>
      <c r="LUJ49" s="44"/>
      <c r="LUK49" s="44"/>
      <c r="LUL49" s="44"/>
      <c r="LUM49" s="44"/>
      <c r="LUN49" s="44"/>
      <c r="LUO49" s="44"/>
      <c r="LUP49" s="44"/>
      <c r="LUQ49" s="44"/>
      <c r="LUR49" s="44"/>
      <c r="LUS49" s="44"/>
      <c r="LUT49" s="44"/>
      <c r="LUU49" s="44"/>
      <c r="LUV49" s="44"/>
      <c r="LUW49" s="44"/>
      <c r="LUX49" s="44"/>
      <c r="LUY49" s="44"/>
      <c r="LUZ49" s="44"/>
      <c r="LVA49" s="44"/>
      <c r="LVB49" s="44"/>
      <c r="LVC49" s="44"/>
      <c r="LVD49" s="44"/>
      <c r="LVE49" s="44"/>
      <c r="LVF49" s="44"/>
      <c r="LVG49" s="44"/>
      <c r="LVH49" s="44"/>
      <c r="LVI49" s="44"/>
      <c r="LVJ49" s="44"/>
      <c r="LVK49" s="44"/>
      <c r="LVL49" s="44"/>
      <c r="LVM49" s="44"/>
      <c r="LVN49" s="44"/>
      <c r="LVO49" s="44"/>
      <c r="LVP49" s="44"/>
      <c r="LVQ49" s="44"/>
      <c r="LVR49" s="44"/>
      <c r="LVS49" s="44"/>
      <c r="LVT49" s="44"/>
      <c r="LVU49" s="44"/>
      <c r="LVV49" s="44"/>
      <c r="LVW49" s="44"/>
      <c r="LVX49" s="44"/>
      <c r="LVY49" s="44"/>
      <c r="LVZ49" s="44"/>
      <c r="LWA49" s="44"/>
      <c r="LWB49" s="44"/>
      <c r="LWC49" s="44"/>
      <c r="LWD49" s="44"/>
      <c r="LWE49" s="44"/>
      <c r="LWF49" s="44"/>
      <c r="LWG49" s="44"/>
      <c r="LWH49" s="44"/>
      <c r="LWI49" s="44"/>
      <c r="LWJ49" s="44"/>
      <c r="LWK49" s="44"/>
      <c r="LWL49" s="44"/>
      <c r="LWM49" s="44"/>
      <c r="LWN49" s="44"/>
      <c r="LWO49" s="44"/>
      <c r="LWP49" s="44"/>
      <c r="LWQ49" s="44"/>
      <c r="LWR49" s="44"/>
      <c r="LWS49" s="44"/>
      <c r="LWT49" s="44"/>
      <c r="LWU49" s="44"/>
      <c r="LWV49" s="44"/>
      <c r="LWW49" s="44"/>
      <c r="LWX49" s="44"/>
      <c r="LWY49" s="44"/>
      <c r="LWZ49" s="44"/>
      <c r="LXA49" s="44"/>
      <c r="LXB49" s="44"/>
      <c r="LXC49" s="44"/>
      <c r="LXD49" s="44"/>
      <c r="LXE49" s="44"/>
      <c r="LXF49" s="44"/>
      <c r="LXG49" s="44"/>
      <c r="LXH49" s="44"/>
      <c r="LXI49" s="44"/>
      <c r="LXJ49" s="44"/>
      <c r="LXK49" s="44"/>
      <c r="LXL49" s="44"/>
      <c r="LXM49" s="44"/>
      <c r="LXN49" s="44"/>
      <c r="LXO49" s="44"/>
      <c r="LXP49" s="44"/>
      <c r="LXQ49" s="44"/>
      <c r="LXR49" s="44"/>
      <c r="LXS49" s="44"/>
      <c r="LXT49" s="44"/>
      <c r="LXU49" s="44"/>
      <c r="LXV49" s="44"/>
      <c r="LXW49" s="44"/>
      <c r="LXX49" s="44"/>
      <c r="LXY49" s="44"/>
      <c r="LXZ49" s="44"/>
      <c r="LYA49" s="44"/>
      <c r="LYB49" s="44"/>
      <c r="LYC49" s="44"/>
      <c r="LYD49" s="44"/>
      <c r="LYE49" s="44"/>
      <c r="LYF49" s="44"/>
      <c r="LYG49" s="44"/>
      <c r="LYH49" s="44"/>
      <c r="LYI49" s="44"/>
      <c r="LYJ49" s="44"/>
      <c r="LYK49" s="44"/>
      <c r="LYL49" s="44"/>
      <c r="LYM49" s="44"/>
      <c r="LYN49" s="44"/>
      <c r="LYO49" s="44"/>
      <c r="LYP49" s="44"/>
      <c r="LYQ49" s="44"/>
      <c r="LYR49" s="44"/>
      <c r="LYS49" s="44"/>
      <c r="LYT49" s="44"/>
      <c r="LYU49" s="44"/>
      <c r="LYV49" s="44"/>
      <c r="LYW49" s="44"/>
      <c r="LYX49" s="44"/>
      <c r="LYY49" s="44"/>
      <c r="LYZ49" s="44"/>
      <c r="LZA49" s="44"/>
      <c r="LZB49" s="44"/>
      <c r="LZC49" s="44"/>
      <c r="LZD49" s="44"/>
      <c r="LZE49" s="44"/>
      <c r="LZF49" s="44"/>
      <c r="LZG49" s="44"/>
      <c r="LZH49" s="44"/>
      <c r="LZI49" s="44"/>
      <c r="LZJ49" s="44"/>
      <c r="LZK49" s="44"/>
      <c r="LZL49" s="44"/>
      <c r="LZM49" s="44"/>
      <c r="LZN49" s="44"/>
      <c r="LZO49" s="44"/>
      <c r="LZP49" s="44"/>
      <c r="LZQ49" s="44"/>
      <c r="LZR49" s="44"/>
      <c r="LZS49" s="44"/>
      <c r="LZT49" s="44"/>
      <c r="LZU49" s="44"/>
      <c r="LZV49" s="44"/>
      <c r="LZW49" s="44"/>
      <c r="LZX49" s="44"/>
      <c r="LZY49" s="44"/>
      <c r="LZZ49" s="44"/>
      <c r="MAA49" s="44"/>
      <c r="MAB49" s="44"/>
      <c r="MAC49" s="44"/>
      <c r="MAD49" s="44"/>
      <c r="MAE49" s="44"/>
      <c r="MAF49" s="44"/>
      <c r="MAG49" s="44"/>
      <c r="MAH49" s="44"/>
      <c r="MAI49" s="44"/>
      <c r="MAJ49" s="44"/>
      <c r="MAK49" s="44"/>
      <c r="MAL49" s="44"/>
      <c r="MAM49" s="44"/>
      <c r="MAN49" s="44"/>
      <c r="MAO49" s="44"/>
      <c r="MAP49" s="44"/>
      <c r="MAQ49" s="44"/>
      <c r="MAR49" s="44"/>
      <c r="MAS49" s="44"/>
      <c r="MAT49" s="44"/>
      <c r="MAU49" s="44"/>
      <c r="MAV49" s="44"/>
      <c r="MAW49" s="44"/>
      <c r="MAX49" s="44"/>
      <c r="MAY49" s="44"/>
      <c r="MAZ49" s="44"/>
      <c r="MBA49" s="44"/>
      <c r="MBB49" s="44"/>
      <c r="MBC49" s="44"/>
      <c r="MBD49" s="44"/>
      <c r="MBE49" s="44"/>
      <c r="MBF49" s="44"/>
      <c r="MBG49" s="44"/>
      <c r="MBH49" s="44"/>
      <c r="MBI49" s="44"/>
      <c r="MBJ49" s="44"/>
      <c r="MBK49" s="44"/>
      <c r="MBL49" s="44"/>
      <c r="MBM49" s="44"/>
      <c r="MBN49" s="44"/>
      <c r="MBO49" s="44"/>
      <c r="MBP49" s="44"/>
      <c r="MBQ49" s="44"/>
      <c r="MBR49" s="44"/>
      <c r="MBS49" s="44"/>
      <c r="MBT49" s="44"/>
      <c r="MBU49" s="44"/>
      <c r="MBV49" s="44"/>
      <c r="MBW49" s="44"/>
      <c r="MBX49" s="44"/>
      <c r="MBY49" s="44"/>
      <c r="MBZ49" s="44"/>
      <c r="MCA49" s="44"/>
      <c r="MCB49" s="44"/>
      <c r="MCC49" s="44"/>
      <c r="MCD49" s="44"/>
      <c r="MCE49" s="44"/>
      <c r="MCF49" s="44"/>
      <c r="MCG49" s="44"/>
      <c r="MCH49" s="44"/>
      <c r="MCI49" s="44"/>
      <c r="MCJ49" s="44"/>
      <c r="MCK49" s="44"/>
      <c r="MCL49" s="44"/>
      <c r="MCM49" s="44"/>
      <c r="MCN49" s="44"/>
      <c r="MCO49" s="44"/>
      <c r="MCP49" s="44"/>
      <c r="MCQ49" s="44"/>
      <c r="MCR49" s="44"/>
      <c r="MCS49" s="44"/>
      <c r="MCT49" s="44"/>
      <c r="MCU49" s="44"/>
      <c r="MCV49" s="44"/>
      <c r="MCW49" s="44"/>
      <c r="MCX49" s="44"/>
      <c r="MCY49" s="44"/>
      <c r="MCZ49" s="44"/>
      <c r="MDA49" s="44"/>
      <c r="MDB49" s="44"/>
      <c r="MDC49" s="44"/>
      <c r="MDD49" s="44"/>
      <c r="MDE49" s="44"/>
      <c r="MDF49" s="44"/>
      <c r="MDG49" s="44"/>
      <c r="MDH49" s="44"/>
      <c r="MDI49" s="44"/>
      <c r="MDJ49" s="44"/>
      <c r="MDK49" s="44"/>
      <c r="MDL49" s="44"/>
      <c r="MDM49" s="44"/>
      <c r="MDN49" s="44"/>
      <c r="MDO49" s="44"/>
      <c r="MDP49" s="44"/>
      <c r="MDQ49" s="44"/>
      <c r="MDR49" s="44"/>
      <c r="MDS49" s="44"/>
      <c r="MDT49" s="44"/>
      <c r="MDU49" s="44"/>
      <c r="MDV49" s="44"/>
      <c r="MDW49" s="44"/>
      <c r="MDX49" s="44"/>
      <c r="MDY49" s="44"/>
      <c r="MDZ49" s="44"/>
      <c r="MEA49" s="44"/>
      <c r="MEB49" s="44"/>
      <c r="MEC49" s="44"/>
      <c r="MED49" s="44"/>
      <c r="MEE49" s="44"/>
      <c r="MEF49" s="44"/>
      <c r="MEG49" s="44"/>
      <c r="MEH49" s="44"/>
      <c r="MEI49" s="44"/>
      <c r="MEJ49" s="44"/>
      <c r="MEK49" s="44"/>
      <c r="MEL49" s="44"/>
      <c r="MEM49" s="44"/>
      <c r="MEN49" s="44"/>
      <c r="MEO49" s="44"/>
      <c r="MEP49" s="44"/>
      <c r="MEQ49" s="44"/>
      <c r="MER49" s="44"/>
      <c r="MES49" s="44"/>
      <c r="MET49" s="44"/>
      <c r="MEU49" s="44"/>
      <c r="MEV49" s="44"/>
      <c r="MEW49" s="44"/>
      <c r="MEX49" s="44"/>
      <c r="MEY49" s="44"/>
      <c r="MEZ49" s="44"/>
      <c r="MFA49" s="44"/>
      <c r="MFB49" s="44"/>
      <c r="MFC49" s="44"/>
      <c r="MFD49" s="44"/>
      <c r="MFE49" s="44"/>
      <c r="MFF49" s="44"/>
      <c r="MFG49" s="44"/>
      <c r="MFH49" s="44"/>
      <c r="MFI49" s="44"/>
      <c r="MFJ49" s="44"/>
      <c r="MFK49" s="44"/>
      <c r="MFL49" s="44"/>
      <c r="MFM49" s="44"/>
      <c r="MFN49" s="44"/>
      <c r="MFO49" s="44"/>
      <c r="MFP49" s="44"/>
      <c r="MFQ49" s="44"/>
      <c r="MFR49" s="44"/>
      <c r="MFS49" s="44"/>
      <c r="MFT49" s="44"/>
      <c r="MFU49" s="44"/>
      <c r="MFV49" s="44"/>
      <c r="MFW49" s="44"/>
      <c r="MFX49" s="44"/>
      <c r="MFY49" s="44"/>
      <c r="MFZ49" s="44"/>
      <c r="MGA49" s="44"/>
      <c r="MGB49" s="44"/>
      <c r="MGC49" s="44"/>
      <c r="MGD49" s="44"/>
      <c r="MGE49" s="44"/>
      <c r="MGF49" s="44"/>
      <c r="MGG49" s="44"/>
      <c r="MGH49" s="44"/>
      <c r="MGI49" s="44"/>
      <c r="MGJ49" s="44"/>
      <c r="MGK49" s="44"/>
      <c r="MGL49" s="44"/>
      <c r="MGM49" s="44"/>
      <c r="MGN49" s="44"/>
      <c r="MGO49" s="44"/>
      <c r="MGP49" s="44"/>
      <c r="MGQ49" s="44"/>
      <c r="MGR49" s="44"/>
      <c r="MGS49" s="44"/>
      <c r="MGT49" s="44"/>
      <c r="MGU49" s="44"/>
      <c r="MGV49" s="44"/>
      <c r="MGW49" s="44"/>
      <c r="MGX49" s="44"/>
      <c r="MGY49" s="44"/>
      <c r="MGZ49" s="44"/>
      <c r="MHA49" s="44"/>
      <c r="MHB49" s="44"/>
      <c r="MHC49" s="44"/>
      <c r="MHD49" s="44"/>
      <c r="MHE49" s="44"/>
      <c r="MHF49" s="44"/>
      <c r="MHG49" s="44"/>
      <c r="MHH49" s="44"/>
      <c r="MHI49" s="44"/>
      <c r="MHJ49" s="44"/>
      <c r="MHK49" s="44"/>
      <c r="MHL49" s="44"/>
      <c r="MHM49" s="44"/>
      <c r="MHN49" s="44"/>
      <c r="MHO49" s="44"/>
      <c r="MHP49" s="44"/>
      <c r="MHQ49" s="44"/>
      <c r="MHR49" s="44"/>
      <c r="MHS49" s="44"/>
      <c r="MHT49" s="44"/>
      <c r="MHU49" s="44"/>
      <c r="MHV49" s="44"/>
      <c r="MHW49" s="44"/>
      <c r="MHX49" s="44"/>
      <c r="MHY49" s="44"/>
      <c r="MHZ49" s="44"/>
      <c r="MIA49" s="44"/>
      <c r="MIB49" s="44"/>
      <c r="MIC49" s="44"/>
      <c r="MID49" s="44"/>
      <c r="MIE49" s="44"/>
      <c r="MIF49" s="44"/>
      <c r="MIG49" s="44"/>
      <c r="MIH49" s="44"/>
      <c r="MII49" s="44"/>
      <c r="MIJ49" s="44"/>
      <c r="MIK49" s="44"/>
      <c r="MIL49" s="44"/>
      <c r="MIM49" s="44"/>
      <c r="MIN49" s="44"/>
      <c r="MIO49" s="44"/>
      <c r="MIP49" s="44"/>
      <c r="MIQ49" s="44"/>
      <c r="MIR49" s="44"/>
      <c r="MIS49" s="44"/>
      <c r="MIT49" s="44"/>
      <c r="MIU49" s="44"/>
      <c r="MIV49" s="44"/>
      <c r="MIW49" s="44"/>
      <c r="MIX49" s="44"/>
      <c r="MIY49" s="44"/>
      <c r="MIZ49" s="44"/>
      <c r="MJA49" s="44"/>
      <c r="MJB49" s="44"/>
      <c r="MJC49" s="44"/>
      <c r="MJD49" s="44"/>
      <c r="MJE49" s="44"/>
      <c r="MJF49" s="44"/>
      <c r="MJG49" s="44"/>
      <c r="MJH49" s="44"/>
      <c r="MJI49" s="44"/>
      <c r="MJJ49" s="44"/>
      <c r="MJK49" s="44"/>
      <c r="MJL49" s="44"/>
      <c r="MJM49" s="44"/>
      <c r="MJN49" s="44"/>
      <c r="MJO49" s="44"/>
      <c r="MJP49" s="44"/>
      <c r="MJQ49" s="44"/>
      <c r="MJR49" s="44"/>
      <c r="MJS49" s="44"/>
      <c r="MJT49" s="44"/>
      <c r="MJU49" s="44"/>
      <c r="MJV49" s="44"/>
      <c r="MJW49" s="44"/>
      <c r="MJX49" s="44"/>
      <c r="MJY49" s="44"/>
      <c r="MJZ49" s="44"/>
      <c r="MKA49" s="44"/>
      <c r="MKB49" s="44"/>
      <c r="MKC49" s="44"/>
      <c r="MKD49" s="44"/>
      <c r="MKE49" s="44"/>
      <c r="MKF49" s="44"/>
      <c r="MKG49" s="44"/>
      <c r="MKH49" s="44"/>
      <c r="MKI49" s="44"/>
      <c r="MKJ49" s="44"/>
      <c r="MKK49" s="44"/>
      <c r="MKL49" s="44"/>
      <c r="MKM49" s="44"/>
      <c r="MKN49" s="44"/>
      <c r="MKO49" s="44"/>
      <c r="MKP49" s="44"/>
      <c r="MKQ49" s="44"/>
      <c r="MKR49" s="44"/>
      <c r="MKS49" s="44"/>
      <c r="MKT49" s="44"/>
      <c r="MKU49" s="44"/>
      <c r="MKV49" s="44"/>
      <c r="MKW49" s="44"/>
      <c r="MKX49" s="44"/>
      <c r="MKY49" s="44"/>
      <c r="MKZ49" s="44"/>
      <c r="MLA49" s="44"/>
      <c r="MLB49" s="44"/>
      <c r="MLC49" s="44"/>
      <c r="MLD49" s="44"/>
      <c r="MLE49" s="44"/>
      <c r="MLF49" s="44"/>
      <c r="MLG49" s="44"/>
      <c r="MLH49" s="44"/>
      <c r="MLI49" s="44"/>
      <c r="MLJ49" s="44"/>
      <c r="MLK49" s="44"/>
      <c r="MLL49" s="44"/>
      <c r="MLM49" s="44"/>
      <c r="MLN49" s="44"/>
      <c r="MLO49" s="44"/>
      <c r="MLP49" s="44"/>
      <c r="MLQ49" s="44"/>
      <c r="MLR49" s="44"/>
      <c r="MLS49" s="44"/>
      <c r="MLT49" s="44"/>
      <c r="MLU49" s="44"/>
      <c r="MLV49" s="44"/>
      <c r="MLW49" s="44"/>
      <c r="MLX49" s="44"/>
      <c r="MLY49" s="44"/>
      <c r="MLZ49" s="44"/>
      <c r="MMA49" s="44"/>
      <c r="MMB49" s="44"/>
      <c r="MMC49" s="44"/>
      <c r="MMD49" s="44"/>
      <c r="MME49" s="44"/>
      <c r="MMF49" s="44"/>
      <c r="MMG49" s="44"/>
      <c r="MMH49" s="44"/>
      <c r="MMI49" s="44"/>
      <c r="MMJ49" s="44"/>
      <c r="MMK49" s="44"/>
      <c r="MML49" s="44"/>
      <c r="MMM49" s="44"/>
      <c r="MMN49" s="44"/>
      <c r="MMO49" s="44"/>
      <c r="MMP49" s="44"/>
      <c r="MMQ49" s="44"/>
      <c r="MMR49" s="44"/>
      <c r="MMS49" s="44"/>
      <c r="MMT49" s="44"/>
      <c r="MMU49" s="44"/>
      <c r="MMV49" s="44"/>
      <c r="MMW49" s="44"/>
      <c r="MMX49" s="44"/>
      <c r="MMY49" s="44"/>
      <c r="MMZ49" s="44"/>
      <c r="MNA49" s="44"/>
      <c r="MNB49" s="44"/>
      <c r="MNC49" s="44"/>
      <c r="MND49" s="44"/>
      <c r="MNE49" s="44"/>
      <c r="MNF49" s="44"/>
      <c r="MNG49" s="44"/>
      <c r="MNH49" s="44"/>
      <c r="MNI49" s="44"/>
      <c r="MNJ49" s="44"/>
      <c r="MNK49" s="44"/>
      <c r="MNL49" s="44"/>
      <c r="MNM49" s="44"/>
      <c r="MNN49" s="44"/>
      <c r="MNO49" s="44"/>
      <c r="MNP49" s="44"/>
      <c r="MNQ49" s="44"/>
      <c r="MNR49" s="44"/>
      <c r="MNS49" s="44"/>
      <c r="MNT49" s="44"/>
      <c r="MNU49" s="44"/>
      <c r="MNV49" s="44"/>
      <c r="MNW49" s="44"/>
      <c r="MNX49" s="44"/>
      <c r="MNY49" s="44"/>
      <c r="MNZ49" s="44"/>
      <c r="MOA49" s="44"/>
      <c r="MOB49" s="44"/>
      <c r="MOC49" s="44"/>
      <c r="MOD49" s="44"/>
      <c r="MOE49" s="44"/>
      <c r="MOF49" s="44"/>
      <c r="MOG49" s="44"/>
      <c r="MOH49" s="44"/>
      <c r="MOI49" s="44"/>
      <c r="MOJ49" s="44"/>
      <c r="MOK49" s="44"/>
      <c r="MOL49" s="44"/>
      <c r="MOM49" s="44"/>
      <c r="MON49" s="44"/>
      <c r="MOO49" s="44"/>
      <c r="MOP49" s="44"/>
      <c r="MOQ49" s="44"/>
      <c r="MOR49" s="44"/>
      <c r="MOS49" s="44"/>
      <c r="MOT49" s="44"/>
      <c r="MOU49" s="44"/>
      <c r="MOV49" s="44"/>
      <c r="MOW49" s="44"/>
      <c r="MOX49" s="44"/>
      <c r="MOY49" s="44"/>
      <c r="MOZ49" s="44"/>
      <c r="MPA49" s="44"/>
      <c r="MPB49" s="44"/>
      <c r="MPC49" s="44"/>
      <c r="MPD49" s="44"/>
      <c r="MPE49" s="44"/>
      <c r="MPF49" s="44"/>
      <c r="MPG49" s="44"/>
      <c r="MPH49" s="44"/>
      <c r="MPI49" s="44"/>
      <c r="MPJ49" s="44"/>
      <c r="MPK49" s="44"/>
      <c r="MPL49" s="44"/>
      <c r="MPM49" s="44"/>
      <c r="MPN49" s="44"/>
      <c r="MPO49" s="44"/>
      <c r="MPP49" s="44"/>
      <c r="MPQ49" s="44"/>
      <c r="MPR49" s="44"/>
      <c r="MPS49" s="44"/>
      <c r="MPT49" s="44"/>
      <c r="MPU49" s="44"/>
      <c r="MPV49" s="44"/>
      <c r="MPW49" s="44"/>
      <c r="MPX49" s="44"/>
      <c r="MPY49" s="44"/>
      <c r="MPZ49" s="44"/>
      <c r="MQA49" s="44"/>
      <c r="MQB49" s="44"/>
      <c r="MQC49" s="44"/>
      <c r="MQD49" s="44"/>
      <c r="MQE49" s="44"/>
      <c r="MQF49" s="44"/>
      <c r="MQG49" s="44"/>
      <c r="MQH49" s="44"/>
      <c r="MQI49" s="44"/>
      <c r="MQJ49" s="44"/>
      <c r="MQK49" s="44"/>
      <c r="MQL49" s="44"/>
      <c r="MQM49" s="44"/>
      <c r="MQN49" s="44"/>
      <c r="MQO49" s="44"/>
      <c r="MQP49" s="44"/>
      <c r="MQQ49" s="44"/>
      <c r="MQR49" s="44"/>
      <c r="MQS49" s="44"/>
      <c r="MQT49" s="44"/>
      <c r="MQU49" s="44"/>
      <c r="MQV49" s="44"/>
      <c r="MQW49" s="44"/>
      <c r="MQX49" s="44"/>
      <c r="MQY49" s="44"/>
      <c r="MQZ49" s="44"/>
      <c r="MRA49" s="44"/>
      <c r="MRB49" s="44"/>
      <c r="MRC49" s="44"/>
      <c r="MRD49" s="44"/>
      <c r="MRE49" s="44"/>
      <c r="MRF49" s="44"/>
      <c r="MRG49" s="44"/>
      <c r="MRH49" s="44"/>
      <c r="MRI49" s="44"/>
      <c r="MRJ49" s="44"/>
      <c r="MRK49" s="44"/>
      <c r="MRL49" s="44"/>
      <c r="MRM49" s="44"/>
      <c r="MRN49" s="44"/>
      <c r="MRO49" s="44"/>
      <c r="MRP49" s="44"/>
      <c r="MRQ49" s="44"/>
      <c r="MRR49" s="44"/>
      <c r="MRS49" s="44"/>
      <c r="MRT49" s="44"/>
      <c r="MRU49" s="44"/>
      <c r="MRV49" s="44"/>
      <c r="MRW49" s="44"/>
      <c r="MRX49" s="44"/>
      <c r="MRY49" s="44"/>
      <c r="MRZ49" s="44"/>
      <c r="MSA49" s="44"/>
      <c r="MSB49" s="44"/>
      <c r="MSC49" s="44"/>
      <c r="MSD49" s="44"/>
      <c r="MSE49" s="44"/>
      <c r="MSF49" s="44"/>
      <c r="MSG49" s="44"/>
      <c r="MSH49" s="44"/>
      <c r="MSI49" s="44"/>
      <c r="MSJ49" s="44"/>
      <c r="MSK49" s="44"/>
      <c r="MSL49" s="44"/>
      <c r="MSM49" s="44"/>
      <c r="MSN49" s="44"/>
      <c r="MSO49" s="44"/>
      <c r="MSP49" s="44"/>
      <c r="MSQ49" s="44"/>
      <c r="MSR49" s="44"/>
      <c r="MSS49" s="44"/>
      <c r="MST49" s="44"/>
      <c r="MSU49" s="44"/>
      <c r="MSV49" s="44"/>
      <c r="MSW49" s="44"/>
      <c r="MSX49" s="44"/>
      <c r="MSY49" s="44"/>
      <c r="MSZ49" s="44"/>
      <c r="MTA49" s="44"/>
      <c r="MTB49" s="44"/>
      <c r="MTC49" s="44"/>
      <c r="MTD49" s="44"/>
      <c r="MTE49" s="44"/>
      <c r="MTF49" s="44"/>
      <c r="MTG49" s="44"/>
      <c r="MTH49" s="44"/>
      <c r="MTI49" s="44"/>
      <c r="MTJ49" s="44"/>
      <c r="MTK49" s="44"/>
      <c r="MTL49" s="44"/>
      <c r="MTM49" s="44"/>
      <c r="MTN49" s="44"/>
      <c r="MTO49" s="44"/>
      <c r="MTP49" s="44"/>
      <c r="MTQ49" s="44"/>
      <c r="MTR49" s="44"/>
      <c r="MTS49" s="44"/>
      <c r="MTT49" s="44"/>
      <c r="MTU49" s="44"/>
      <c r="MTV49" s="44"/>
      <c r="MTW49" s="44"/>
      <c r="MTX49" s="44"/>
      <c r="MTY49" s="44"/>
      <c r="MTZ49" s="44"/>
      <c r="MUA49" s="44"/>
      <c r="MUB49" s="44"/>
      <c r="MUC49" s="44"/>
      <c r="MUD49" s="44"/>
      <c r="MUE49" s="44"/>
      <c r="MUF49" s="44"/>
      <c r="MUG49" s="44"/>
      <c r="MUH49" s="44"/>
      <c r="MUI49" s="44"/>
      <c r="MUJ49" s="44"/>
      <c r="MUK49" s="44"/>
      <c r="MUL49" s="44"/>
      <c r="MUM49" s="44"/>
      <c r="MUN49" s="44"/>
      <c r="MUO49" s="44"/>
      <c r="MUP49" s="44"/>
      <c r="MUQ49" s="44"/>
      <c r="MUR49" s="44"/>
      <c r="MUS49" s="44"/>
      <c r="MUT49" s="44"/>
      <c r="MUU49" s="44"/>
      <c r="MUV49" s="44"/>
      <c r="MUW49" s="44"/>
      <c r="MUX49" s="44"/>
      <c r="MUY49" s="44"/>
      <c r="MUZ49" s="44"/>
      <c r="MVA49" s="44"/>
      <c r="MVB49" s="44"/>
      <c r="MVC49" s="44"/>
      <c r="MVD49" s="44"/>
      <c r="MVE49" s="44"/>
      <c r="MVF49" s="44"/>
      <c r="MVG49" s="44"/>
      <c r="MVH49" s="44"/>
      <c r="MVI49" s="44"/>
      <c r="MVJ49" s="44"/>
      <c r="MVK49" s="44"/>
      <c r="MVL49" s="44"/>
      <c r="MVM49" s="44"/>
      <c r="MVN49" s="44"/>
      <c r="MVO49" s="44"/>
      <c r="MVP49" s="44"/>
      <c r="MVQ49" s="44"/>
      <c r="MVR49" s="44"/>
      <c r="MVS49" s="44"/>
      <c r="MVT49" s="44"/>
      <c r="MVU49" s="44"/>
      <c r="MVV49" s="44"/>
      <c r="MVW49" s="44"/>
      <c r="MVX49" s="44"/>
      <c r="MVY49" s="44"/>
      <c r="MVZ49" s="44"/>
      <c r="MWA49" s="44"/>
      <c r="MWB49" s="44"/>
      <c r="MWC49" s="44"/>
      <c r="MWD49" s="44"/>
      <c r="MWE49" s="44"/>
      <c r="MWF49" s="44"/>
      <c r="MWG49" s="44"/>
      <c r="MWH49" s="44"/>
      <c r="MWI49" s="44"/>
      <c r="MWJ49" s="44"/>
      <c r="MWK49" s="44"/>
      <c r="MWL49" s="44"/>
      <c r="MWM49" s="44"/>
      <c r="MWN49" s="44"/>
      <c r="MWO49" s="44"/>
      <c r="MWP49" s="44"/>
      <c r="MWQ49" s="44"/>
      <c r="MWR49" s="44"/>
      <c r="MWS49" s="44"/>
      <c r="MWT49" s="44"/>
      <c r="MWU49" s="44"/>
      <c r="MWV49" s="44"/>
      <c r="MWW49" s="44"/>
      <c r="MWX49" s="44"/>
      <c r="MWY49" s="44"/>
      <c r="MWZ49" s="44"/>
      <c r="MXA49" s="44"/>
      <c r="MXB49" s="44"/>
      <c r="MXC49" s="44"/>
      <c r="MXD49" s="44"/>
      <c r="MXE49" s="44"/>
      <c r="MXF49" s="44"/>
      <c r="MXG49" s="44"/>
      <c r="MXH49" s="44"/>
      <c r="MXI49" s="44"/>
      <c r="MXJ49" s="44"/>
      <c r="MXK49" s="44"/>
      <c r="MXL49" s="44"/>
      <c r="MXM49" s="44"/>
      <c r="MXN49" s="44"/>
      <c r="MXO49" s="44"/>
      <c r="MXP49" s="44"/>
      <c r="MXQ49" s="44"/>
      <c r="MXR49" s="44"/>
      <c r="MXS49" s="44"/>
      <c r="MXT49" s="44"/>
      <c r="MXU49" s="44"/>
      <c r="MXV49" s="44"/>
      <c r="MXW49" s="44"/>
      <c r="MXX49" s="44"/>
      <c r="MXY49" s="44"/>
      <c r="MXZ49" s="44"/>
      <c r="MYA49" s="44"/>
      <c r="MYB49" s="44"/>
      <c r="MYC49" s="44"/>
      <c r="MYD49" s="44"/>
      <c r="MYE49" s="44"/>
      <c r="MYF49" s="44"/>
      <c r="MYG49" s="44"/>
      <c r="MYH49" s="44"/>
      <c r="MYI49" s="44"/>
      <c r="MYJ49" s="44"/>
      <c r="MYK49" s="44"/>
      <c r="MYL49" s="44"/>
      <c r="MYM49" s="44"/>
      <c r="MYN49" s="44"/>
      <c r="MYO49" s="44"/>
      <c r="MYP49" s="44"/>
      <c r="MYQ49" s="44"/>
      <c r="MYR49" s="44"/>
      <c r="MYS49" s="44"/>
      <c r="MYT49" s="44"/>
      <c r="MYU49" s="44"/>
      <c r="MYV49" s="44"/>
      <c r="MYW49" s="44"/>
      <c r="MYX49" s="44"/>
      <c r="MYY49" s="44"/>
      <c r="MYZ49" s="44"/>
      <c r="MZA49" s="44"/>
      <c r="MZB49" s="44"/>
      <c r="MZC49" s="44"/>
      <c r="MZD49" s="44"/>
      <c r="MZE49" s="44"/>
      <c r="MZF49" s="44"/>
      <c r="MZG49" s="44"/>
      <c r="MZH49" s="44"/>
      <c r="MZI49" s="44"/>
      <c r="MZJ49" s="44"/>
      <c r="MZK49" s="44"/>
      <c r="MZL49" s="44"/>
      <c r="MZM49" s="44"/>
      <c r="MZN49" s="44"/>
      <c r="MZO49" s="44"/>
      <c r="MZP49" s="44"/>
      <c r="MZQ49" s="44"/>
      <c r="MZR49" s="44"/>
      <c r="MZS49" s="44"/>
      <c r="MZT49" s="44"/>
      <c r="MZU49" s="44"/>
      <c r="MZV49" s="44"/>
      <c r="MZW49" s="44"/>
      <c r="MZX49" s="44"/>
      <c r="MZY49" s="44"/>
      <c r="MZZ49" s="44"/>
      <c r="NAA49" s="44"/>
      <c r="NAB49" s="44"/>
      <c r="NAC49" s="44"/>
      <c r="NAD49" s="44"/>
      <c r="NAE49" s="44"/>
      <c r="NAF49" s="44"/>
      <c r="NAG49" s="44"/>
      <c r="NAH49" s="44"/>
      <c r="NAI49" s="44"/>
      <c r="NAJ49" s="44"/>
      <c r="NAK49" s="44"/>
      <c r="NAL49" s="44"/>
      <c r="NAM49" s="44"/>
      <c r="NAN49" s="44"/>
      <c r="NAO49" s="44"/>
      <c r="NAP49" s="44"/>
      <c r="NAQ49" s="44"/>
      <c r="NAR49" s="44"/>
      <c r="NAS49" s="44"/>
      <c r="NAT49" s="44"/>
      <c r="NAU49" s="44"/>
      <c r="NAV49" s="44"/>
      <c r="NAW49" s="44"/>
      <c r="NAX49" s="44"/>
      <c r="NAY49" s="44"/>
      <c r="NAZ49" s="44"/>
      <c r="NBA49" s="44"/>
      <c r="NBB49" s="44"/>
      <c r="NBC49" s="44"/>
      <c r="NBD49" s="44"/>
      <c r="NBE49" s="44"/>
      <c r="NBF49" s="44"/>
      <c r="NBG49" s="44"/>
      <c r="NBH49" s="44"/>
      <c r="NBI49" s="44"/>
      <c r="NBJ49" s="44"/>
      <c r="NBK49" s="44"/>
      <c r="NBL49" s="44"/>
      <c r="NBM49" s="44"/>
      <c r="NBN49" s="44"/>
      <c r="NBO49" s="44"/>
      <c r="NBP49" s="44"/>
      <c r="NBQ49" s="44"/>
      <c r="NBR49" s="44"/>
      <c r="NBS49" s="44"/>
      <c r="NBT49" s="44"/>
      <c r="NBU49" s="44"/>
      <c r="NBV49" s="44"/>
      <c r="NBW49" s="44"/>
      <c r="NBX49" s="44"/>
      <c r="NBY49" s="44"/>
      <c r="NBZ49" s="44"/>
      <c r="NCA49" s="44"/>
      <c r="NCB49" s="44"/>
      <c r="NCC49" s="44"/>
      <c r="NCD49" s="44"/>
      <c r="NCE49" s="44"/>
      <c r="NCF49" s="44"/>
      <c r="NCG49" s="44"/>
      <c r="NCH49" s="44"/>
      <c r="NCI49" s="44"/>
      <c r="NCJ49" s="44"/>
      <c r="NCK49" s="44"/>
      <c r="NCL49" s="44"/>
      <c r="NCM49" s="44"/>
      <c r="NCN49" s="44"/>
      <c r="NCO49" s="44"/>
      <c r="NCP49" s="44"/>
      <c r="NCQ49" s="44"/>
      <c r="NCR49" s="44"/>
      <c r="NCS49" s="44"/>
      <c r="NCT49" s="44"/>
      <c r="NCU49" s="44"/>
      <c r="NCV49" s="44"/>
      <c r="NCW49" s="44"/>
      <c r="NCX49" s="44"/>
      <c r="NCY49" s="44"/>
      <c r="NCZ49" s="44"/>
      <c r="NDA49" s="44"/>
      <c r="NDB49" s="44"/>
      <c r="NDC49" s="44"/>
      <c r="NDD49" s="44"/>
      <c r="NDE49" s="44"/>
      <c r="NDF49" s="44"/>
      <c r="NDG49" s="44"/>
      <c r="NDH49" s="44"/>
      <c r="NDI49" s="44"/>
      <c r="NDJ49" s="44"/>
      <c r="NDK49" s="44"/>
      <c r="NDL49" s="44"/>
      <c r="NDM49" s="44"/>
      <c r="NDN49" s="44"/>
      <c r="NDO49" s="44"/>
      <c r="NDP49" s="44"/>
      <c r="NDQ49" s="44"/>
      <c r="NDR49" s="44"/>
      <c r="NDS49" s="44"/>
      <c r="NDT49" s="44"/>
      <c r="NDU49" s="44"/>
      <c r="NDV49" s="44"/>
      <c r="NDW49" s="44"/>
      <c r="NDX49" s="44"/>
      <c r="NDY49" s="44"/>
      <c r="NDZ49" s="44"/>
      <c r="NEA49" s="44"/>
      <c r="NEB49" s="44"/>
      <c r="NEC49" s="44"/>
      <c r="NED49" s="44"/>
      <c r="NEE49" s="44"/>
      <c r="NEF49" s="44"/>
      <c r="NEG49" s="44"/>
      <c r="NEH49" s="44"/>
      <c r="NEI49" s="44"/>
      <c r="NEJ49" s="44"/>
      <c r="NEK49" s="44"/>
      <c r="NEL49" s="44"/>
      <c r="NEM49" s="44"/>
      <c r="NEN49" s="44"/>
      <c r="NEO49" s="44"/>
      <c r="NEP49" s="44"/>
      <c r="NEQ49" s="44"/>
      <c r="NER49" s="44"/>
      <c r="NES49" s="44"/>
      <c r="NET49" s="44"/>
      <c r="NEU49" s="44"/>
      <c r="NEV49" s="44"/>
      <c r="NEW49" s="44"/>
      <c r="NEX49" s="44"/>
      <c r="NEY49" s="44"/>
      <c r="NEZ49" s="44"/>
      <c r="NFA49" s="44"/>
      <c r="NFB49" s="44"/>
      <c r="NFC49" s="44"/>
      <c r="NFD49" s="44"/>
      <c r="NFE49" s="44"/>
      <c r="NFF49" s="44"/>
      <c r="NFG49" s="44"/>
      <c r="NFH49" s="44"/>
      <c r="NFI49" s="44"/>
      <c r="NFJ49" s="44"/>
      <c r="NFK49" s="44"/>
      <c r="NFL49" s="44"/>
      <c r="NFM49" s="44"/>
      <c r="NFN49" s="44"/>
      <c r="NFO49" s="44"/>
      <c r="NFP49" s="44"/>
      <c r="NFQ49" s="44"/>
      <c r="NFR49" s="44"/>
      <c r="NFS49" s="44"/>
      <c r="NFT49" s="44"/>
      <c r="NFU49" s="44"/>
      <c r="NFV49" s="44"/>
      <c r="NFW49" s="44"/>
      <c r="NFX49" s="44"/>
      <c r="NFY49" s="44"/>
      <c r="NFZ49" s="44"/>
      <c r="NGA49" s="44"/>
      <c r="NGB49" s="44"/>
      <c r="NGC49" s="44"/>
      <c r="NGD49" s="44"/>
      <c r="NGE49" s="44"/>
      <c r="NGF49" s="44"/>
      <c r="NGG49" s="44"/>
      <c r="NGH49" s="44"/>
      <c r="NGI49" s="44"/>
      <c r="NGJ49" s="44"/>
      <c r="NGK49" s="44"/>
      <c r="NGL49" s="44"/>
      <c r="NGM49" s="44"/>
      <c r="NGN49" s="44"/>
      <c r="NGO49" s="44"/>
      <c r="NGP49" s="44"/>
      <c r="NGQ49" s="44"/>
      <c r="NGR49" s="44"/>
      <c r="NGS49" s="44"/>
      <c r="NGT49" s="44"/>
      <c r="NGU49" s="44"/>
      <c r="NGV49" s="44"/>
      <c r="NGW49" s="44"/>
      <c r="NGX49" s="44"/>
      <c r="NGY49" s="44"/>
      <c r="NGZ49" s="44"/>
      <c r="NHA49" s="44"/>
      <c r="NHB49" s="44"/>
      <c r="NHC49" s="44"/>
      <c r="NHD49" s="44"/>
      <c r="NHE49" s="44"/>
      <c r="NHF49" s="44"/>
      <c r="NHG49" s="44"/>
      <c r="NHH49" s="44"/>
      <c r="NHI49" s="44"/>
      <c r="NHJ49" s="44"/>
      <c r="NHK49" s="44"/>
      <c r="NHL49" s="44"/>
      <c r="NHM49" s="44"/>
      <c r="NHN49" s="44"/>
      <c r="NHO49" s="44"/>
      <c r="NHP49" s="44"/>
      <c r="NHQ49" s="44"/>
      <c r="NHR49" s="44"/>
      <c r="NHS49" s="44"/>
      <c r="NHT49" s="44"/>
      <c r="NHU49" s="44"/>
      <c r="NHV49" s="44"/>
      <c r="NHW49" s="44"/>
      <c r="NHX49" s="44"/>
      <c r="NHY49" s="44"/>
      <c r="NHZ49" s="44"/>
      <c r="NIA49" s="44"/>
      <c r="NIB49" s="44"/>
      <c r="NIC49" s="44"/>
      <c r="NID49" s="44"/>
      <c r="NIE49" s="44"/>
      <c r="NIF49" s="44"/>
      <c r="NIG49" s="44"/>
      <c r="NIH49" s="44"/>
      <c r="NII49" s="44"/>
      <c r="NIJ49" s="44"/>
      <c r="NIK49" s="44"/>
      <c r="NIL49" s="44"/>
      <c r="NIM49" s="44"/>
      <c r="NIN49" s="44"/>
      <c r="NIO49" s="44"/>
      <c r="NIP49" s="44"/>
      <c r="NIQ49" s="44"/>
      <c r="NIR49" s="44"/>
      <c r="NIS49" s="44"/>
      <c r="NIT49" s="44"/>
      <c r="NIU49" s="44"/>
      <c r="NIV49" s="44"/>
      <c r="NIW49" s="44"/>
      <c r="NIX49" s="44"/>
      <c r="NIY49" s="44"/>
      <c r="NIZ49" s="44"/>
      <c r="NJA49" s="44"/>
      <c r="NJB49" s="44"/>
      <c r="NJC49" s="44"/>
      <c r="NJD49" s="44"/>
      <c r="NJE49" s="44"/>
      <c r="NJF49" s="44"/>
      <c r="NJG49" s="44"/>
      <c r="NJH49" s="44"/>
      <c r="NJI49" s="44"/>
      <c r="NJJ49" s="44"/>
      <c r="NJK49" s="44"/>
      <c r="NJL49" s="44"/>
      <c r="NJM49" s="44"/>
      <c r="NJN49" s="44"/>
      <c r="NJO49" s="44"/>
      <c r="NJP49" s="44"/>
      <c r="NJQ49" s="44"/>
      <c r="NJR49" s="44"/>
      <c r="NJS49" s="44"/>
      <c r="NJT49" s="44"/>
      <c r="NJU49" s="44"/>
      <c r="NJV49" s="44"/>
      <c r="NJW49" s="44"/>
      <c r="NJX49" s="44"/>
      <c r="NJY49" s="44"/>
      <c r="NJZ49" s="44"/>
      <c r="NKA49" s="44"/>
      <c r="NKB49" s="44"/>
      <c r="NKC49" s="44"/>
      <c r="NKD49" s="44"/>
      <c r="NKE49" s="44"/>
      <c r="NKF49" s="44"/>
      <c r="NKG49" s="44"/>
      <c r="NKH49" s="44"/>
      <c r="NKI49" s="44"/>
      <c r="NKJ49" s="44"/>
      <c r="NKK49" s="44"/>
      <c r="NKL49" s="44"/>
      <c r="NKM49" s="44"/>
      <c r="NKN49" s="44"/>
      <c r="NKO49" s="44"/>
      <c r="NKP49" s="44"/>
      <c r="NKQ49" s="44"/>
      <c r="NKR49" s="44"/>
      <c r="NKS49" s="44"/>
      <c r="NKT49" s="44"/>
      <c r="NKU49" s="44"/>
      <c r="NKV49" s="44"/>
      <c r="NKW49" s="44"/>
      <c r="NKX49" s="44"/>
      <c r="NKY49" s="44"/>
      <c r="NKZ49" s="44"/>
      <c r="NLA49" s="44"/>
      <c r="NLB49" s="44"/>
      <c r="NLC49" s="44"/>
      <c r="NLD49" s="44"/>
      <c r="NLE49" s="44"/>
      <c r="NLF49" s="44"/>
      <c r="NLG49" s="44"/>
      <c r="NLH49" s="44"/>
      <c r="NLI49" s="44"/>
      <c r="NLJ49" s="44"/>
      <c r="NLK49" s="44"/>
      <c r="NLL49" s="44"/>
      <c r="NLM49" s="44"/>
      <c r="NLN49" s="44"/>
      <c r="NLO49" s="44"/>
      <c r="NLP49" s="44"/>
      <c r="NLQ49" s="44"/>
      <c r="NLR49" s="44"/>
      <c r="NLS49" s="44"/>
      <c r="NLT49" s="44"/>
      <c r="NLU49" s="44"/>
      <c r="NLV49" s="44"/>
      <c r="NLW49" s="44"/>
      <c r="NLX49" s="44"/>
      <c r="NLY49" s="44"/>
      <c r="NLZ49" s="44"/>
      <c r="NMA49" s="44"/>
      <c r="NMB49" s="44"/>
      <c r="NMC49" s="44"/>
      <c r="NMD49" s="44"/>
      <c r="NME49" s="44"/>
      <c r="NMF49" s="44"/>
      <c r="NMG49" s="44"/>
      <c r="NMH49" s="44"/>
      <c r="NMI49" s="44"/>
      <c r="NMJ49" s="44"/>
      <c r="NMK49" s="44"/>
      <c r="NML49" s="44"/>
      <c r="NMM49" s="44"/>
      <c r="NMN49" s="44"/>
      <c r="NMO49" s="44"/>
      <c r="NMP49" s="44"/>
      <c r="NMQ49" s="44"/>
      <c r="NMR49" s="44"/>
      <c r="NMS49" s="44"/>
      <c r="NMT49" s="44"/>
      <c r="NMU49" s="44"/>
      <c r="NMV49" s="44"/>
      <c r="NMW49" s="44"/>
      <c r="NMX49" s="44"/>
      <c r="NMY49" s="44"/>
      <c r="NMZ49" s="44"/>
      <c r="NNA49" s="44"/>
      <c r="NNB49" s="44"/>
      <c r="NNC49" s="44"/>
      <c r="NND49" s="44"/>
      <c r="NNE49" s="44"/>
      <c r="NNF49" s="44"/>
      <c r="NNG49" s="44"/>
      <c r="NNH49" s="44"/>
      <c r="NNI49" s="44"/>
      <c r="NNJ49" s="44"/>
      <c r="NNK49" s="44"/>
      <c r="NNL49" s="44"/>
      <c r="NNM49" s="44"/>
      <c r="NNN49" s="44"/>
      <c r="NNO49" s="44"/>
      <c r="NNP49" s="44"/>
      <c r="NNQ49" s="44"/>
      <c r="NNR49" s="44"/>
      <c r="NNS49" s="44"/>
      <c r="NNT49" s="44"/>
      <c r="NNU49" s="44"/>
      <c r="NNV49" s="44"/>
      <c r="NNW49" s="44"/>
      <c r="NNX49" s="44"/>
      <c r="NNY49" s="44"/>
      <c r="NNZ49" s="44"/>
      <c r="NOA49" s="44"/>
      <c r="NOB49" s="44"/>
      <c r="NOC49" s="44"/>
      <c r="NOD49" s="44"/>
      <c r="NOE49" s="44"/>
      <c r="NOF49" s="44"/>
      <c r="NOG49" s="44"/>
      <c r="NOH49" s="44"/>
      <c r="NOI49" s="44"/>
      <c r="NOJ49" s="44"/>
      <c r="NOK49" s="44"/>
      <c r="NOL49" s="44"/>
      <c r="NOM49" s="44"/>
      <c r="NON49" s="44"/>
      <c r="NOO49" s="44"/>
      <c r="NOP49" s="44"/>
      <c r="NOQ49" s="44"/>
      <c r="NOR49" s="44"/>
      <c r="NOS49" s="44"/>
      <c r="NOT49" s="44"/>
      <c r="NOU49" s="44"/>
      <c r="NOV49" s="44"/>
      <c r="NOW49" s="44"/>
      <c r="NOX49" s="44"/>
      <c r="NOY49" s="44"/>
      <c r="NOZ49" s="44"/>
      <c r="NPA49" s="44"/>
      <c r="NPB49" s="44"/>
      <c r="NPC49" s="44"/>
      <c r="NPD49" s="44"/>
      <c r="NPE49" s="44"/>
      <c r="NPF49" s="44"/>
      <c r="NPG49" s="44"/>
      <c r="NPH49" s="44"/>
      <c r="NPI49" s="44"/>
      <c r="NPJ49" s="44"/>
      <c r="NPK49" s="44"/>
      <c r="NPL49" s="44"/>
      <c r="NPM49" s="44"/>
      <c r="NPN49" s="44"/>
      <c r="NPO49" s="44"/>
      <c r="NPP49" s="44"/>
      <c r="NPQ49" s="44"/>
      <c r="NPR49" s="44"/>
      <c r="NPS49" s="44"/>
      <c r="NPT49" s="44"/>
      <c r="NPU49" s="44"/>
      <c r="NPV49" s="44"/>
      <c r="NPW49" s="44"/>
      <c r="NPX49" s="44"/>
      <c r="NPY49" s="44"/>
      <c r="NPZ49" s="44"/>
      <c r="NQA49" s="44"/>
      <c r="NQB49" s="44"/>
      <c r="NQC49" s="44"/>
      <c r="NQD49" s="44"/>
      <c r="NQE49" s="44"/>
      <c r="NQF49" s="44"/>
      <c r="NQG49" s="44"/>
      <c r="NQH49" s="44"/>
      <c r="NQI49" s="44"/>
      <c r="NQJ49" s="44"/>
      <c r="NQK49" s="44"/>
      <c r="NQL49" s="44"/>
      <c r="NQM49" s="44"/>
      <c r="NQN49" s="44"/>
      <c r="NQO49" s="44"/>
      <c r="NQP49" s="44"/>
      <c r="NQQ49" s="44"/>
      <c r="NQR49" s="44"/>
      <c r="NQS49" s="44"/>
      <c r="NQT49" s="44"/>
      <c r="NQU49" s="44"/>
      <c r="NQV49" s="44"/>
      <c r="NQW49" s="44"/>
      <c r="NQX49" s="44"/>
      <c r="NQY49" s="44"/>
      <c r="NQZ49" s="44"/>
      <c r="NRA49" s="44"/>
      <c r="NRB49" s="44"/>
      <c r="NRC49" s="44"/>
      <c r="NRD49" s="44"/>
      <c r="NRE49" s="44"/>
      <c r="NRF49" s="44"/>
      <c r="NRG49" s="44"/>
      <c r="NRH49" s="44"/>
      <c r="NRI49" s="44"/>
      <c r="NRJ49" s="44"/>
      <c r="NRK49" s="44"/>
      <c r="NRL49" s="44"/>
      <c r="NRM49" s="44"/>
      <c r="NRN49" s="44"/>
      <c r="NRO49" s="44"/>
      <c r="NRP49" s="44"/>
      <c r="NRQ49" s="44"/>
      <c r="NRR49" s="44"/>
      <c r="NRS49" s="44"/>
      <c r="NRT49" s="44"/>
      <c r="NRU49" s="44"/>
      <c r="NRV49" s="44"/>
      <c r="NRW49" s="44"/>
      <c r="NRX49" s="44"/>
      <c r="NRY49" s="44"/>
      <c r="NRZ49" s="44"/>
      <c r="NSA49" s="44"/>
      <c r="NSB49" s="44"/>
      <c r="NSC49" s="44"/>
      <c r="NSD49" s="44"/>
      <c r="NSE49" s="44"/>
      <c r="NSF49" s="44"/>
      <c r="NSG49" s="44"/>
      <c r="NSH49" s="44"/>
      <c r="NSI49" s="44"/>
      <c r="NSJ49" s="44"/>
      <c r="NSK49" s="44"/>
      <c r="NSL49" s="44"/>
      <c r="NSM49" s="44"/>
      <c r="NSN49" s="44"/>
      <c r="NSO49" s="44"/>
      <c r="NSP49" s="44"/>
      <c r="NSQ49" s="44"/>
      <c r="NSR49" s="44"/>
      <c r="NSS49" s="44"/>
      <c r="NST49" s="44"/>
      <c r="NSU49" s="44"/>
      <c r="NSV49" s="44"/>
      <c r="NSW49" s="44"/>
      <c r="NSX49" s="44"/>
      <c r="NSY49" s="44"/>
      <c r="NSZ49" s="44"/>
      <c r="NTA49" s="44"/>
      <c r="NTB49" s="44"/>
      <c r="NTC49" s="44"/>
      <c r="NTD49" s="44"/>
      <c r="NTE49" s="44"/>
      <c r="NTF49" s="44"/>
      <c r="NTG49" s="44"/>
      <c r="NTH49" s="44"/>
      <c r="NTI49" s="44"/>
      <c r="NTJ49" s="44"/>
      <c r="NTK49" s="44"/>
      <c r="NTL49" s="44"/>
      <c r="NTM49" s="44"/>
      <c r="NTN49" s="44"/>
      <c r="NTO49" s="44"/>
      <c r="NTP49" s="44"/>
      <c r="NTQ49" s="44"/>
      <c r="NTR49" s="44"/>
      <c r="NTS49" s="44"/>
      <c r="NTT49" s="44"/>
      <c r="NTU49" s="44"/>
      <c r="NTV49" s="44"/>
      <c r="NTW49" s="44"/>
      <c r="NTX49" s="44"/>
      <c r="NTY49" s="44"/>
      <c r="NTZ49" s="44"/>
      <c r="NUA49" s="44"/>
      <c r="NUB49" s="44"/>
      <c r="NUC49" s="44"/>
      <c r="NUD49" s="44"/>
      <c r="NUE49" s="44"/>
      <c r="NUF49" s="44"/>
      <c r="NUG49" s="44"/>
      <c r="NUH49" s="44"/>
      <c r="NUI49" s="44"/>
      <c r="NUJ49" s="44"/>
      <c r="NUK49" s="44"/>
      <c r="NUL49" s="44"/>
      <c r="NUM49" s="44"/>
      <c r="NUN49" s="44"/>
      <c r="NUO49" s="44"/>
      <c r="NUP49" s="44"/>
      <c r="NUQ49" s="44"/>
      <c r="NUR49" s="44"/>
      <c r="NUS49" s="44"/>
      <c r="NUT49" s="44"/>
      <c r="NUU49" s="44"/>
      <c r="NUV49" s="44"/>
      <c r="NUW49" s="44"/>
      <c r="NUX49" s="44"/>
      <c r="NUY49" s="44"/>
      <c r="NUZ49" s="44"/>
      <c r="NVA49" s="44"/>
      <c r="NVB49" s="44"/>
      <c r="NVC49" s="44"/>
      <c r="NVD49" s="44"/>
      <c r="NVE49" s="44"/>
      <c r="NVF49" s="44"/>
      <c r="NVG49" s="44"/>
      <c r="NVH49" s="44"/>
      <c r="NVI49" s="44"/>
      <c r="NVJ49" s="44"/>
      <c r="NVK49" s="44"/>
      <c r="NVL49" s="44"/>
      <c r="NVM49" s="44"/>
      <c r="NVN49" s="44"/>
      <c r="NVO49" s="44"/>
      <c r="NVP49" s="44"/>
      <c r="NVQ49" s="44"/>
      <c r="NVR49" s="44"/>
      <c r="NVS49" s="44"/>
      <c r="NVT49" s="44"/>
      <c r="NVU49" s="44"/>
      <c r="NVV49" s="44"/>
      <c r="NVW49" s="44"/>
      <c r="NVX49" s="44"/>
      <c r="NVY49" s="44"/>
      <c r="NVZ49" s="44"/>
      <c r="NWA49" s="44"/>
      <c r="NWB49" s="44"/>
      <c r="NWC49" s="44"/>
      <c r="NWD49" s="44"/>
      <c r="NWE49" s="44"/>
      <c r="NWF49" s="44"/>
      <c r="NWG49" s="44"/>
      <c r="NWH49" s="44"/>
      <c r="NWI49" s="44"/>
      <c r="NWJ49" s="44"/>
      <c r="NWK49" s="44"/>
      <c r="NWL49" s="44"/>
      <c r="NWM49" s="44"/>
      <c r="NWN49" s="44"/>
      <c r="NWO49" s="44"/>
      <c r="NWP49" s="44"/>
      <c r="NWQ49" s="44"/>
      <c r="NWR49" s="44"/>
      <c r="NWS49" s="44"/>
      <c r="NWT49" s="44"/>
      <c r="NWU49" s="44"/>
      <c r="NWV49" s="44"/>
      <c r="NWW49" s="44"/>
      <c r="NWX49" s="44"/>
      <c r="NWY49" s="44"/>
      <c r="NWZ49" s="44"/>
      <c r="NXA49" s="44"/>
      <c r="NXB49" s="44"/>
      <c r="NXC49" s="44"/>
      <c r="NXD49" s="44"/>
      <c r="NXE49" s="44"/>
      <c r="NXF49" s="44"/>
      <c r="NXG49" s="44"/>
      <c r="NXH49" s="44"/>
      <c r="NXI49" s="44"/>
      <c r="NXJ49" s="44"/>
      <c r="NXK49" s="44"/>
      <c r="NXL49" s="44"/>
      <c r="NXM49" s="44"/>
      <c r="NXN49" s="44"/>
      <c r="NXO49" s="44"/>
      <c r="NXP49" s="44"/>
      <c r="NXQ49" s="44"/>
      <c r="NXR49" s="44"/>
      <c r="NXS49" s="44"/>
      <c r="NXT49" s="44"/>
      <c r="NXU49" s="44"/>
      <c r="NXV49" s="44"/>
      <c r="NXW49" s="44"/>
      <c r="NXX49" s="44"/>
      <c r="NXY49" s="44"/>
      <c r="NXZ49" s="44"/>
      <c r="NYA49" s="44"/>
      <c r="NYB49" s="44"/>
      <c r="NYC49" s="44"/>
      <c r="NYD49" s="44"/>
      <c r="NYE49" s="44"/>
      <c r="NYF49" s="44"/>
      <c r="NYG49" s="44"/>
      <c r="NYH49" s="44"/>
      <c r="NYI49" s="44"/>
      <c r="NYJ49" s="44"/>
      <c r="NYK49" s="44"/>
      <c r="NYL49" s="44"/>
      <c r="NYM49" s="44"/>
      <c r="NYN49" s="44"/>
      <c r="NYO49" s="44"/>
      <c r="NYP49" s="44"/>
      <c r="NYQ49" s="44"/>
      <c r="NYR49" s="44"/>
      <c r="NYS49" s="44"/>
      <c r="NYT49" s="44"/>
      <c r="NYU49" s="44"/>
      <c r="NYV49" s="44"/>
      <c r="NYW49" s="44"/>
      <c r="NYX49" s="44"/>
      <c r="NYY49" s="44"/>
      <c r="NYZ49" s="44"/>
      <c r="NZA49" s="44"/>
      <c r="NZB49" s="44"/>
      <c r="NZC49" s="44"/>
      <c r="NZD49" s="44"/>
      <c r="NZE49" s="44"/>
      <c r="NZF49" s="44"/>
      <c r="NZG49" s="44"/>
      <c r="NZH49" s="44"/>
      <c r="NZI49" s="44"/>
      <c r="NZJ49" s="44"/>
      <c r="NZK49" s="44"/>
      <c r="NZL49" s="44"/>
      <c r="NZM49" s="44"/>
      <c r="NZN49" s="44"/>
      <c r="NZO49" s="44"/>
      <c r="NZP49" s="44"/>
      <c r="NZQ49" s="44"/>
      <c r="NZR49" s="44"/>
      <c r="NZS49" s="44"/>
      <c r="NZT49" s="44"/>
      <c r="NZU49" s="44"/>
      <c r="NZV49" s="44"/>
      <c r="NZW49" s="44"/>
      <c r="NZX49" s="44"/>
      <c r="NZY49" s="44"/>
      <c r="NZZ49" s="44"/>
      <c r="OAA49" s="44"/>
      <c r="OAB49" s="44"/>
      <c r="OAC49" s="44"/>
      <c r="OAD49" s="44"/>
      <c r="OAE49" s="44"/>
      <c r="OAF49" s="44"/>
      <c r="OAG49" s="44"/>
      <c r="OAH49" s="44"/>
      <c r="OAI49" s="44"/>
      <c r="OAJ49" s="44"/>
      <c r="OAK49" s="44"/>
      <c r="OAL49" s="44"/>
      <c r="OAM49" s="44"/>
      <c r="OAN49" s="44"/>
      <c r="OAO49" s="44"/>
      <c r="OAP49" s="44"/>
      <c r="OAQ49" s="44"/>
      <c r="OAR49" s="44"/>
      <c r="OAS49" s="44"/>
      <c r="OAT49" s="44"/>
      <c r="OAU49" s="44"/>
      <c r="OAV49" s="44"/>
      <c r="OAW49" s="44"/>
      <c r="OAX49" s="44"/>
      <c r="OAY49" s="44"/>
      <c r="OAZ49" s="44"/>
      <c r="OBA49" s="44"/>
      <c r="OBB49" s="44"/>
      <c r="OBC49" s="44"/>
      <c r="OBD49" s="44"/>
      <c r="OBE49" s="44"/>
      <c r="OBF49" s="44"/>
      <c r="OBG49" s="44"/>
      <c r="OBH49" s="44"/>
      <c r="OBI49" s="44"/>
      <c r="OBJ49" s="44"/>
      <c r="OBK49" s="44"/>
      <c r="OBL49" s="44"/>
      <c r="OBM49" s="44"/>
      <c r="OBN49" s="44"/>
      <c r="OBO49" s="44"/>
      <c r="OBP49" s="44"/>
      <c r="OBQ49" s="44"/>
      <c r="OBR49" s="44"/>
      <c r="OBS49" s="44"/>
      <c r="OBT49" s="44"/>
      <c r="OBU49" s="44"/>
      <c r="OBV49" s="44"/>
      <c r="OBW49" s="44"/>
      <c r="OBX49" s="44"/>
      <c r="OBY49" s="44"/>
      <c r="OBZ49" s="44"/>
      <c r="OCA49" s="44"/>
      <c r="OCB49" s="44"/>
      <c r="OCC49" s="44"/>
      <c r="OCD49" s="44"/>
      <c r="OCE49" s="44"/>
      <c r="OCF49" s="44"/>
      <c r="OCG49" s="44"/>
      <c r="OCH49" s="44"/>
      <c r="OCI49" s="44"/>
      <c r="OCJ49" s="44"/>
      <c r="OCK49" s="44"/>
      <c r="OCL49" s="44"/>
      <c r="OCM49" s="44"/>
      <c r="OCN49" s="44"/>
      <c r="OCO49" s="44"/>
      <c r="OCP49" s="44"/>
      <c r="OCQ49" s="44"/>
      <c r="OCR49" s="44"/>
      <c r="OCS49" s="44"/>
      <c r="OCT49" s="44"/>
      <c r="OCU49" s="44"/>
      <c r="OCV49" s="44"/>
      <c r="OCW49" s="44"/>
      <c r="OCX49" s="44"/>
      <c r="OCY49" s="44"/>
      <c r="OCZ49" s="44"/>
      <c r="ODA49" s="44"/>
      <c r="ODB49" s="44"/>
      <c r="ODC49" s="44"/>
      <c r="ODD49" s="44"/>
      <c r="ODE49" s="44"/>
      <c r="ODF49" s="44"/>
      <c r="ODG49" s="44"/>
      <c r="ODH49" s="44"/>
      <c r="ODI49" s="44"/>
      <c r="ODJ49" s="44"/>
      <c r="ODK49" s="44"/>
      <c r="ODL49" s="44"/>
      <c r="ODM49" s="44"/>
      <c r="ODN49" s="44"/>
      <c r="ODO49" s="44"/>
      <c r="ODP49" s="44"/>
      <c r="ODQ49" s="44"/>
      <c r="ODR49" s="44"/>
      <c r="ODS49" s="44"/>
      <c r="ODT49" s="44"/>
      <c r="ODU49" s="44"/>
      <c r="ODV49" s="44"/>
      <c r="ODW49" s="44"/>
      <c r="ODX49" s="44"/>
      <c r="ODY49" s="44"/>
      <c r="ODZ49" s="44"/>
      <c r="OEA49" s="44"/>
      <c r="OEB49" s="44"/>
      <c r="OEC49" s="44"/>
      <c r="OED49" s="44"/>
      <c r="OEE49" s="44"/>
      <c r="OEF49" s="44"/>
      <c r="OEG49" s="44"/>
      <c r="OEH49" s="44"/>
      <c r="OEI49" s="44"/>
      <c r="OEJ49" s="44"/>
      <c r="OEK49" s="44"/>
      <c r="OEL49" s="44"/>
      <c r="OEM49" s="44"/>
      <c r="OEN49" s="44"/>
      <c r="OEO49" s="44"/>
      <c r="OEP49" s="44"/>
      <c r="OEQ49" s="44"/>
      <c r="OER49" s="44"/>
      <c r="OES49" s="44"/>
      <c r="OET49" s="44"/>
      <c r="OEU49" s="44"/>
      <c r="OEV49" s="44"/>
      <c r="OEW49" s="44"/>
      <c r="OEX49" s="44"/>
      <c r="OEY49" s="44"/>
      <c r="OEZ49" s="44"/>
      <c r="OFA49" s="44"/>
      <c r="OFB49" s="44"/>
      <c r="OFC49" s="44"/>
      <c r="OFD49" s="44"/>
      <c r="OFE49" s="44"/>
      <c r="OFF49" s="44"/>
      <c r="OFG49" s="44"/>
      <c r="OFH49" s="44"/>
      <c r="OFI49" s="44"/>
      <c r="OFJ49" s="44"/>
      <c r="OFK49" s="44"/>
      <c r="OFL49" s="44"/>
      <c r="OFM49" s="44"/>
      <c r="OFN49" s="44"/>
      <c r="OFO49" s="44"/>
      <c r="OFP49" s="44"/>
      <c r="OFQ49" s="44"/>
      <c r="OFR49" s="44"/>
      <c r="OFS49" s="44"/>
      <c r="OFT49" s="44"/>
      <c r="OFU49" s="44"/>
      <c r="OFV49" s="44"/>
      <c r="OFW49" s="44"/>
      <c r="OFX49" s="44"/>
      <c r="OFY49" s="44"/>
      <c r="OFZ49" s="44"/>
      <c r="OGA49" s="44"/>
      <c r="OGB49" s="44"/>
      <c r="OGC49" s="44"/>
      <c r="OGD49" s="44"/>
      <c r="OGE49" s="44"/>
      <c r="OGF49" s="44"/>
      <c r="OGG49" s="44"/>
      <c r="OGH49" s="44"/>
      <c r="OGI49" s="44"/>
      <c r="OGJ49" s="44"/>
      <c r="OGK49" s="44"/>
      <c r="OGL49" s="44"/>
      <c r="OGM49" s="44"/>
      <c r="OGN49" s="44"/>
      <c r="OGO49" s="44"/>
      <c r="OGP49" s="44"/>
      <c r="OGQ49" s="44"/>
      <c r="OGR49" s="44"/>
      <c r="OGS49" s="44"/>
      <c r="OGT49" s="44"/>
      <c r="OGU49" s="44"/>
      <c r="OGV49" s="44"/>
      <c r="OGW49" s="44"/>
      <c r="OGX49" s="44"/>
      <c r="OGY49" s="44"/>
      <c r="OGZ49" s="44"/>
      <c r="OHA49" s="44"/>
      <c r="OHB49" s="44"/>
      <c r="OHC49" s="44"/>
      <c r="OHD49" s="44"/>
      <c r="OHE49" s="44"/>
      <c r="OHF49" s="44"/>
      <c r="OHG49" s="44"/>
      <c r="OHH49" s="44"/>
      <c r="OHI49" s="44"/>
      <c r="OHJ49" s="44"/>
      <c r="OHK49" s="44"/>
      <c r="OHL49" s="44"/>
      <c r="OHM49" s="44"/>
      <c r="OHN49" s="44"/>
      <c r="OHO49" s="44"/>
      <c r="OHP49" s="44"/>
      <c r="OHQ49" s="44"/>
      <c r="OHR49" s="44"/>
      <c r="OHS49" s="44"/>
      <c r="OHT49" s="44"/>
      <c r="OHU49" s="44"/>
      <c r="OHV49" s="44"/>
      <c r="OHW49" s="44"/>
      <c r="OHX49" s="44"/>
      <c r="OHY49" s="44"/>
      <c r="OHZ49" s="44"/>
      <c r="OIA49" s="44"/>
      <c r="OIB49" s="44"/>
      <c r="OIC49" s="44"/>
      <c r="OID49" s="44"/>
      <c r="OIE49" s="44"/>
      <c r="OIF49" s="44"/>
      <c r="OIG49" s="44"/>
      <c r="OIH49" s="44"/>
      <c r="OII49" s="44"/>
      <c r="OIJ49" s="44"/>
      <c r="OIK49" s="44"/>
      <c r="OIL49" s="44"/>
      <c r="OIM49" s="44"/>
      <c r="OIN49" s="44"/>
      <c r="OIO49" s="44"/>
      <c r="OIP49" s="44"/>
      <c r="OIQ49" s="44"/>
      <c r="OIR49" s="44"/>
      <c r="OIS49" s="44"/>
      <c r="OIT49" s="44"/>
      <c r="OIU49" s="44"/>
      <c r="OIV49" s="44"/>
      <c r="OIW49" s="44"/>
      <c r="OIX49" s="44"/>
      <c r="OIY49" s="44"/>
      <c r="OIZ49" s="44"/>
      <c r="OJA49" s="44"/>
      <c r="OJB49" s="44"/>
      <c r="OJC49" s="44"/>
      <c r="OJD49" s="44"/>
      <c r="OJE49" s="44"/>
      <c r="OJF49" s="44"/>
      <c r="OJG49" s="44"/>
      <c r="OJH49" s="44"/>
      <c r="OJI49" s="44"/>
      <c r="OJJ49" s="44"/>
      <c r="OJK49" s="44"/>
      <c r="OJL49" s="44"/>
      <c r="OJM49" s="44"/>
      <c r="OJN49" s="44"/>
      <c r="OJO49" s="44"/>
      <c r="OJP49" s="44"/>
      <c r="OJQ49" s="44"/>
      <c r="OJR49" s="44"/>
      <c r="OJS49" s="44"/>
      <c r="OJT49" s="44"/>
      <c r="OJU49" s="44"/>
      <c r="OJV49" s="44"/>
      <c r="OJW49" s="44"/>
      <c r="OJX49" s="44"/>
      <c r="OJY49" s="44"/>
      <c r="OJZ49" s="44"/>
      <c r="OKA49" s="44"/>
      <c r="OKB49" s="44"/>
      <c r="OKC49" s="44"/>
      <c r="OKD49" s="44"/>
      <c r="OKE49" s="44"/>
      <c r="OKF49" s="44"/>
      <c r="OKG49" s="44"/>
      <c r="OKH49" s="44"/>
      <c r="OKI49" s="44"/>
      <c r="OKJ49" s="44"/>
      <c r="OKK49" s="44"/>
      <c r="OKL49" s="44"/>
      <c r="OKM49" s="44"/>
      <c r="OKN49" s="44"/>
      <c r="OKO49" s="44"/>
      <c r="OKP49" s="44"/>
      <c r="OKQ49" s="44"/>
      <c r="OKR49" s="44"/>
      <c r="OKS49" s="44"/>
      <c r="OKT49" s="44"/>
      <c r="OKU49" s="44"/>
      <c r="OKV49" s="44"/>
      <c r="OKW49" s="44"/>
      <c r="OKX49" s="44"/>
      <c r="OKY49" s="44"/>
      <c r="OKZ49" s="44"/>
      <c r="OLA49" s="44"/>
      <c r="OLB49" s="44"/>
      <c r="OLC49" s="44"/>
      <c r="OLD49" s="44"/>
      <c r="OLE49" s="44"/>
      <c r="OLF49" s="44"/>
      <c r="OLG49" s="44"/>
      <c r="OLH49" s="44"/>
      <c r="OLI49" s="44"/>
      <c r="OLJ49" s="44"/>
      <c r="OLK49" s="44"/>
      <c r="OLL49" s="44"/>
      <c r="OLM49" s="44"/>
      <c r="OLN49" s="44"/>
      <c r="OLO49" s="44"/>
      <c r="OLP49" s="44"/>
      <c r="OLQ49" s="44"/>
      <c r="OLR49" s="44"/>
      <c r="OLS49" s="44"/>
      <c r="OLT49" s="44"/>
      <c r="OLU49" s="44"/>
      <c r="OLV49" s="44"/>
      <c r="OLW49" s="44"/>
      <c r="OLX49" s="44"/>
      <c r="OLY49" s="44"/>
      <c r="OLZ49" s="44"/>
      <c r="OMA49" s="44"/>
      <c r="OMB49" s="44"/>
      <c r="OMC49" s="44"/>
      <c r="OMD49" s="44"/>
      <c r="OME49" s="44"/>
      <c r="OMF49" s="44"/>
      <c r="OMG49" s="44"/>
      <c r="OMH49" s="44"/>
      <c r="OMI49" s="44"/>
      <c r="OMJ49" s="44"/>
      <c r="OMK49" s="44"/>
      <c r="OML49" s="44"/>
      <c r="OMM49" s="44"/>
      <c r="OMN49" s="44"/>
      <c r="OMO49" s="44"/>
      <c r="OMP49" s="44"/>
      <c r="OMQ49" s="44"/>
      <c r="OMR49" s="44"/>
      <c r="OMS49" s="44"/>
      <c r="OMT49" s="44"/>
      <c r="OMU49" s="44"/>
      <c r="OMV49" s="44"/>
      <c r="OMW49" s="44"/>
      <c r="OMX49" s="44"/>
      <c r="OMY49" s="44"/>
      <c r="OMZ49" s="44"/>
      <c r="ONA49" s="44"/>
      <c r="ONB49" s="44"/>
      <c r="ONC49" s="44"/>
      <c r="OND49" s="44"/>
      <c r="ONE49" s="44"/>
      <c r="ONF49" s="44"/>
      <c r="ONG49" s="44"/>
      <c r="ONH49" s="44"/>
      <c r="ONI49" s="44"/>
      <c r="ONJ49" s="44"/>
      <c r="ONK49" s="44"/>
      <c r="ONL49" s="44"/>
      <c r="ONM49" s="44"/>
      <c r="ONN49" s="44"/>
      <c r="ONO49" s="44"/>
      <c r="ONP49" s="44"/>
      <c r="ONQ49" s="44"/>
      <c r="ONR49" s="44"/>
      <c r="ONS49" s="44"/>
      <c r="ONT49" s="44"/>
      <c r="ONU49" s="44"/>
      <c r="ONV49" s="44"/>
      <c r="ONW49" s="44"/>
      <c r="ONX49" s="44"/>
      <c r="ONY49" s="44"/>
      <c r="ONZ49" s="44"/>
      <c r="OOA49" s="44"/>
      <c r="OOB49" s="44"/>
      <c r="OOC49" s="44"/>
      <c r="OOD49" s="44"/>
      <c r="OOE49" s="44"/>
      <c r="OOF49" s="44"/>
      <c r="OOG49" s="44"/>
      <c r="OOH49" s="44"/>
      <c r="OOI49" s="44"/>
      <c r="OOJ49" s="44"/>
      <c r="OOK49" s="44"/>
      <c r="OOL49" s="44"/>
      <c r="OOM49" s="44"/>
      <c r="OON49" s="44"/>
      <c r="OOO49" s="44"/>
      <c r="OOP49" s="44"/>
      <c r="OOQ49" s="44"/>
      <c r="OOR49" s="44"/>
      <c r="OOS49" s="44"/>
      <c r="OOT49" s="44"/>
      <c r="OOU49" s="44"/>
      <c r="OOV49" s="44"/>
      <c r="OOW49" s="44"/>
      <c r="OOX49" s="44"/>
      <c r="OOY49" s="44"/>
      <c r="OOZ49" s="44"/>
      <c r="OPA49" s="44"/>
      <c r="OPB49" s="44"/>
      <c r="OPC49" s="44"/>
      <c r="OPD49" s="44"/>
      <c r="OPE49" s="44"/>
      <c r="OPF49" s="44"/>
      <c r="OPG49" s="44"/>
      <c r="OPH49" s="44"/>
      <c r="OPI49" s="44"/>
      <c r="OPJ49" s="44"/>
      <c r="OPK49" s="44"/>
      <c r="OPL49" s="44"/>
      <c r="OPM49" s="44"/>
      <c r="OPN49" s="44"/>
      <c r="OPO49" s="44"/>
      <c r="OPP49" s="44"/>
      <c r="OPQ49" s="44"/>
      <c r="OPR49" s="44"/>
      <c r="OPS49" s="44"/>
      <c r="OPT49" s="44"/>
      <c r="OPU49" s="44"/>
      <c r="OPV49" s="44"/>
      <c r="OPW49" s="44"/>
      <c r="OPX49" s="44"/>
      <c r="OPY49" s="44"/>
      <c r="OPZ49" s="44"/>
      <c r="OQA49" s="44"/>
      <c r="OQB49" s="44"/>
      <c r="OQC49" s="44"/>
      <c r="OQD49" s="44"/>
      <c r="OQE49" s="44"/>
      <c r="OQF49" s="44"/>
      <c r="OQG49" s="44"/>
      <c r="OQH49" s="44"/>
      <c r="OQI49" s="44"/>
      <c r="OQJ49" s="44"/>
      <c r="OQK49" s="44"/>
      <c r="OQL49" s="44"/>
      <c r="OQM49" s="44"/>
      <c r="OQN49" s="44"/>
      <c r="OQO49" s="44"/>
      <c r="OQP49" s="44"/>
      <c r="OQQ49" s="44"/>
      <c r="OQR49" s="44"/>
      <c r="OQS49" s="44"/>
      <c r="OQT49" s="44"/>
      <c r="OQU49" s="44"/>
      <c r="OQV49" s="44"/>
      <c r="OQW49" s="44"/>
      <c r="OQX49" s="44"/>
      <c r="OQY49" s="44"/>
      <c r="OQZ49" s="44"/>
      <c r="ORA49" s="44"/>
      <c r="ORB49" s="44"/>
      <c r="ORC49" s="44"/>
      <c r="ORD49" s="44"/>
      <c r="ORE49" s="44"/>
      <c r="ORF49" s="44"/>
      <c r="ORG49" s="44"/>
      <c r="ORH49" s="44"/>
      <c r="ORI49" s="44"/>
      <c r="ORJ49" s="44"/>
      <c r="ORK49" s="44"/>
      <c r="ORL49" s="44"/>
      <c r="ORM49" s="44"/>
      <c r="ORN49" s="44"/>
      <c r="ORO49" s="44"/>
      <c r="ORP49" s="44"/>
      <c r="ORQ49" s="44"/>
      <c r="ORR49" s="44"/>
      <c r="ORS49" s="44"/>
      <c r="ORT49" s="44"/>
      <c r="ORU49" s="44"/>
      <c r="ORV49" s="44"/>
      <c r="ORW49" s="44"/>
      <c r="ORX49" s="44"/>
      <c r="ORY49" s="44"/>
      <c r="ORZ49" s="44"/>
      <c r="OSA49" s="44"/>
      <c r="OSB49" s="44"/>
      <c r="OSC49" s="44"/>
      <c r="OSD49" s="44"/>
      <c r="OSE49" s="44"/>
      <c r="OSF49" s="44"/>
      <c r="OSG49" s="44"/>
      <c r="OSH49" s="44"/>
      <c r="OSI49" s="44"/>
      <c r="OSJ49" s="44"/>
      <c r="OSK49" s="44"/>
      <c r="OSL49" s="44"/>
      <c r="OSM49" s="44"/>
      <c r="OSN49" s="44"/>
      <c r="OSO49" s="44"/>
      <c r="OSP49" s="44"/>
      <c r="OSQ49" s="44"/>
      <c r="OSR49" s="44"/>
      <c r="OSS49" s="44"/>
      <c r="OST49" s="44"/>
      <c r="OSU49" s="44"/>
      <c r="OSV49" s="44"/>
      <c r="OSW49" s="44"/>
      <c r="OSX49" s="44"/>
      <c r="OSY49" s="44"/>
      <c r="OSZ49" s="44"/>
      <c r="OTA49" s="44"/>
      <c r="OTB49" s="44"/>
      <c r="OTC49" s="44"/>
      <c r="OTD49" s="44"/>
      <c r="OTE49" s="44"/>
      <c r="OTF49" s="44"/>
      <c r="OTG49" s="44"/>
      <c r="OTH49" s="44"/>
      <c r="OTI49" s="44"/>
      <c r="OTJ49" s="44"/>
      <c r="OTK49" s="44"/>
      <c r="OTL49" s="44"/>
      <c r="OTM49" s="44"/>
      <c r="OTN49" s="44"/>
      <c r="OTO49" s="44"/>
      <c r="OTP49" s="44"/>
      <c r="OTQ49" s="44"/>
      <c r="OTR49" s="44"/>
      <c r="OTS49" s="44"/>
      <c r="OTT49" s="44"/>
      <c r="OTU49" s="44"/>
      <c r="OTV49" s="44"/>
      <c r="OTW49" s="44"/>
      <c r="OTX49" s="44"/>
      <c r="OTY49" s="44"/>
      <c r="OTZ49" s="44"/>
      <c r="OUA49" s="44"/>
      <c r="OUB49" s="44"/>
      <c r="OUC49" s="44"/>
      <c r="OUD49" s="44"/>
      <c r="OUE49" s="44"/>
      <c r="OUF49" s="44"/>
      <c r="OUG49" s="44"/>
      <c r="OUH49" s="44"/>
      <c r="OUI49" s="44"/>
      <c r="OUJ49" s="44"/>
      <c r="OUK49" s="44"/>
      <c r="OUL49" s="44"/>
      <c r="OUM49" s="44"/>
      <c r="OUN49" s="44"/>
      <c r="OUO49" s="44"/>
      <c r="OUP49" s="44"/>
      <c r="OUQ49" s="44"/>
      <c r="OUR49" s="44"/>
      <c r="OUS49" s="44"/>
      <c r="OUT49" s="44"/>
      <c r="OUU49" s="44"/>
      <c r="OUV49" s="44"/>
      <c r="OUW49" s="44"/>
      <c r="OUX49" s="44"/>
      <c r="OUY49" s="44"/>
      <c r="OUZ49" s="44"/>
      <c r="OVA49" s="44"/>
      <c r="OVB49" s="44"/>
      <c r="OVC49" s="44"/>
      <c r="OVD49" s="44"/>
      <c r="OVE49" s="44"/>
      <c r="OVF49" s="44"/>
      <c r="OVG49" s="44"/>
      <c r="OVH49" s="44"/>
      <c r="OVI49" s="44"/>
      <c r="OVJ49" s="44"/>
      <c r="OVK49" s="44"/>
      <c r="OVL49" s="44"/>
      <c r="OVM49" s="44"/>
      <c r="OVN49" s="44"/>
      <c r="OVO49" s="44"/>
      <c r="OVP49" s="44"/>
      <c r="OVQ49" s="44"/>
      <c r="OVR49" s="44"/>
      <c r="OVS49" s="44"/>
      <c r="OVT49" s="44"/>
      <c r="OVU49" s="44"/>
      <c r="OVV49" s="44"/>
      <c r="OVW49" s="44"/>
      <c r="OVX49" s="44"/>
      <c r="OVY49" s="44"/>
      <c r="OVZ49" s="44"/>
      <c r="OWA49" s="44"/>
      <c r="OWB49" s="44"/>
      <c r="OWC49" s="44"/>
      <c r="OWD49" s="44"/>
      <c r="OWE49" s="44"/>
      <c r="OWF49" s="44"/>
      <c r="OWG49" s="44"/>
      <c r="OWH49" s="44"/>
      <c r="OWI49" s="44"/>
      <c r="OWJ49" s="44"/>
      <c r="OWK49" s="44"/>
      <c r="OWL49" s="44"/>
      <c r="OWM49" s="44"/>
      <c r="OWN49" s="44"/>
      <c r="OWO49" s="44"/>
      <c r="OWP49" s="44"/>
      <c r="OWQ49" s="44"/>
      <c r="OWR49" s="44"/>
      <c r="OWS49" s="44"/>
      <c r="OWT49" s="44"/>
      <c r="OWU49" s="44"/>
      <c r="OWV49" s="44"/>
      <c r="OWW49" s="44"/>
      <c r="OWX49" s="44"/>
      <c r="OWY49" s="44"/>
      <c r="OWZ49" s="44"/>
      <c r="OXA49" s="44"/>
      <c r="OXB49" s="44"/>
      <c r="OXC49" s="44"/>
      <c r="OXD49" s="44"/>
      <c r="OXE49" s="44"/>
      <c r="OXF49" s="44"/>
      <c r="OXG49" s="44"/>
      <c r="OXH49" s="44"/>
      <c r="OXI49" s="44"/>
      <c r="OXJ49" s="44"/>
      <c r="OXK49" s="44"/>
      <c r="OXL49" s="44"/>
      <c r="OXM49" s="44"/>
      <c r="OXN49" s="44"/>
      <c r="OXO49" s="44"/>
      <c r="OXP49" s="44"/>
      <c r="OXQ49" s="44"/>
      <c r="OXR49" s="44"/>
      <c r="OXS49" s="44"/>
      <c r="OXT49" s="44"/>
      <c r="OXU49" s="44"/>
      <c r="OXV49" s="44"/>
      <c r="OXW49" s="44"/>
      <c r="OXX49" s="44"/>
      <c r="OXY49" s="44"/>
      <c r="OXZ49" s="44"/>
      <c r="OYA49" s="44"/>
      <c r="OYB49" s="44"/>
      <c r="OYC49" s="44"/>
      <c r="OYD49" s="44"/>
      <c r="OYE49" s="44"/>
      <c r="OYF49" s="44"/>
      <c r="OYG49" s="44"/>
      <c r="OYH49" s="44"/>
      <c r="OYI49" s="44"/>
      <c r="OYJ49" s="44"/>
      <c r="OYK49" s="44"/>
      <c r="OYL49" s="44"/>
      <c r="OYM49" s="44"/>
      <c r="OYN49" s="44"/>
      <c r="OYO49" s="44"/>
      <c r="OYP49" s="44"/>
      <c r="OYQ49" s="44"/>
      <c r="OYR49" s="44"/>
      <c r="OYS49" s="44"/>
      <c r="OYT49" s="44"/>
      <c r="OYU49" s="44"/>
      <c r="OYV49" s="44"/>
      <c r="OYW49" s="44"/>
      <c r="OYX49" s="44"/>
      <c r="OYY49" s="44"/>
      <c r="OYZ49" s="44"/>
      <c r="OZA49" s="44"/>
      <c r="OZB49" s="44"/>
      <c r="OZC49" s="44"/>
      <c r="OZD49" s="44"/>
      <c r="OZE49" s="44"/>
      <c r="OZF49" s="44"/>
      <c r="OZG49" s="44"/>
      <c r="OZH49" s="44"/>
      <c r="OZI49" s="44"/>
      <c r="OZJ49" s="44"/>
      <c r="OZK49" s="44"/>
      <c r="OZL49" s="44"/>
      <c r="OZM49" s="44"/>
      <c r="OZN49" s="44"/>
      <c r="OZO49" s="44"/>
      <c r="OZP49" s="44"/>
      <c r="OZQ49" s="44"/>
      <c r="OZR49" s="44"/>
      <c r="OZS49" s="44"/>
      <c r="OZT49" s="44"/>
      <c r="OZU49" s="44"/>
      <c r="OZV49" s="44"/>
      <c r="OZW49" s="44"/>
      <c r="OZX49" s="44"/>
      <c r="OZY49" s="44"/>
      <c r="OZZ49" s="44"/>
      <c r="PAA49" s="44"/>
      <c r="PAB49" s="44"/>
      <c r="PAC49" s="44"/>
      <c r="PAD49" s="44"/>
      <c r="PAE49" s="44"/>
      <c r="PAF49" s="44"/>
      <c r="PAG49" s="44"/>
      <c r="PAH49" s="44"/>
      <c r="PAI49" s="44"/>
      <c r="PAJ49" s="44"/>
      <c r="PAK49" s="44"/>
      <c r="PAL49" s="44"/>
      <c r="PAM49" s="44"/>
      <c r="PAN49" s="44"/>
      <c r="PAO49" s="44"/>
      <c r="PAP49" s="44"/>
      <c r="PAQ49" s="44"/>
      <c r="PAR49" s="44"/>
      <c r="PAS49" s="44"/>
      <c r="PAT49" s="44"/>
      <c r="PAU49" s="44"/>
      <c r="PAV49" s="44"/>
      <c r="PAW49" s="44"/>
      <c r="PAX49" s="44"/>
      <c r="PAY49" s="44"/>
      <c r="PAZ49" s="44"/>
      <c r="PBA49" s="44"/>
      <c r="PBB49" s="44"/>
      <c r="PBC49" s="44"/>
      <c r="PBD49" s="44"/>
      <c r="PBE49" s="44"/>
      <c r="PBF49" s="44"/>
      <c r="PBG49" s="44"/>
      <c r="PBH49" s="44"/>
      <c r="PBI49" s="44"/>
      <c r="PBJ49" s="44"/>
      <c r="PBK49" s="44"/>
      <c r="PBL49" s="44"/>
      <c r="PBM49" s="44"/>
      <c r="PBN49" s="44"/>
      <c r="PBO49" s="44"/>
      <c r="PBP49" s="44"/>
      <c r="PBQ49" s="44"/>
      <c r="PBR49" s="44"/>
      <c r="PBS49" s="44"/>
      <c r="PBT49" s="44"/>
      <c r="PBU49" s="44"/>
      <c r="PBV49" s="44"/>
      <c r="PBW49" s="44"/>
      <c r="PBX49" s="44"/>
      <c r="PBY49" s="44"/>
      <c r="PBZ49" s="44"/>
      <c r="PCA49" s="44"/>
      <c r="PCB49" s="44"/>
      <c r="PCC49" s="44"/>
      <c r="PCD49" s="44"/>
      <c r="PCE49" s="44"/>
      <c r="PCF49" s="44"/>
      <c r="PCG49" s="44"/>
      <c r="PCH49" s="44"/>
      <c r="PCI49" s="44"/>
      <c r="PCJ49" s="44"/>
      <c r="PCK49" s="44"/>
      <c r="PCL49" s="44"/>
      <c r="PCM49" s="44"/>
      <c r="PCN49" s="44"/>
      <c r="PCO49" s="44"/>
      <c r="PCP49" s="44"/>
      <c r="PCQ49" s="44"/>
      <c r="PCR49" s="44"/>
      <c r="PCS49" s="44"/>
      <c r="PCT49" s="44"/>
      <c r="PCU49" s="44"/>
      <c r="PCV49" s="44"/>
      <c r="PCW49" s="44"/>
      <c r="PCX49" s="44"/>
      <c r="PCY49" s="44"/>
      <c r="PCZ49" s="44"/>
      <c r="PDA49" s="44"/>
      <c r="PDB49" s="44"/>
      <c r="PDC49" s="44"/>
      <c r="PDD49" s="44"/>
      <c r="PDE49" s="44"/>
      <c r="PDF49" s="44"/>
      <c r="PDG49" s="44"/>
      <c r="PDH49" s="44"/>
      <c r="PDI49" s="44"/>
      <c r="PDJ49" s="44"/>
      <c r="PDK49" s="44"/>
      <c r="PDL49" s="44"/>
      <c r="PDM49" s="44"/>
      <c r="PDN49" s="44"/>
      <c r="PDO49" s="44"/>
      <c r="PDP49" s="44"/>
      <c r="PDQ49" s="44"/>
      <c r="PDR49" s="44"/>
      <c r="PDS49" s="44"/>
      <c r="PDT49" s="44"/>
      <c r="PDU49" s="44"/>
      <c r="PDV49" s="44"/>
      <c r="PDW49" s="44"/>
      <c r="PDX49" s="44"/>
      <c r="PDY49" s="44"/>
      <c r="PDZ49" s="44"/>
      <c r="PEA49" s="44"/>
      <c r="PEB49" s="44"/>
      <c r="PEC49" s="44"/>
      <c r="PED49" s="44"/>
      <c r="PEE49" s="44"/>
      <c r="PEF49" s="44"/>
      <c r="PEG49" s="44"/>
      <c r="PEH49" s="44"/>
      <c r="PEI49" s="44"/>
      <c r="PEJ49" s="44"/>
      <c r="PEK49" s="44"/>
      <c r="PEL49" s="44"/>
      <c r="PEM49" s="44"/>
      <c r="PEN49" s="44"/>
      <c r="PEO49" s="44"/>
      <c r="PEP49" s="44"/>
      <c r="PEQ49" s="44"/>
      <c r="PER49" s="44"/>
      <c r="PES49" s="44"/>
      <c r="PET49" s="44"/>
      <c r="PEU49" s="44"/>
      <c r="PEV49" s="44"/>
      <c r="PEW49" s="44"/>
      <c r="PEX49" s="44"/>
      <c r="PEY49" s="44"/>
      <c r="PEZ49" s="44"/>
      <c r="PFA49" s="44"/>
      <c r="PFB49" s="44"/>
      <c r="PFC49" s="44"/>
      <c r="PFD49" s="44"/>
      <c r="PFE49" s="44"/>
      <c r="PFF49" s="44"/>
      <c r="PFG49" s="44"/>
      <c r="PFH49" s="44"/>
      <c r="PFI49" s="44"/>
      <c r="PFJ49" s="44"/>
      <c r="PFK49" s="44"/>
      <c r="PFL49" s="44"/>
      <c r="PFM49" s="44"/>
      <c r="PFN49" s="44"/>
      <c r="PFO49" s="44"/>
      <c r="PFP49" s="44"/>
      <c r="PFQ49" s="44"/>
      <c r="PFR49" s="44"/>
      <c r="PFS49" s="44"/>
      <c r="PFT49" s="44"/>
      <c r="PFU49" s="44"/>
      <c r="PFV49" s="44"/>
      <c r="PFW49" s="44"/>
      <c r="PFX49" s="44"/>
      <c r="PFY49" s="44"/>
      <c r="PFZ49" s="44"/>
      <c r="PGA49" s="44"/>
      <c r="PGB49" s="44"/>
      <c r="PGC49" s="44"/>
      <c r="PGD49" s="44"/>
      <c r="PGE49" s="44"/>
      <c r="PGF49" s="44"/>
      <c r="PGG49" s="44"/>
      <c r="PGH49" s="44"/>
      <c r="PGI49" s="44"/>
      <c r="PGJ49" s="44"/>
      <c r="PGK49" s="44"/>
      <c r="PGL49" s="44"/>
      <c r="PGM49" s="44"/>
      <c r="PGN49" s="44"/>
      <c r="PGO49" s="44"/>
      <c r="PGP49" s="44"/>
      <c r="PGQ49" s="44"/>
      <c r="PGR49" s="44"/>
      <c r="PGS49" s="44"/>
      <c r="PGT49" s="44"/>
      <c r="PGU49" s="44"/>
      <c r="PGV49" s="44"/>
      <c r="PGW49" s="44"/>
      <c r="PGX49" s="44"/>
      <c r="PGY49" s="44"/>
      <c r="PGZ49" s="44"/>
      <c r="PHA49" s="44"/>
      <c r="PHB49" s="44"/>
      <c r="PHC49" s="44"/>
      <c r="PHD49" s="44"/>
      <c r="PHE49" s="44"/>
      <c r="PHF49" s="44"/>
      <c r="PHG49" s="44"/>
      <c r="PHH49" s="44"/>
      <c r="PHI49" s="44"/>
      <c r="PHJ49" s="44"/>
      <c r="PHK49" s="44"/>
      <c r="PHL49" s="44"/>
      <c r="PHM49" s="44"/>
      <c r="PHN49" s="44"/>
      <c r="PHO49" s="44"/>
      <c r="PHP49" s="44"/>
      <c r="PHQ49" s="44"/>
      <c r="PHR49" s="44"/>
      <c r="PHS49" s="44"/>
      <c r="PHT49" s="44"/>
      <c r="PHU49" s="44"/>
      <c r="PHV49" s="44"/>
      <c r="PHW49" s="44"/>
      <c r="PHX49" s="44"/>
      <c r="PHY49" s="44"/>
      <c r="PHZ49" s="44"/>
      <c r="PIA49" s="44"/>
      <c r="PIB49" s="44"/>
      <c r="PIC49" s="44"/>
      <c r="PID49" s="44"/>
      <c r="PIE49" s="44"/>
      <c r="PIF49" s="44"/>
      <c r="PIG49" s="44"/>
      <c r="PIH49" s="44"/>
      <c r="PII49" s="44"/>
      <c r="PIJ49" s="44"/>
      <c r="PIK49" s="44"/>
      <c r="PIL49" s="44"/>
      <c r="PIM49" s="44"/>
      <c r="PIN49" s="44"/>
      <c r="PIO49" s="44"/>
      <c r="PIP49" s="44"/>
      <c r="PIQ49" s="44"/>
      <c r="PIR49" s="44"/>
      <c r="PIS49" s="44"/>
      <c r="PIT49" s="44"/>
      <c r="PIU49" s="44"/>
      <c r="PIV49" s="44"/>
      <c r="PIW49" s="44"/>
      <c r="PIX49" s="44"/>
      <c r="PIY49" s="44"/>
      <c r="PIZ49" s="44"/>
      <c r="PJA49" s="44"/>
      <c r="PJB49" s="44"/>
      <c r="PJC49" s="44"/>
      <c r="PJD49" s="44"/>
      <c r="PJE49" s="44"/>
      <c r="PJF49" s="44"/>
      <c r="PJG49" s="44"/>
      <c r="PJH49" s="44"/>
      <c r="PJI49" s="44"/>
      <c r="PJJ49" s="44"/>
      <c r="PJK49" s="44"/>
      <c r="PJL49" s="44"/>
      <c r="PJM49" s="44"/>
      <c r="PJN49" s="44"/>
      <c r="PJO49" s="44"/>
      <c r="PJP49" s="44"/>
      <c r="PJQ49" s="44"/>
      <c r="PJR49" s="44"/>
      <c r="PJS49" s="44"/>
      <c r="PJT49" s="44"/>
      <c r="PJU49" s="44"/>
      <c r="PJV49" s="44"/>
      <c r="PJW49" s="44"/>
      <c r="PJX49" s="44"/>
      <c r="PJY49" s="44"/>
      <c r="PJZ49" s="44"/>
      <c r="PKA49" s="44"/>
      <c r="PKB49" s="44"/>
      <c r="PKC49" s="44"/>
      <c r="PKD49" s="44"/>
      <c r="PKE49" s="44"/>
      <c r="PKF49" s="44"/>
      <c r="PKG49" s="44"/>
      <c r="PKH49" s="44"/>
      <c r="PKI49" s="44"/>
      <c r="PKJ49" s="44"/>
      <c r="PKK49" s="44"/>
      <c r="PKL49" s="44"/>
      <c r="PKM49" s="44"/>
      <c r="PKN49" s="44"/>
      <c r="PKO49" s="44"/>
      <c r="PKP49" s="44"/>
      <c r="PKQ49" s="44"/>
      <c r="PKR49" s="44"/>
      <c r="PKS49" s="44"/>
      <c r="PKT49" s="44"/>
      <c r="PKU49" s="44"/>
      <c r="PKV49" s="44"/>
      <c r="PKW49" s="44"/>
      <c r="PKX49" s="44"/>
      <c r="PKY49" s="44"/>
      <c r="PKZ49" s="44"/>
      <c r="PLA49" s="44"/>
      <c r="PLB49" s="44"/>
      <c r="PLC49" s="44"/>
      <c r="PLD49" s="44"/>
      <c r="PLE49" s="44"/>
      <c r="PLF49" s="44"/>
      <c r="PLG49" s="44"/>
      <c r="PLH49" s="44"/>
      <c r="PLI49" s="44"/>
      <c r="PLJ49" s="44"/>
      <c r="PLK49" s="44"/>
      <c r="PLL49" s="44"/>
      <c r="PLM49" s="44"/>
      <c r="PLN49" s="44"/>
      <c r="PLO49" s="44"/>
      <c r="PLP49" s="44"/>
      <c r="PLQ49" s="44"/>
      <c r="PLR49" s="44"/>
      <c r="PLS49" s="44"/>
      <c r="PLT49" s="44"/>
      <c r="PLU49" s="44"/>
      <c r="PLV49" s="44"/>
      <c r="PLW49" s="44"/>
      <c r="PLX49" s="44"/>
      <c r="PLY49" s="44"/>
      <c r="PLZ49" s="44"/>
      <c r="PMA49" s="44"/>
      <c r="PMB49" s="44"/>
      <c r="PMC49" s="44"/>
      <c r="PMD49" s="44"/>
      <c r="PME49" s="44"/>
      <c r="PMF49" s="44"/>
      <c r="PMG49" s="44"/>
      <c r="PMH49" s="44"/>
      <c r="PMI49" s="44"/>
      <c r="PMJ49" s="44"/>
      <c r="PMK49" s="44"/>
      <c r="PML49" s="44"/>
      <c r="PMM49" s="44"/>
      <c r="PMN49" s="44"/>
      <c r="PMO49" s="44"/>
      <c r="PMP49" s="44"/>
      <c r="PMQ49" s="44"/>
      <c r="PMR49" s="44"/>
      <c r="PMS49" s="44"/>
      <c r="PMT49" s="44"/>
      <c r="PMU49" s="44"/>
      <c r="PMV49" s="44"/>
      <c r="PMW49" s="44"/>
      <c r="PMX49" s="44"/>
      <c r="PMY49" s="44"/>
      <c r="PMZ49" s="44"/>
      <c r="PNA49" s="44"/>
      <c r="PNB49" s="44"/>
      <c r="PNC49" s="44"/>
      <c r="PND49" s="44"/>
      <c r="PNE49" s="44"/>
      <c r="PNF49" s="44"/>
      <c r="PNG49" s="44"/>
      <c r="PNH49" s="44"/>
      <c r="PNI49" s="44"/>
      <c r="PNJ49" s="44"/>
      <c r="PNK49" s="44"/>
      <c r="PNL49" s="44"/>
      <c r="PNM49" s="44"/>
      <c r="PNN49" s="44"/>
      <c r="PNO49" s="44"/>
      <c r="PNP49" s="44"/>
      <c r="PNQ49" s="44"/>
      <c r="PNR49" s="44"/>
      <c r="PNS49" s="44"/>
      <c r="PNT49" s="44"/>
      <c r="PNU49" s="44"/>
      <c r="PNV49" s="44"/>
      <c r="PNW49" s="44"/>
      <c r="PNX49" s="44"/>
      <c r="PNY49" s="44"/>
      <c r="PNZ49" s="44"/>
      <c r="POA49" s="44"/>
      <c r="POB49" s="44"/>
      <c r="POC49" s="44"/>
      <c r="POD49" s="44"/>
      <c r="POE49" s="44"/>
      <c r="POF49" s="44"/>
      <c r="POG49" s="44"/>
      <c r="POH49" s="44"/>
      <c r="POI49" s="44"/>
      <c r="POJ49" s="44"/>
      <c r="POK49" s="44"/>
      <c r="POL49" s="44"/>
      <c r="POM49" s="44"/>
      <c r="PON49" s="44"/>
      <c r="POO49" s="44"/>
      <c r="POP49" s="44"/>
      <c r="POQ49" s="44"/>
      <c r="POR49" s="44"/>
      <c r="POS49" s="44"/>
      <c r="POT49" s="44"/>
      <c r="POU49" s="44"/>
      <c r="POV49" s="44"/>
      <c r="POW49" s="44"/>
      <c r="POX49" s="44"/>
      <c r="POY49" s="44"/>
      <c r="POZ49" s="44"/>
      <c r="PPA49" s="44"/>
      <c r="PPB49" s="44"/>
      <c r="PPC49" s="44"/>
      <c r="PPD49" s="44"/>
      <c r="PPE49" s="44"/>
      <c r="PPF49" s="44"/>
      <c r="PPG49" s="44"/>
      <c r="PPH49" s="44"/>
      <c r="PPI49" s="44"/>
      <c r="PPJ49" s="44"/>
      <c r="PPK49" s="44"/>
      <c r="PPL49" s="44"/>
      <c r="PPM49" s="44"/>
      <c r="PPN49" s="44"/>
      <c r="PPO49" s="44"/>
      <c r="PPP49" s="44"/>
      <c r="PPQ49" s="44"/>
      <c r="PPR49" s="44"/>
      <c r="PPS49" s="44"/>
      <c r="PPT49" s="44"/>
      <c r="PPU49" s="44"/>
      <c r="PPV49" s="44"/>
      <c r="PPW49" s="44"/>
      <c r="PPX49" s="44"/>
      <c r="PPY49" s="44"/>
      <c r="PPZ49" s="44"/>
      <c r="PQA49" s="44"/>
      <c r="PQB49" s="44"/>
      <c r="PQC49" s="44"/>
      <c r="PQD49" s="44"/>
      <c r="PQE49" s="44"/>
      <c r="PQF49" s="44"/>
      <c r="PQG49" s="44"/>
      <c r="PQH49" s="44"/>
      <c r="PQI49" s="44"/>
      <c r="PQJ49" s="44"/>
      <c r="PQK49" s="44"/>
      <c r="PQL49" s="44"/>
      <c r="PQM49" s="44"/>
      <c r="PQN49" s="44"/>
      <c r="PQO49" s="44"/>
      <c r="PQP49" s="44"/>
      <c r="PQQ49" s="44"/>
      <c r="PQR49" s="44"/>
      <c r="PQS49" s="44"/>
      <c r="PQT49" s="44"/>
      <c r="PQU49" s="44"/>
      <c r="PQV49" s="44"/>
      <c r="PQW49" s="44"/>
      <c r="PQX49" s="44"/>
      <c r="PQY49" s="44"/>
      <c r="PQZ49" s="44"/>
      <c r="PRA49" s="44"/>
      <c r="PRB49" s="44"/>
      <c r="PRC49" s="44"/>
      <c r="PRD49" s="44"/>
      <c r="PRE49" s="44"/>
      <c r="PRF49" s="44"/>
      <c r="PRG49" s="44"/>
      <c r="PRH49" s="44"/>
      <c r="PRI49" s="44"/>
      <c r="PRJ49" s="44"/>
      <c r="PRK49" s="44"/>
      <c r="PRL49" s="44"/>
      <c r="PRM49" s="44"/>
      <c r="PRN49" s="44"/>
      <c r="PRO49" s="44"/>
      <c r="PRP49" s="44"/>
      <c r="PRQ49" s="44"/>
      <c r="PRR49" s="44"/>
      <c r="PRS49" s="44"/>
      <c r="PRT49" s="44"/>
      <c r="PRU49" s="44"/>
      <c r="PRV49" s="44"/>
      <c r="PRW49" s="44"/>
      <c r="PRX49" s="44"/>
      <c r="PRY49" s="44"/>
      <c r="PRZ49" s="44"/>
      <c r="PSA49" s="44"/>
      <c r="PSB49" s="44"/>
      <c r="PSC49" s="44"/>
      <c r="PSD49" s="44"/>
      <c r="PSE49" s="44"/>
      <c r="PSF49" s="44"/>
      <c r="PSG49" s="44"/>
      <c r="PSH49" s="44"/>
      <c r="PSI49" s="44"/>
      <c r="PSJ49" s="44"/>
      <c r="PSK49" s="44"/>
      <c r="PSL49" s="44"/>
      <c r="PSM49" s="44"/>
      <c r="PSN49" s="44"/>
      <c r="PSO49" s="44"/>
      <c r="PSP49" s="44"/>
      <c r="PSQ49" s="44"/>
      <c r="PSR49" s="44"/>
      <c r="PSS49" s="44"/>
      <c r="PST49" s="44"/>
      <c r="PSU49" s="44"/>
      <c r="PSV49" s="44"/>
      <c r="PSW49" s="44"/>
      <c r="PSX49" s="44"/>
      <c r="PSY49" s="44"/>
      <c r="PSZ49" s="44"/>
      <c r="PTA49" s="44"/>
      <c r="PTB49" s="44"/>
      <c r="PTC49" s="44"/>
      <c r="PTD49" s="44"/>
      <c r="PTE49" s="44"/>
      <c r="PTF49" s="44"/>
      <c r="PTG49" s="44"/>
      <c r="PTH49" s="44"/>
      <c r="PTI49" s="44"/>
      <c r="PTJ49" s="44"/>
      <c r="PTK49" s="44"/>
      <c r="PTL49" s="44"/>
      <c r="PTM49" s="44"/>
      <c r="PTN49" s="44"/>
      <c r="PTO49" s="44"/>
      <c r="PTP49" s="44"/>
      <c r="PTQ49" s="44"/>
      <c r="PTR49" s="44"/>
      <c r="PTS49" s="44"/>
      <c r="PTT49" s="44"/>
      <c r="PTU49" s="44"/>
      <c r="PTV49" s="44"/>
      <c r="PTW49" s="44"/>
      <c r="PTX49" s="44"/>
      <c r="PTY49" s="44"/>
      <c r="PTZ49" s="44"/>
      <c r="PUA49" s="44"/>
      <c r="PUB49" s="44"/>
      <c r="PUC49" s="44"/>
      <c r="PUD49" s="44"/>
      <c r="PUE49" s="44"/>
      <c r="PUF49" s="44"/>
      <c r="PUG49" s="44"/>
      <c r="PUH49" s="44"/>
      <c r="PUI49" s="44"/>
      <c r="PUJ49" s="44"/>
      <c r="PUK49" s="44"/>
      <c r="PUL49" s="44"/>
      <c r="PUM49" s="44"/>
      <c r="PUN49" s="44"/>
      <c r="PUO49" s="44"/>
      <c r="PUP49" s="44"/>
      <c r="PUQ49" s="44"/>
      <c r="PUR49" s="44"/>
      <c r="PUS49" s="44"/>
      <c r="PUT49" s="44"/>
      <c r="PUU49" s="44"/>
      <c r="PUV49" s="44"/>
      <c r="PUW49" s="44"/>
      <c r="PUX49" s="44"/>
      <c r="PUY49" s="44"/>
      <c r="PUZ49" s="44"/>
      <c r="PVA49" s="44"/>
      <c r="PVB49" s="44"/>
      <c r="PVC49" s="44"/>
      <c r="PVD49" s="44"/>
      <c r="PVE49" s="44"/>
      <c r="PVF49" s="44"/>
      <c r="PVG49" s="44"/>
      <c r="PVH49" s="44"/>
      <c r="PVI49" s="44"/>
      <c r="PVJ49" s="44"/>
      <c r="PVK49" s="44"/>
      <c r="PVL49" s="44"/>
      <c r="PVM49" s="44"/>
      <c r="PVN49" s="44"/>
      <c r="PVO49" s="44"/>
      <c r="PVP49" s="44"/>
      <c r="PVQ49" s="44"/>
      <c r="PVR49" s="44"/>
      <c r="PVS49" s="44"/>
      <c r="PVT49" s="44"/>
      <c r="PVU49" s="44"/>
      <c r="PVV49" s="44"/>
      <c r="PVW49" s="44"/>
      <c r="PVX49" s="44"/>
      <c r="PVY49" s="44"/>
      <c r="PVZ49" s="44"/>
      <c r="PWA49" s="44"/>
      <c r="PWB49" s="44"/>
      <c r="PWC49" s="44"/>
      <c r="PWD49" s="44"/>
      <c r="PWE49" s="44"/>
      <c r="PWF49" s="44"/>
      <c r="PWG49" s="44"/>
      <c r="PWH49" s="44"/>
      <c r="PWI49" s="44"/>
      <c r="PWJ49" s="44"/>
      <c r="PWK49" s="44"/>
      <c r="PWL49" s="44"/>
      <c r="PWM49" s="44"/>
      <c r="PWN49" s="44"/>
      <c r="PWO49" s="44"/>
      <c r="PWP49" s="44"/>
      <c r="PWQ49" s="44"/>
      <c r="PWR49" s="44"/>
      <c r="PWS49" s="44"/>
      <c r="PWT49" s="44"/>
      <c r="PWU49" s="44"/>
      <c r="PWV49" s="44"/>
      <c r="PWW49" s="44"/>
      <c r="PWX49" s="44"/>
      <c r="PWY49" s="44"/>
      <c r="PWZ49" s="44"/>
      <c r="PXA49" s="44"/>
      <c r="PXB49" s="44"/>
      <c r="PXC49" s="44"/>
      <c r="PXD49" s="44"/>
      <c r="PXE49" s="44"/>
      <c r="PXF49" s="44"/>
      <c r="PXG49" s="44"/>
      <c r="PXH49" s="44"/>
      <c r="PXI49" s="44"/>
      <c r="PXJ49" s="44"/>
      <c r="PXK49" s="44"/>
      <c r="PXL49" s="44"/>
      <c r="PXM49" s="44"/>
      <c r="PXN49" s="44"/>
      <c r="PXO49" s="44"/>
      <c r="PXP49" s="44"/>
      <c r="PXQ49" s="44"/>
      <c r="PXR49" s="44"/>
      <c r="PXS49" s="44"/>
      <c r="PXT49" s="44"/>
      <c r="PXU49" s="44"/>
      <c r="PXV49" s="44"/>
      <c r="PXW49" s="44"/>
      <c r="PXX49" s="44"/>
      <c r="PXY49" s="44"/>
      <c r="PXZ49" s="44"/>
      <c r="PYA49" s="44"/>
      <c r="PYB49" s="44"/>
      <c r="PYC49" s="44"/>
      <c r="PYD49" s="44"/>
      <c r="PYE49" s="44"/>
      <c r="PYF49" s="44"/>
      <c r="PYG49" s="44"/>
      <c r="PYH49" s="44"/>
      <c r="PYI49" s="44"/>
      <c r="PYJ49" s="44"/>
      <c r="PYK49" s="44"/>
      <c r="PYL49" s="44"/>
      <c r="PYM49" s="44"/>
      <c r="PYN49" s="44"/>
      <c r="PYO49" s="44"/>
      <c r="PYP49" s="44"/>
      <c r="PYQ49" s="44"/>
      <c r="PYR49" s="44"/>
      <c r="PYS49" s="44"/>
      <c r="PYT49" s="44"/>
      <c r="PYU49" s="44"/>
      <c r="PYV49" s="44"/>
      <c r="PYW49" s="44"/>
      <c r="PYX49" s="44"/>
      <c r="PYY49" s="44"/>
      <c r="PYZ49" s="44"/>
      <c r="PZA49" s="44"/>
      <c r="PZB49" s="44"/>
      <c r="PZC49" s="44"/>
      <c r="PZD49" s="44"/>
      <c r="PZE49" s="44"/>
      <c r="PZF49" s="44"/>
      <c r="PZG49" s="44"/>
      <c r="PZH49" s="44"/>
      <c r="PZI49" s="44"/>
      <c r="PZJ49" s="44"/>
      <c r="PZK49" s="44"/>
      <c r="PZL49" s="44"/>
      <c r="PZM49" s="44"/>
      <c r="PZN49" s="44"/>
      <c r="PZO49" s="44"/>
      <c r="PZP49" s="44"/>
      <c r="PZQ49" s="44"/>
      <c r="PZR49" s="44"/>
      <c r="PZS49" s="44"/>
      <c r="PZT49" s="44"/>
      <c r="PZU49" s="44"/>
      <c r="PZV49" s="44"/>
      <c r="PZW49" s="44"/>
      <c r="PZX49" s="44"/>
      <c r="PZY49" s="44"/>
      <c r="PZZ49" s="44"/>
      <c r="QAA49" s="44"/>
      <c r="QAB49" s="44"/>
      <c r="QAC49" s="44"/>
      <c r="QAD49" s="44"/>
      <c r="QAE49" s="44"/>
      <c r="QAF49" s="44"/>
      <c r="QAG49" s="44"/>
      <c r="QAH49" s="44"/>
      <c r="QAI49" s="44"/>
      <c r="QAJ49" s="44"/>
      <c r="QAK49" s="44"/>
      <c r="QAL49" s="44"/>
      <c r="QAM49" s="44"/>
      <c r="QAN49" s="44"/>
      <c r="QAO49" s="44"/>
      <c r="QAP49" s="44"/>
      <c r="QAQ49" s="44"/>
      <c r="QAR49" s="44"/>
      <c r="QAS49" s="44"/>
      <c r="QAT49" s="44"/>
      <c r="QAU49" s="44"/>
      <c r="QAV49" s="44"/>
      <c r="QAW49" s="44"/>
      <c r="QAX49" s="44"/>
      <c r="QAY49" s="44"/>
      <c r="QAZ49" s="44"/>
      <c r="QBA49" s="44"/>
      <c r="QBB49" s="44"/>
      <c r="QBC49" s="44"/>
      <c r="QBD49" s="44"/>
      <c r="QBE49" s="44"/>
      <c r="QBF49" s="44"/>
      <c r="QBG49" s="44"/>
      <c r="QBH49" s="44"/>
      <c r="QBI49" s="44"/>
      <c r="QBJ49" s="44"/>
      <c r="QBK49" s="44"/>
      <c r="QBL49" s="44"/>
      <c r="QBM49" s="44"/>
      <c r="QBN49" s="44"/>
      <c r="QBO49" s="44"/>
      <c r="QBP49" s="44"/>
      <c r="QBQ49" s="44"/>
      <c r="QBR49" s="44"/>
      <c r="QBS49" s="44"/>
      <c r="QBT49" s="44"/>
      <c r="QBU49" s="44"/>
      <c r="QBV49" s="44"/>
      <c r="QBW49" s="44"/>
      <c r="QBX49" s="44"/>
      <c r="QBY49" s="44"/>
      <c r="QBZ49" s="44"/>
      <c r="QCA49" s="44"/>
      <c r="QCB49" s="44"/>
      <c r="QCC49" s="44"/>
      <c r="QCD49" s="44"/>
      <c r="QCE49" s="44"/>
      <c r="QCF49" s="44"/>
      <c r="QCG49" s="44"/>
      <c r="QCH49" s="44"/>
      <c r="QCI49" s="44"/>
      <c r="QCJ49" s="44"/>
      <c r="QCK49" s="44"/>
      <c r="QCL49" s="44"/>
      <c r="QCM49" s="44"/>
      <c r="QCN49" s="44"/>
      <c r="QCO49" s="44"/>
      <c r="QCP49" s="44"/>
      <c r="QCQ49" s="44"/>
      <c r="QCR49" s="44"/>
      <c r="QCS49" s="44"/>
      <c r="QCT49" s="44"/>
      <c r="QCU49" s="44"/>
      <c r="QCV49" s="44"/>
      <c r="QCW49" s="44"/>
      <c r="QCX49" s="44"/>
      <c r="QCY49" s="44"/>
      <c r="QCZ49" s="44"/>
      <c r="QDA49" s="44"/>
      <c r="QDB49" s="44"/>
      <c r="QDC49" s="44"/>
      <c r="QDD49" s="44"/>
      <c r="QDE49" s="44"/>
      <c r="QDF49" s="44"/>
      <c r="QDG49" s="44"/>
      <c r="QDH49" s="44"/>
      <c r="QDI49" s="44"/>
      <c r="QDJ49" s="44"/>
      <c r="QDK49" s="44"/>
      <c r="QDL49" s="44"/>
      <c r="QDM49" s="44"/>
      <c r="QDN49" s="44"/>
      <c r="QDO49" s="44"/>
      <c r="QDP49" s="44"/>
      <c r="QDQ49" s="44"/>
      <c r="QDR49" s="44"/>
      <c r="QDS49" s="44"/>
      <c r="QDT49" s="44"/>
      <c r="QDU49" s="44"/>
      <c r="QDV49" s="44"/>
      <c r="QDW49" s="44"/>
      <c r="QDX49" s="44"/>
      <c r="QDY49" s="44"/>
      <c r="QDZ49" s="44"/>
      <c r="QEA49" s="44"/>
      <c r="QEB49" s="44"/>
      <c r="QEC49" s="44"/>
      <c r="QED49" s="44"/>
      <c r="QEE49" s="44"/>
      <c r="QEF49" s="44"/>
      <c r="QEG49" s="44"/>
      <c r="QEH49" s="44"/>
      <c r="QEI49" s="44"/>
      <c r="QEJ49" s="44"/>
      <c r="QEK49" s="44"/>
      <c r="QEL49" s="44"/>
      <c r="QEM49" s="44"/>
      <c r="QEN49" s="44"/>
      <c r="QEO49" s="44"/>
      <c r="QEP49" s="44"/>
      <c r="QEQ49" s="44"/>
      <c r="QER49" s="44"/>
      <c r="QES49" s="44"/>
      <c r="QET49" s="44"/>
      <c r="QEU49" s="44"/>
      <c r="QEV49" s="44"/>
      <c r="QEW49" s="44"/>
      <c r="QEX49" s="44"/>
      <c r="QEY49" s="44"/>
      <c r="QEZ49" s="44"/>
      <c r="QFA49" s="44"/>
      <c r="QFB49" s="44"/>
      <c r="QFC49" s="44"/>
      <c r="QFD49" s="44"/>
      <c r="QFE49" s="44"/>
      <c r="QFF49" s="44"/>
      <c r="QFG49" s="44"/>
      <c r="QFH49" s="44"/>
      <c r="QFI49" s="44"/>
      <c r="QFJ49" s="44"/>
      <c r="QFK49" s="44"/>
      <c r="QFL49" s="44"/>
      <c r="QFM49" s="44"/>
      <c r="QFN49" s="44"/>
      <c r="QFO49" s="44"/>
      <c r="QFP49" s="44"/>
      <c r="QFQ49" s="44"/>
      <c r="QFR49" s="44"/>
      <c r="QFS49" s="44"/>
      <c r="QFT49" s="44"/>
      <c r="QFU49" s="44"/>
      <c r="QFV49" s="44"/>
      <c r="QFW49" s="44"/>
      <c r="QFX49" s="44"/>
      <c r="QFY49" s="44"/>
      <c r="QFZ49" s="44"/>
      <c r="QGA49" s="44"/>
      <c r="QGB49" s="44"/>
      <c r="QGC49" s="44"/>
      <c r="QGD49" s="44"/>
      <c r="QGE49" s="44"/>
      <c r="QGF49" s="44"/>
      <c r="QGG49" s="44"/>
      <c r="QGH49" s="44"/>
      <c r="QGI49" s="44"/>
      <c r="QGJ49" s="44"/>
      <c r="QGK49" s="44"/>
      <c r="QGL49" s="44"/>
      <c r="QGM49" s="44"/>
      <c r="QGN49" s="44"/>
      <c r="QGO49" s="44"/>
      <c r="QGP49" s="44"/>
      <c r="QGQ49" s="44"/>
      <c r="QGR49" s="44"/>
      <c r="QGS49" s="44"/>
      <c r="QGT49" s="44"/>
      <c r="QGU49" s="44"/>
      <c r="QGV49" s="44"/>
      <c r="QGW49" s="44"/>
      <c r="QGX49" s="44"/>
      <c r="QGY49" s="44"/>
      <c r="QGZ49" s="44"/>
      <c r="QHA49" s="44"/>
      <c r="QHB49" s="44"/>
      <c r="QHC49" s="44"/>
      <c r="QHD49" s="44"/>
      <c r="QHE49" s="44"/>
      <c r="QHF49" s="44"/>
      <c r="QHG49" s="44"/>
      <c r="QHH49" s="44"/>
      <c r="QHI49" s="44"/>
      <c r="QHJ49" s="44"/>
      <c r="QHK49" s="44"/>
      <c r="QHL49" s="44"/>
      <c r="QHM49" s="44"/>
      <c r="QHN49" s="44"/>
      <c r="QHO49" s="44"/>
      <c r="QHP49" s="44"/>
      <c r="QHQ49" s="44"/>
      <c r="QHR49" s="44"/>
      <c r="QHS49" s="44"/>
      <c r="QHT49" s="44"/>
      <c r="QHU49" s="44"/>
      <c r="QHV49" s="44"/>
      <c r="QHW49" s="44"/>
      <c r="QHX49" s="44"/>
      <c r="QHY49" s="44"/>
      <c r="QHZ49" s="44"/>
      <c r="QIA49" s="44"/>
      <c r="QIB49" s="44"/>
      <c r="QIC49" s="44"/>
      <c r="QID49" s="44"/>
      <c r="QIE49" s="44"/>
      <c r="QIF49" s="44"/>
      <c r="QIG49" s="44"/>
      <c r="QIH49" s="44"/>
      <c r="QII49" s="44"/>
      <c r="QIJ49" s="44"/>
      <c r="QIK49" s="44"/>
      <c r="QIL49" s="44"/>
      <c r="QIM49" s="44"/>
      <c r="QIN49" s="44"/>
      <c r="QIO49" s="44"/>
      <c r="QIP49" s="44"/>
      <c r="QIQ49" s="44"/>
      <c r="QIR49" s="44"/>
      <c r="QIS49" s="44"/>
      <c r="QIT49" s="44"/>
      <c r="QIU49" s="44"/>
      <c r="QIV49" s="44"/>
      <c r="QIW49" s="44"/>
      <c r="QIX49" s="44"/>
      <c r="QIY49" s="44"/>
      <c r="QIZ49" s="44"/>
      <c r="QJA49" s="44"/>
      <c r="QJB49" s="44"/>
      <c r="QJC49" s="44"/>
      <c r="QJD49" s="44"/>
      <c r="QJE49" s="44"/>
      <c r="QJF49" s="44"/>
      <c r="QJG49" s="44"/>
      <c r="QJH49" s="44"/>
      <c r="QJI49" s="44"/>
      <c r="QJJ49" s="44"/>
      <c r="QJK49" s="44"/>
      <c r="QJL49" s="44"/>
      <c r="QJM49" s="44"/>
      <c r="QJN49" s="44"/>
      <c r="QJO49" s="44"/>
      <c r="QJP49" s="44"/>
      <c r="QJQ49" s="44"/>
      <c r="QJR49" s="44"/>
      <c r="QJS49" s="44"/>
      <c r="QJT49" s="44"/>
      <c r="QJU49" s="44"/>
      <c r="QJV49" s="44"/>
      <c r="QJW49" s="44"/>
      <c r="QJX49" s="44"/>
      <c r="QJY49" s="44"/>
      <c r="QJZ49" s="44"/>
      <c r="QKA49" s="44"/>
      <c r="QKB49" s="44"/>
      <c r="QKC49" s="44"/>
      <c r="QKD49" s="44"/>
      <c r="QKE49" s="44"/>
      <c r="QKF49" s="44"/>
      <c r="QKG49" s="44"/>
      <c r="QKH49" s="44"/>
      <c r="QKI49" s="44"/>
      <c r="QKJ49" s="44"/>
      <c r="QKK49" s="44"/>
      <c r="QKL49" s="44"/>
      <c r="QKM49" s="44"/>
      <c r="QKN49" s="44"/>
      <c r="QKO49" s="44"/>
      <c r="QKP49" s="44"/>
      <c r="QKQ49" s="44"/>
      <c r="QKR49" s="44"/>
      <c r="QKS49" s="44"/>
      <c r="QKT49" s="44"/>
      <c r="QKU49" s="44"/>
      <c r="QKV49" s="44"/>
      <c r="QKW49" s="44"/>
      <c r="QKX49" s="44"/>
      <c r="QKY49" s="44"/>
      <c r="QKZ49" s="44"/>
      <c r="QLA49" s="44"/>
      <c r="QLB49" s="44"/>
      <c r="QLC49" s="44"/>
      <c r="QLD49" s="44"/>
      <c r="QLE49" s="44"/>
      <c r="QLF49" s="44"/>
      <c r="QLG49" s="44"/>
      <c r="QLH49" s="44"/>
      <c r="QLI49" s="44"/>
      <c r="QLJ49" s="44"/>
      <c r="QLK49" s="44"/>
      <c r="QLL49" s="44"/>
      <c r="QLM49" s="44"/>
      <c r="QLN49" s="44"/>
      <c r="QLO49" s="44"/>
      <c r="QLP49" s="44"/>
      <c r="QLQ49" s="44"/>
      <c r="QLR49" s="44"/>
      <c r="QLS49" s="44"/>
      <c r="QLT49" s="44"/>
      <c r="QLU49" s="44"/>
      <c r="QLV49" s="44"/>
      <c r="QLW49" s="44"/>
      <c r="QLX49" s="44"/>
      <c r="QLY49" s="44"/>
      <c r="QLZ49" s="44"/>
      <c r="QMA49" s="44"/>
      <c r="QMB49" s="44"/>
      <c r="QMC49" s="44"/>
      <c r="QMD49" s="44"/>
      <c r="QME49" s="44"/>
      <c r="QMF49" s="44"/>
      <c r="QMG49" s="44"/>
      <c r="QMH49" s="44"/>
      <c r="QMI49" s="44"/>
      <c r="QMJ49" s="44"/>
      <c r="QMK49" s="44"/>
      <c r="QML49" s="44"/>
      <c r="QMM49" s="44"/>
      <c r="QMN49" s="44"/>
      <c r="QMO49" s="44"/>
      <c r="QMP49" s="44"/>
      <c r="QMQ49" s="44"/>
      <c r="QMR49" s="44"/>
      <c r="QMS49" s="44"/>
      <c r="QMT49" s="44"/>
      <c r="QMU49" s="44"/>
      <c r="QMV49" s="44"/>
      <c r="QMW49" s="44"/>
      <c r="QMX49" s="44"/>
      <c r="QMY49" s="44"/>
      <c r="QMZ49" s="44"/>
      <c r="QNA49" s="44"/>
      <c r="QNB49" s="44"/>
      <c r="QNC49" s="44"/>
      <c r="QND49" s="44"/>
      <c r="QNE49" s="44"/>
      <c r="QNF49" s="44"/>
      <c r="QNG49" s="44"/>
      <c r="QNH49" s="44"/>
      <c r="QNI49" s="44"/>
      <c r="QNJ49" s="44"/>
      <c r="QNK49" s="44"/>
      <c r="QNL49" s="44"/>
      <c r="QNM49" s="44"/>
      <c r="QNN49" s="44"/>
      <c r="QNO49" s="44"/>
      <c r="QNP49" s="44"/>
      <c r="QNQ49" s="44"/>
      <c r="QNR49" s="44"/>
      <c r="QNS49" s="44"/>
      <c r="QNT49" s="44"/>
      <c r="QNU49" s="44"/>
      <c r="QNV49" s="44"/>
      <c r="QNW49" s="44"/>
      <c r="QNX49" s="44"/>
      <c r="QNY49" s="44"/>
      <c r="QNZ49" s="44"/>
      <c r="QOA49" s="44"/>
      <c r="QOB49" s="44"/>
      <c r="QOC49" s="44"/>
      <c r="QOD49" s="44"/>
      <c r="QOE49" s="44"/>
      <c r="QOF49" s="44"/>
      <c r="QOG49" s="44"/>
      <c r="QOH49" s="44"/>
      <c r="QOI49" s="44"/>
      <c r="QOJ49" s="44"/>
      <c r="QOK49" s="44"/>
      <c r="QOL49" s="44"/>
      <c r="QOM49" s="44"/>
      <c r="QON49" s="44"/>
      <c r="QOO49" s="44"/>
      <c r="QOP49" s="44"/>
      <c r="QOQ49" s="44"/>
      <c r="QOR49" s="44"/>
      <c r="QOS49" s="44"/>
      <c r="QOT49" s="44"/>
      <c r="QOU49" s="44"/>
      <c r="QOV49" s="44"/>
      <c r="QOW49" s="44"/>
      <c r="QOX49" s="44"/>
      <c r="QOY49" s="44"/>
      <c r="QOZ49" s="44"/>
      <c r="QPA49" s="44"/>
      <c r="QPB49" s="44"/>
      <c r="QPC49" s="44"/>
      <c r="QPD49" s="44"/>
      <c r="QPE49" s="44"/>
      <c r="QPF49" s="44"/>
      <c r="QPG49" s="44"/>
      <c r="QPH49" s="44"/>
      <c r="QPI49" s="44"/>
      <c r="QPJ49" s="44"/>
      <c r="QPK49" s="44"/>
      <c r="QPL49" s="44"/>
      <c r="QPM49" s="44"/>
      <c r="QPN49" s="44"/>
      <c r="QPO49" s="44"/>
      <c r="QPP49" s="44"/>
      <c r="QPQ49" s="44"/>
      <c r="QPR49" s="44"/>
      <c r="QPS49" s="44"/>
      <c r="QPT49" s="44"/>
      <c r="QPU49" s="44"/>
      <c r="QPV49" s="44"/>
      <c r="QPW49" s="44"/>
      <c r="QPX49" s="44"/>
      <c r="QPY49" s="44"/>
      <c r="QPZ49" s="44"/>
      <c r="QQA49" s="44"/>
      <c r="QQB49" s="44"/>
      <c r="QQC49" s="44"/>
      <c r="QQD49" s="44"/>
      <c r="QQE49" s="44"/>
      <c r="QQF49" s="44"/>
      <c r="QQG49" s="44"/>
      <c r="QQH49" s="44"/>
      <c r="QQI49" s="44"/>
      <c r="QQJ49" s="44"/>
      <c r="QQK49" s="44"/>
      <c r="QQL49" s="44"/>
      <c r="QQM49" s="44"/>
      <c r="QQN49" s="44"/>
      <c r="QQO49" s="44"/>
      <c r="QQP49" s="44"/>
      <c r="QQQ49" s="44"/>
      <c r="QQR49" s="44"/>
      <c r="QQS49" s="44"/>
      <c r="QQT49" s="44"/>
      <c r="QQU49" s="44"/>
      <c r="QQV49" s="44"/>
      <c r="QQW49" s="44"/>
      <c r="QQX49" s="44"/>
      <c r="QQY49" s="44"/>
      <c r="QQZ49" s="44"/>
      <c r="QRA49" s="44"/>
      <c r="QRB49" s="44"/>
      <c r="QRC49" s="44"/>
      <c r="QRD49" s="44"/>
      <c r="QRE49" s="44"/>
      <c r="QRF49" s="44"/>
      <c r="QRG49" s="44"/>
      <c r="QRH49" s="44"/>
      <c r="QRI49" s="44"/>
      <c r="QRJ49" s="44"/>
      <c r="QRK49" s="44"/>
      <c r="QRL49" s="44"/>
      <c r="QRM49" s="44"/>
      <c r="QRN49" s="44"/>
      <c r="QRO49" s="44"/>
      <c r="QRP49" s="44"/>
      <c r="QRQ49" s="44"/>
      <c r="QRR49" s="44"/>
      <c r="QRS49" s="44"/>
      <c r="QRT49" s="44"/>
      <c r="QRU49" s="44"/>
      <c r="QRV49" s="44"/>
      <c r="QRW49" s="44"/>
      <c r="QRX49" s="44"/>
      <c r="QRY49" s="44"/>
      <c r="QRZ49" s="44"/>
      <c r="QSA49" s="44"/>
      <c r="QSB49" s="44"/>
      <c r="QSC49" s="44"/>
      <c r="QSD49" s="44"/>
      <c r="QSE49" s="44"/>
      <c r="QSF49" s="44"/>
      <c r="QSG49" s="44"/>
      <c r="QSH49" s="44"/>
      <c r="QSI49" s="44"/>
      <c r="QSJ49" s="44"/>
      <c r="QSK49" s="44"/>
      <c r="QSL49" s="44"/>
      <c r="QSM49" s="44"/>
      <c r="QSN49" s="44"/>
      <c r="QSO49" s="44"/>
      <c r="QSP49" s="44"/>
      <c r="QSQ49" s="44"/>
      <c r="QSR49" s="44"/>
      <c r="QSS49" s="44"/>
      <c r="QST49" s="44"/>
      <c r="QSU49" s="44"/>
      <c r="QSV49" s="44"/>
      <c r="QSW49" s="44"/>
      <c r="QSX49" s="44"/>
      <c r="QSY49" s="44"/>
      <c r="QSZ49" s="44"/>
      <c r="QTA49" s="44"/>
      <c r="QTB49" s="44"/>
      <c r="QTC49" s="44"/>
      <c r="QTD49" s="44"/>
      <c r="QTE49" s="44"/>
      <c r="QTF49" s="44"/>
      <c r="QTG49" s="44"/>
      <c r="QTH49" s="44"/>
      <c r="QTI49" s="44"/>
      <c r="QTJ49" s="44"/>
      <c r="QTK49" s="44"/>
      <c r="QTL49" s="44"/>
      <c r="QTM49" s="44"/>
      <c r="QTN49" s="44"/>
      <c r="QTO49" s="44"/>
      <c r="QTP49" s="44"/>
      <c r="QTQ49" s="44"/>
      <c r="QTR49" s="44"/>
      <c r="QTS49" s="44"/>
      <c r="QTT49" s="44"/>
      <c r="QTU49" s="44"/>
      <c r="QTV49" s="44"/>
      <c r="QTW49" s="44"/>
      <c r="QTX49" s="44"/>
      <c r="QTY49" s="44"/>
      <c r="QTZ49" s="44"/>
      <c r="QUA49" s="44"/>
      <c r="QUB49" s="44"/>
      <c r="QUC49" s="44"/>
      <c r="QUD49" s="44"/>
      <c r="QUE49" s="44"/>
      <c r="QUF49" s="44"/>
      <c r="QUG49" s="44"/>
      <c r="QUH49" s="44"/>
      <c r="QUI49" s="44"/>
      <c r="QUJ49" s="44"/>
      <c r="QUK49" s="44"/>
      <c r="QUL49" s="44"/>
      <c r="QUM49" s="44"/>
      <c r="QUN49" s="44"/>
      <c r="QUO49" s="44"/>
      <c r="QUP49" s="44"/>
      <c r="QUQ49" s="44"/>
      <c r="QUR49" s="44"/>
      <c r="QUS49" s="44"/>
      <c r="QUT49" s="44"/>
      <c r="QUU49" s="44"/>
      <c r="QUV49" s="44"/>
      <c r="QUW49" s="44"/>
      <c r="QUX49" s="44"/>
      <c r="QUY49" s="44"/>
      <c r="QUZ49" s="44"/>
      <c r="QVA49" s="44"/>
      <c r="QVB49" s="44"/>
      <c r="QVC49" s="44"/>
      <c r="QVD49" s="44"/>
      <c r="QVE49" s="44"/>
      <c r="QVF49" s="44"/>
      <c r="QVG49" s="44"/>
      <c r="QVH49" s="44"/>
      <c r="QVI49" s="44"/>
      <c r="QVJ49" s="44"/>
      <c r="QVK49" s="44"/>
      <c r="QVL49" s="44"/>
      <c r="QVM49" s="44"/>
      <c r="QVN49" s="44"/>
      <c r="QVO49" s="44"/>
      <c r="QVP49" s="44"/>
      <c r="QVQ49" s="44"/>
      <c r="QVR49" s="44"/>
      <c r="QVS49" s="44"/>
      <c r="QVT49" s="44"/>
      <c r="QVU49" s="44"/>
      <c r="QVV49" s="44"/>
      <c r="QVW49" s="44"/>
      <c r="QVX49" s="44"/>
      <c r="QVY49" s="44"/>
      <c r="QVZ49" s="44"/>
      <c r="QWA49" s="44"/>
      <c r="QWB49" s="44"/>
      <c r="QWC49" s="44"/>
      <c r="QWD49" s="44"/>
      <c r="QWE49" s="44"/>
      <c r="QWF49" s="44"/>
      <c r="QWG49" s="44"/>
      <c r="QWH49" s="44"/>
      <c r="QWI49" s="44"/>
      <c r="QWJ49" s="44"/>
      <c r="QWK49" s="44"/>
      <c r="QWL49" s="44"/>
      <c r="QWM49" s="44"/>
      <c r="QWN49" s="44"/>
      <c r="QWO49" s="44"/>
      <c r="QWP49" s="44"/>
      <c r="QWQ49" s="44"/>
      <c r="QWR49" s="44"/>
      <c r="QWS49" s="44"/>
      <c r="QWT49" s="44"/>
      <c r="QWU49" s="44"/>
      <c r="QWV49" s="44"/>
      <c r="QWW49" s="44"/>
      <c r="QWX49" s="44"/>
      <c r="QWY49" s="44"/>
      <c r="QWZ49" s="44"/>
      <c r="QXA49" s="44"/>
      <c r="QXB49" s="44"/>
      <c r="QXC49" s="44"/>
      <c r="QXD49" s="44"/>
      <c r="QXE49" s="44"/>
      <c r="QXF49" s="44"/>
      <c r="QXG49" s="44"/>
      <c r="QXH49" s="44"/>
      <c r="QXI49" s="44"/>
      <c r="QXJ49" s="44"/>
      <c r="QXK49" s="44"/>
      <c r="QXL49" s="44"/>
      <c r="QXM49" s="44"/>
      <c r="QXN49" s="44"/>
      <c r="QXO49" s="44"/>
      <c r="QXP49" s="44"/>
      <c r="QXQ49" s="44"/>
      <c r="QXR49" s="44"/>
      <c r="QXS49" s="44"/>
      <c r="QXT49" s="44"/>
      <c r="QXU49" s="44"/>
      <c r="QXV49" s="44"/>
      <c r="QXW49" s="44"/>
      <c r="QXX49" s="44"/>
      <c r="QXY49" s="44"/>
      <c r="QXZ49" s="44"/>
      <c r="QYA49" s="44"/>
      <c r="QYB49" s="44"/>
      <c r="QYC49" s="44"/>
      <c r="QYD49" s="44"/>
      <c r="QYE49" s="44"/>
      <c r="QYF49" s="44"/>
      <c r="QYG49" s="44"/>
      <c r="QYH49" s="44"/>
      <c r="QYI49" s="44"/>
      <c r="QYJ49" s="44"/>
      <c r="QYK49" s="44"/>
      <c r="QYL49" s="44"/>
      <c r="QYM49" s="44"/>
      <c r="QYN49" s="44"/>
      <c r="QYO49" s="44"/>
      <c r="QYP49" s="44"/>
      <c r="QYQ49" s="44"/>
      <c r="QYR49" s="44"/>
      <c r="QYS49" s="44"/>
      <c r="QYT49" s="44"/>
      <c r="QYU49" s="44"/>
      <c r="QYV49" s="44"/>
      <c r="QYW49" s="44"/>
      <c r="QYX49" s="44"/>
      <c r="QYY49" s="44"/>
      <c r="QYZ49" s="44"/>
      <c r="QZA49" s="44"/>
      <c r="QZB49" s="44"/>
      <c r="QZC49" s="44"/>
      <c r="QZD49" s="44"/>
      <c r="QZE49" s="44"/>
      <c r="QZF49" s="44"/>
      <c r="QZG49" s="44"/>
      <c r="QZH49" s="44"/>
      <c r="QZI49" s="44"/>
      <c r="QZJ49" s="44"/>
      <c r="QZK49" s="44"/>
      <c r="QZL49" s="44"/>
      <c r="QZM49" s="44"/>
      <c r="QZN49" s="44"/>
      <c r="QZO49" s="44"/>
      <c r="QZP49" s="44"/>
      <c r="QZQ49" s="44"/>
      <c r="QZR49" s="44"/>
      <c r="QZS49" s="44"/>
      <c r="QZT49" s="44"/>
      <c r="QZU49" s="44"/>
      <c r="QZV49" s="44"/>
      <c r="QZW49" s="44"/>
      <c r="QZX49" s="44"/>
      <c r="QZY49" s="44"/>
      <c r="QZZ49" s="44"/>
      <c r="RAA49" s="44"/>
      <c r="RAB49" s="44"/>
      <c r="RAC49" s="44"/>
      <c r="RAD49" s="44"/>
      <c r="RAE49" s="44"/>
      <c r="RAF49" s="44"/>
      <c r="RAG49" s="44"/>
      <c r="RAH49" s="44"/>
      <c r="RAI49" s="44"/>
      <c r="RAJ49" s="44"/>
      <c r="RAK49" s="44"/>
      <c r="RAL49" s="44"/>
      <c r="RAM49" s="44"/>
      <c r="RAN49" s="44"/>
      <c r="RAO49" s="44"/>
      <c r="RAP49" s="44"/>
      <c r="RAQ49" s="44"/>
      <c r="RAR49" s="44"/>
      <c r="RAS49" s="44"/>
      <c r="RAT49" s="44"/>
      <c r="RAU49" s="44"/>
      <c r="RAV49" s="44"/>
      <c r="RAW49" s="44"/>
      <c r="RAX49" s="44"/>
      <c r="RAY49" s="44"/>
      <c r="RAZ49" s="44"/>
      <c r="RBA49" s="44"/>
      <c r="RBB49" s="44"/>
      <c r="RBC49" s="44"/>
      <c r="RBD49" s="44"/>
      <c r="RBE49" s="44"/>
      <c r="RBF49" s="44"/>
      <c r="RBG49" s="44"/>
      <c r="RBH49" s="44"/>
      <c r="RBI49" s="44"/>
      <c r="RBJ49" s="44"/>
      <c r="RBK49" s="44"/>
      <c r="RBL49" s="44"/>
      <c r="RBM49" s="44"/>
      <c r="RBN49" s="44"/>
      <c r="RBO49" s="44"/>
      <c r="RBP49" s="44"/>
      <c r="RBQ49" s="44"/>
      <c r="RBR49" s="44"/>
      <c r="RBS49" s="44"/>
      <c r="RBT49" s="44"/>
      <c r="RBU49" s="44"/>
      <c r="RBV49" s="44"/>
      <c r="RBW49" s="44"/>
      <c r="RBX49" s="44"/>
      <c r="RBY49" s="44"/>
      <c r="RBZ49" s="44"/>
      <c r="RCA49" s="44"/>
      <c r="RCB49" s="44"/>
      <c r="RCC49" s="44"/>
      <c r="RCD49" s="44"/>
      <c r="RCE49" s="44"/>
      <c r="RCF49" s="44"/>
      <c r="RCG49" s="44"/>
      <c r="RCH49" s="44"/>
      <c r="RCI49" s="44"/>
      <c r="RCJ49" s="44"/>
      <c r="RCK49" s="44"/>
      <c r="RCL49" s="44"/>
      <c r="RCM49" s="44"/>
      <c r="RCN49" s="44"/>
      <c r="RCO49" s="44"/>
      <c r="RCP49" s="44"/>
      <c r="RCQ49" s="44"/>
      <c r="RCR49" s="44"/>
      <c r="RCS49" s="44"/>
      <c r="RCT49" s="44"/>
      <c r="RCU49" s="44"/>
      <c r="RCV49" s="44"/>
      <c r="RCW49" s="44"/>
      <c r="RCX49" s="44"/>
      <c r="RCY49" s="44"/>
      <c r="RCZ49" s="44"/>
      <c r="RDA49" s="44"/>
      <c r="RDB49" s="44"/>
      <c r="RDC49" s="44"/>
      <c r="RDD49" s="44"/>
      <c r="RDE49" s="44"/>
      <c r="RDF49" s="44"/>
      <c r="RDG49" s="44"/>
      <c r="RDH49" s="44"/>
      <c r="RDI49" s="44"/>
      <c r="RDJ49" s="44"/>
      <c r="RDK49" s="44"/>
      <c r="RDL49" s="44"/>
      <c r="RDM49" s="44"/>
      <c r="RDN49" s="44"/>
      <c r="RDO49" s="44"/>
      <c r="RDP49" s="44"/>
      <c r="RDQ49" s="44"/>
      <c r="RDR49" s="44"/>
      <c r="RDS49" s="44"/>
      <c r="RDT49" s="44"/>
      <c r="RDU49" s="44"/>
      <c r="RDV49" s="44"/>
      <c r="RDW49" s="44"/>
      <c r="RDX49" s="44"/>
      <c r="RDY49" s="44"/>
      <c r="RDZ49" s="44"/>
      <c r="REA49" s="44"/>
      <c r="REB49" s="44"/>
      <c r="REC49" s="44"/>
      <c r="RED49" s="44"/>
      <c r="REE49" s="44"/>
      <c r="REF49" s="44"/>
      <c r="REG49" s="44"/>
      <c r="REH49" s="44"/>
      <c r="REI49" s="44"/>
      <c r="REJ49" s="44"/>
      <c r="REK49" s="44"/>
      <c r="REL49" s="44"/>
      <c r="REM49" s="44"/>
      <c r="REN49" s="44"/>
      <c r="REO49" s="44"/>
      <c r="REP49" s="44"/>
      <c r="REQ49" s="44"/>
      <c r="RER49" s="44"/>
      <c r="RES49" s="44"/>
      <c r="RET49" s="44"/>
      <c r="REU49" s="44"/>
      <c r="REV49" s="44"/>
      <c r="REW49" s="44"/>
      <c r="REX49" s="44"/>
      <c r="REY49" s="44"/>
      <c r="REZ49" s="44"/>
      <c r="RFA49" s="44"/>
      <c r="RFB49" s="44"/>
      <c r="RFC49" s="44"/>
      <c r="RFD49" s="44"/>
      <c r="RFE49" s="44"/>
      <c r="RFF49" s="44"/>
      <c r="RFG49" s="44"/>
      <c r="RFH49" s="44"/>
      <c r="RFI49" s="44"/>
      <c r="RFJ49" s="44"/>
      <c r="RFK49" s="44"/>
      <c r="RFL49" s="44"/>
      <c r="RFM49" s="44"/>
      <c r="RFN49" s="44"/>
      <c r="RFO49" s="44"/>
      <c r="RFP49" s="44"/>
      <c r="RFQ49" s="44"/>
      <c r="RFR49" s="44"/>
      <c r="RFS49" s="44"/>
      <c r="RFT49" s="44"/>
      <c r="RFU49" s="44"/>
      <c r="RFV49" s="44"/>
      <c r="RFW49" s="44"/>
      <c r="RFX49" s="44"/>
      <c r="RFY49" s="44"/>
      <c r="RFZ49" s="44"/>
      <c r="RGA49" s="44"/>
      <c r="RGB49" s="44"/>
      <c r="RGC49" s="44"/>
      <c r="RGD49" s="44"/>
      <c r="RGE49" s="44"/>
      <c r="RGF49" s="44"/>
      <c r="RGG49" s="44"/>
      <c r="RGH49" s="44"/>
      <c r="RGI49" s="44"/>
      <c r="RGJ49" s="44"/>
      <c r="RGK49" s="44"/>
      <c r="RGL49" s="44"/>
      <c r="RGM49" s="44"/>
      <c r="RGN49" s="44"/>
      <c r="RGO49" s="44"/>
      <c r="RGP49" s="44"/>
      <c r="RGQ49" s="44"/>
      <c r="RGR49" s="44"/>
      <c r="RGS49" s="44"/>
      <c r="RGT49" s="44"/>
      <c r="RGU49" s="44"/>
      <c r="RGV49" s="44"/>
      <c r="RGW49" s="44"/>
      <c r="RGX49" s="44"/>
      <c r="RGY49" s="44"/>
      <c r="RGZ49" s="44"/>
      <c r="RHA49" s="44"/>
      <c r="RHB49" s="44"/>
      <c r="RHC49" s="44"/>
      <c r="RHD49" s="44"/>
      <c r="RHE49" s="44"/>
      <c r="RHF49" s="44"/>
      <c r="RHG49" s="44"/>
      <c r="RHH49" s="44"/>
      <c r="RHI49" s="44"/>
      <c r="RHJ49" s="44"/>
      <c r="RHK49" s="44"/>
      <c r="RHL49" s="44"/>
      <c r="RHM49" s="44"/>
      <c r="RHN49" s="44"/>
      <c r="RHO49" s="44"/>
      <c r="RHP49" s="44"/>
      <c r="RHQ49" s="44"/>
      <c r="RHR49" s="44"/>
      <c r="RHS49" s="44"/>
      <c r="RHT49" s="44"/>
      <c r="RHU49" s="44"/>
      <c r="RHV49" s="44"/>
      <c r="RHW49" s="44"/>
      <c r="RHX49" s="44"/>
      <c r="RHY49" s="44"/>
      <c r="RHZ49" s="44"/>
      <c r="RIA49" s="44"/>
      <c r="RIB49" s="44"/>
      <c r="RIC49" s="44"/>
      <c r="RID49" s="44"/>
      <c r="RIE49" s="44"/>
      <c r="RIF49" s="44"/>
      <c r="RIG49" s="44"/>
      <c r="RIH49" s="44"/>
      <c r="RII49" s="44"/>
      <c r="RIJ49" s="44"/>
      <c r="RIK49" s="44"/>
      <c r="RIL49" s="44"/>
      <c r="RIM49" s="44"/>
      <c r="RIN49" s="44"/>
      <c r="RIO49" s="44"/>
      <c r="RIP49" s="44"/>
      <c r="RIQ49" s="44"/>
      <c r="RIR49" s="44"/>
      <c r="RIS49" s="44"/>
      <c r="RIT49" s="44"/>
      <c r="RIU49" s="44"/>
      <c r="RIV49" s="44"/>
      <c r="RIW49" s="44"/>
      <c r="RIX49" s="44"/>
      <c r="RIY49" s="44"/>
      <c r="RIZ49" s="44"/>
      <c r="RJA49" s="44"/>
      <c r="RJB49" s="44"/>
      <c r="RJC49" s="44"/>
      <c r="RJD49" s="44"/>
      <c r="RJE49" s="44"/>
      <c r="RJF49" s="44"/>
      <c r="RJG49" s="44"/>
      <c r="RJH49" s="44"/>
      <c r="RJI49" s="44"/>
      <c r="RJJ49" s="44"/>
      <c r="RJK49" s="44"/>
      <c r="RJL49" s="44"/>
      <c r="RJM49" s="44"/>
      <c r="RJN49" s="44"/>
      <c r="RJO49" s="44"/>
      <c r="RJP49" s="44"/>
      <c r="RJQ49" s="44"/>
      <c r="RJR49" s="44"/>
      <c r="RJS49" s="44"/>
      <c r="RJT49" s="44"/>
      <c r="RJU49" s="44"/>
      <c r="RJV49" s="44"/>
      <c r="RJW49" s="44"/>
      <c r="RJX49" s="44"/>
      <c r="RJY49" s="44"/>
      <c r="RJZ49" s="44"/>
      <c r="RKA49" s="44"/>
      <c r="RKB49" s="44"/>
      <c r="RKC49" s="44"/>
      <c r="RKD49" s="44"/>
      <c r="RKE49" s="44"/>
      <c r="RKF49" s="44"/>
      <c r="RKG49" s="44"/>
      <c r="RKH49" s="44"/>
      <c r="RKI49" s="44"/>
      <c r="RKJ49" s="44"/>
      <c r="RKK49" s="44"/>
      <c r="RKL49" s="44"/>
      <c r="RKM49" s="44"/>
      <c r="RKN49" s="44"/>
      <c r="RKO49" s="44"/>
      <c r="RKP49" s="44"/>
      <c r="RKQ49" s="44"/>
      <c r="RKR49" s="44"/>
      <c r="RKS49" s="44"/>
      <c r="RKT49" s="44"/>
      <c r="RKU49" s="44"/>
      <c r="RKV49" s="44"/>
      <c r="RKW49" s="44"/>
      <c r="RKX49" s="44"/>
      <c r="RKY49" s="44"/>
      <c r="RKZ49" s="44"/>
      <c r="RLA49" s="44"/>
      <c r="RLB49" s="44"/>
      <c r="RLC49" s="44"/>
      <c r="RLD49" s="44"/>
      <c r="RLE49" s="44"/>
      <c r="RLF49" s="44"/>
      <c r="RLG49" s="44"/>
      <c r="RLH49" s="44"/>
      <c r="RLI49" s="44"/>
      <c r="RLJ49" s="44"/>
      <c r="RLK49" s="44"/>
      <c r="RLL49" s="44"/>
      <c r="RLM49" s="44"/>
      <c r="RLN49" s="44"/>
      <c r="RLO49" s="44"/>
      <c r="RLP49" s="44"/>
      <c r="RLQ49" s="44"/>
      <c r="RLR49" s="44"/>
      <c r="RLS49" s="44"/>
      <c r="RLT49" s="44"/>
      <c r="RLU49" s="44"/>
      <c r="RLV49" s="44"/>
      <c r="RLW49" s="44"/>
      <c r="RLX49" s="44"/>
      <c r="RLY49" s="44"/>
      <c r="RLZ49" s="44"/>
      <c r="RMA49" s="44"/>
      <c r="RMB49" s="44"/>
      <c r="RMC49" s="44"/>
      <c r="RMD49" s="44"/>
      <c r="RME49" s="44"/>
      <c r="RMF49" s="44"/>
      <c r="RMG49" s="44"/>
      <c r="RMH49" s="44"/>
      <c r="RMI49" s="44"/>
      <c r="RMJ49" s="44"/>
      <c r="RMK49" s="44"/>
      <c r="RML49" s="44"/>
      <c r="RMM49" s="44"/>
      <c r="RMN49" s="44"/>
      <c r="RMO49" s="44"/>
      <c r="RMP49" s="44"/>
      <c r="RMQ49" s="44"/>
      <c r="RMR49" s="44"/>
      <c r="RMS49" s="44"/>
      <c r="RMT49" s="44"/>
      <c r="RMU49" s="44"/>
      <c r="RMV49" s="44"/>
      <c r="RMW49" s="44"/>
      <c r="RMX49" s="44"/>
      <c r="RMY49" s="44"/>
      <c r="RMZ49" s="44"/>
      <c r="RNA49" s="44"/>
      <c r="RNB49" s="44"/>
      <c r="RNC49" s="44"/>
      <c r="RND49" s="44"/>
      <c r="RNE49" s="44"/>
      <c r="RNF49" s="44"/>
      <c r="RNG49" s="44"/>
      <c r="RNH49" s="44"/>
      <c r="RNI49" s="44"/>
      <c r="RNJ49" s="44"/>
      <c r="RNK49" s="44"/>
      <c r="RNL49" s="44"/>
      <c r="RNM49" s="44"/>
      <c r="RNN49" s="44"/>
      <c r="RNO49" s="44"/>
      <c r="RNP49" s="44"/>
      <c r="RNQ49" s="44"/>
      <c r="RNR49" s="44"/>
      <c r="RNS49" s="44"/>
      <c r="RNT49" s="44"/>
      <c r="RNU49" s="44"/>
      <c r="RNV49" s="44"/>
      <c r="RNW49" s="44"/>
      <c r="RNX49" s="44"/>
      <c r="RNY49" s="44"/>
      <c r="RNZ49" s="44"/>
      <c r="ROA49" s="44"/>
      <c r="ROB49" s="44"/>
      <c r="ROC49" s="44"/>
      <c r="ROD49" s="44"/>
      <c r="ROE49" s="44"/>
      <c r="ROF49" s="44"/>
      <c r="ROG49" s="44"/>
      <c r="ROH49" s="44"/>
      <c r="ROI49" s="44"/>
      <c r="ROJ49" s="44"/>
      <c r="ROK49" s="44"/>
      <c r="ROL49" s="44"/>
      <c r="ROM49" s="44"/>
      <c r="RON49" s="44"/>
      <c r="ROO49" s="44"/>
      <c r="ROP49" s="44"/>
      <c r="ROQ49" s="44"/>
      <c r="ROR49" s="44"/>
      <c r="ROS49" s="44"/>
      <c r="ROT49" s="44"/>
      <c r="ROU49" s="44"/>
      <c r="ROV49" s="44"/>
      <c r="ROW49" s="44"/>
      <c r="ROX49" s="44"/>
      <c r="ROY49" s="44"/>
      <c r="ROZ49" s="44"/>
      <c r="RPA49" s="44"/>
      <c r="RPB49" s="44"/>
      <c r="RPC49" s="44"/>
      <c r="RPD49" s="44"/>
      <c r="RPE49" s="44"/>
      <c r="RPF49" s="44"/>
      <c r="RPG49" s="44"/>
      <c r="RPH49" s="44"/>
      <c r="RPI49" s="44"/>
      <c r="RPJ49" s="44"/>
      <c r="RPK49" s="44"/>
      <c r="RPL49" s="44"/>
      <c r="RPM49" s="44"/>
      <c r="RPN49" s="44"/>
      <c r="RPO49" s="44"/>
      <c r="RPP49" s="44"/>
      <c r="RPQ49" s="44"/>
      <c r="RPR49" s="44"/>
      <c r="RPS49" s="44"/>
      <c r="RPT49" s="44"/>
      <c r="RPU49" s="44"/>
      <c r="RPV49" s="44"/>
      <c r="RPW49" s="44"/>
      <c r="RPX49" s="44"/>
      <c r="RPY49" s="44"/>
      <c r="RPZ49" s="44"/>
      <c r="RQA49" s="44"/>
      <c r="RQB49" s="44"/>
      <c r="RQC49" s="44"/>
      <c r="RQD49" s="44"/>
      <c r="RQE49" s="44"/>
      <c r="RQF49" s="44"/>
      <c r="RQG49" s="44"/>
      <c r="RQH49" s="44"/>
      <c r="RQI49" s="44"/>
      <c r="RQJ49" s="44"/>
      <c r="RQK49" s="44"/>
      <c r="RQL49" s="44"/>
      <c r="RQM49" s="44"/>
      <c r="RQN49" s="44"/>
      <c r="RQO49" s="44"/>
      <c r="RQP49" s="44"/>
      <c r="RQQ49" s="44"/>
      <c r="RQR49" s="44"/>
      <c r="RQS49" s="44"/>
      <c r="RQT49" s="44"/>
      <c r="RQU49" s="44"/>
      <c r="RQV49" s="44"/>
      <c r="RQW49" s="44"/>
      <c r="RQX49" s="44"/>
      <c r="RQY49" s="44"/>
      <c r="RQZ49" s="44"/>
      <c r="RRA49" s="44"/>
      <c r="RRB49" s="44"/>
      <c r="RRC49" s="44"/>
      <c r="RRD49" s="44"/>
      <c r="RRE49" s="44"/>
      <c r="RRF49" s="44"/>
      <c r="RRG49" s="44"/>
      <c r="RRH49" s="44"/>
      <c r="RRI49" s="44"/>
      <c r="RRJ49" s="44"/>
      <c r="RRK49" s="44"/>
      <c r="RRL49" s="44"/>
      <c r="RRM49" s="44"/>
      <c r="RRN49" s="44"/>
      <c r="RRO49" s="44"/>
      <c r="RRP49" s="44"/>
      <c r="RRQ49" s="44"/>
      <c r="RRR49" s="44"/>
      <c r="RRS49" s="44"/>
      <c r="RRT49" s="44"/>
      <c r="RRU49" s="44"/>
      <c r="RRV49" s="44"/>
      <c r="RRW49" s="44"/>
      <c r="RRX49" s="44"/>
      <c r="RRY49" s="44"/>
      <c r="RRZ49" s="44"/>
      <c r="RSA49" s="44"/>
      <c r="RSB49" s="44"/>
      <c r="RSC49" s="44"/>
      <c r="RSD49" s="44"/>
      <c r="RSE49" s="44"/>
      <c r="RSF49" s="44"/>
      <c r="RSG49" s="44"/>
      <c r="RSH49" s="44"/>
      <c r="RSI49" s="44"/>
      <c r="RSJ49" s="44"/>
      <c r="RSK49" s="44"/>
      <c r="RSL49" s="44"/>
      <c r="RSM49" s="44"/>
      <c r="RSN49" s="44"/>
      <c r="RSO49" s="44"/>
      <c r="RSP49" s="44"/>
      <c r="RSQ49" s="44"/>
      <c r="RSR49" s="44"/>
      <c r="RSS49" s="44"/>
      <c r="RST49" s="44"/>
      <c r="RSU49" s="44"/>
      <c r="RSV49" s="44"/>
      <c r="RSW49" s="44"/>
      <c r="RSX49" s="44"/>
      <c r="RSY49" s="44"/>
      <c r="RSZ49" s="44"/>
      <c r="RTA49" s="44"/>
      <c r="RTB49" s="44"/>
      <c r="RTC49" s="44"/>
      <c r="RTD49" s="44"/>
      <c r="RTE49" s="44"/>
      <c r="RTF49" s="44"/>
      <c r="RTG49" s="44"/>
      <c r="RTH49" s="44"/>
      <c r="RTI49" s="44"/>
      <c r="RTJ49" s="44"/>
      <c r="RTK49" s="44"/>
      <c r="RTL49" s="44"/>
      <c r="RTM49" s="44"/>
      <c r="RTN49" s="44"/>
      <c r="RTO49" s="44"/>
      <c r="RTP49" s="44"/>
      <c r="RTQ49" s="44"/>
      <c r="RTR49" s="44"/>
      <c r="RTS49" s="44"/>
      <c r="RTT49" s="44"/>
      <c r="RTU49" s="44"/>
      <c r="RTV49" s="44"/>
      <c r="RTW49" s="44"/>
      <c r="RTX49" s="44"/>
      <c r="RTY49" s="44"/>
      <c r="RTZ49" s="44"/>
      <c r="RUA49" s="44"/>
      <c r="RUB49" s="44"/>
      <c r="RUC49" s="44"/>
      <c r="RUD49" s="44"/>
      <c r="RUE49" s="44"/>
      <c r="RUF49" s="44"/>
      <c r="RUG49" s="44"/>
      <c r="RUH49" s="44"/>
      <c r="RUI49" s="44"/>
      <c r="RUJ49" s="44"/>
      <c r="RUK49" s="44"/>
      <c r="RUL49" s="44"/>
      <c r="RUM49" s="44"/>
      <c r="RUN49" s="44"/>
      <c r="RUO49" s="44"/>
      <c r="RUP49" s="44"/>
      <c r="RUQ49" s="44"/>
      <c r="RUR49" s="44"/>
      <c r="RUS49" s="44"/>
      <c r="RUT49" s="44"/>
      <c r="RUU49" s="44"/>
      <c r="RUV49" s="44"/>
      <c r="RUW49" s="44"/>
      <c r="RUX49" s="44"/>
      <c r="RUY49" s="44"/>
      <c r="RUZ49" s="44"/>
      <c r="RVA49" s="44"/>
      <c r="RVB49" s="44"/>
      <c r="RVC49" s="44"/>
      <c r="RVD49" s="44"/>
      <c r="RVE49" s="44"/>
      <c r="RVF49" s="44"/>
      <c r="RVG49" s="44"/>
      <c r="RVH49" s="44"/>
      <c r="RVI49" s="44"/>
      <c r="RVJ49" s="44"/>
      <c r="RVK49" s="44"/>
      <c r="RVL49" s="44"/>
      <c r="RVM49" s="44"/>
      <c r="RVN49" s="44"/>
      <c r="RVO49" s="44"/>
      <c r="RVP49" s="44"/>
      <c r="RVQ49" s="44"/>
      <c r="RVR49" s="44"/>
      <c r="RVS49" s="44"/>
      <c r="RVT49" s="44"/>
      <c r="RVU49" s="44"/>
      <c r="RVV49" s="44"/>
      <c r="RVW49" s="44"/>
      <c r="RVX49" s="44"/>
      <c r="RVY49" s="44"/>
      <c r="RVZ49" s="44"/>
      <c r="RWA49" s="44"/>
      <c r="RWB49" s="44"/>
      <c r="RWC49" s="44"/>
      <c r="RWD49" s="44"/>
      <c r="RWE49" s="44"/>
      <c r="RWF49" s="44"/>
      <c r="RWG49" s="44"/>
      <c r="RWH49" s="44"/>
      <c r="RWI49" s="44"/>
      <c r="RWJ49" s="44"/>
      <c r="RWK49" s="44"/>
      <c r="RWL49" s="44"/>
      <c r="RWM49" s="44"/>
      <c r="RWN49" s="44"/>
      <c r="RWO49" s="44"/>
      <c r="RWP49" s="44"/>
      <c r="RWQ49" s="44"/>
      <c r="RWR49" s="44"/>
      <c r="RWS49" s="44"/>
      <c r="RWT49" s="44"/>
      <c r="RWU49" s="44"/>
      <c r="RWV49" s="44"/>
      <c r="RWW49" s="44"/>
      <c r="RWX49" s="44"/>
      <c r="RWY49" s="44"/>
      <c r="RWZ49" s="44"/>
      <c r="RXA49" s="44"/>
      <c r="RXB49" s="44"/>
      <c r="RXC49" s="44"/>
      <c r="RXD49" s="44"/>
      <c r="RXE49" s="44"/>
      <c r="RXF49" s="44"/>
      <c r="RXG49" s="44"/>
      <c r="RXH49" s="44"/>
      <c r="RXI49" s="44"/>
      <c r="RXJ49" s="44"/>
      <c r="RXK49" s="44"/>
      <c r="RXL49" s="44"/>
      <c r="RXM49" s="44"/>
      <c r="RXN49" s="44"/>
      <c r="RXO49" s="44"/>
      <c r="RXP49" s="44"/>
      <c r="RXQ49" s="44"/>
      <c r="RXR49" s="44"/>
      <c r="RXS49" s="44"/>
      <c r="RXT49" s="44"/>
      <c r="RXU49" s="44"/>
      <c r="RXV49" s="44"/>
      <c r="RXW49" s="44"/>
      <c r="RXX49" s="44"/>
      <c r="RXY49" s="44"/>
      <c r="RXZ49" s="44"/>
      <c r="RYA49" s="44"/>
      <c r="RYB49" s="44"/>
      <c r="RYC49" s="44"/>
      <c r="RYD49" s="44"/>
      <c r="RYE49" s="44"/>
      <c r="RYF49" s="44"/>
      <c r="RYG49" s="44"/>
      <c r="RYH49" s="44"/>
      <c r="RYI49" s="44"/>
      <c r="RYJ49" s="44"/>
      <c r="RYK49" s="44"/>
      <c r="RYL49" s="44"/>
      <c r="RYM49" s="44"/>
      <c r="RYN49" s="44"/>
      <c r="RYO49" s="44"/>
      <c r="RYP49" s="44"/>
      <c r="RYQ49" s="44"/>
      <c r="RYR49" s="44"/>
      <c r="RYS49" s="44"/>
      <c r="RYT49" s="44"/>
      <c r="RYU49" s="44"/>
      <c r="RYV49" s="44"/>
      <c r="RYW49" s="44"/>
      <c r="RYX49" s="44"/>
      <c r="RYY49" s="44"/>
      <c r="RYZ49" s="44"/>
      <c r="RZA49" s="44"/>
      <c r="RZB49" s="44"/>
      <c r="RZC49" s="44"/>
      <c r="RZD49" s="44"/>
      <c r="RZE49" s="44"/>
      <c r="RZF49" s="44"/>
      <c r="RZG49" s="44"/>
      <c r="RZH49" s="44"/>
      <c r="RZI49" s="44"/>
      <c r="RZJ49" s="44"/>
      <c r="RZK49" s="44"/>
      <c r="RZL49" s="44"/>
      <c r="RZM49" s="44"/>
      <c r="RZN49" s="44"/>
      <c r="RZO49" s="44"/>
      <c r="RZP49" s="44"/>
      <c r="RZQ49" s="44"/>
      <c r="RZR49" s="44"/>
      <c r="RZS49" s="44"/>
      <c r="RZT49" s="44"/>
      <c r="RZU49" s="44"/>
      <c r="RZV49" s="44"/>
      <c r="RZW49" s="44"/>
      <c r="RZX49" s="44"/>
      <c r="RZY49" s="44"/>
      <c r="RZZ49" s="44"/>
      <c r="SAA49" s="44"/>
      <c r="SAB49" s="44"/>
      <c r="SAC49" s="44"/>
      <c r="SAD49" s="44"/>
      <c r="SAE49" s="44"/>
      <c r="SAF49" s="44"/>
      <c r="SAG49" s="44"/>
      <c r="SAH49" s="44"/>
      <c r="SAI49" s="44"/>
      <c r="SAJ49" s="44"/>
      <c r="SAK49" s="44"/>
      <c r="SAL49" s="44"/>
      <c r="SAM49" s="44"/>
      <c r="SAN49" s="44"/>
      <c r="SAO49" s="44"/>
      <c r="SAP49" s="44"/>
      <c r="SAQ49" s="44"/>
      <c r="SAR49" s="44"/>
      <c r="SAS49" s="44"/>
      <c r="SAT49" s="44"/>
      <c r="SAU49" s="44"/>
      <c r="SAV49" s="44"/>
      <c r="SAW49" s="44"/>
      <c r="SAX49" s="44"/>
      <c r="SAY49" s="44"/>
      <c r="SAZ49" s="44"/>
      <c r="SBA49" s="44"/>
      <c r="SBB49" s="44"/>
      <c r="SBC49" s="44"/>
      <c r="SBD49" s="44"/>
      <c r="SBE49" s="44"/>
      <c r="SBF49" s="44"/>
      <c r="SBG49" s="44"/>
      <c r="SBH49" s="44"/>
      <c r="SBI49" s="44"/>
      <c r="SBJ49" s="44"/>
      <c r="SBK49" s="44"/>
      <c r="SBL49" s="44"/>
      <c r="SBM49" s="44"/>
      <c r="SBN49" s="44"/>
      <c r="SBO49" s="44"/>
      <c r="SBP49" s="44"/>
      <c r="SBQ49" s="44"/>
      <c r="SBR49" s="44"/>
      <c r="SBS49" s="44"/>
      <c r="SBT49" s="44"/>
      <c r="SBU49" s="44"/>
      <c r="SBV49" s="44"/>
      <c r="SBW49" s="44"/>
      <c r="SBX49" s="44"/>
      <c r="SBY49" s="44"/>
      <c r="SBZ49" s="44"/>
      <c r="SCA49" s="44"/>
      <c r="SCB49" s="44"/>
      <c r="SCC49" s="44"/>
      <c r="SCD49" s="44"/>
      <c r="SCE49" s="44"/>
      <c r="SCF49" s="44"/>
      <c r="SCG49" s="44"/>
      <c r="SCH49" s="44"/>
      <c r="SCI49" s="44"/>
      <c r="SCJ49" s="44"/>
      <c r="SCK49" s="44"/>
      <c r="SCL49" s="44"/>
      <c r="SCM49" s="44"/>
      <c r="SCN49" s="44"/>
      <c r="SCO49" s="44"/>
      <c r="SCP49" s="44"/>
      <c r="SCQ49" s="44"/>
      <c r="SCR49" s="44"/>
      <c r="SCS49" s="44"/>
      <c r="SCT49" s="44"/>
      <c r="SCU49" s="44"/>
      <c r="SCV49" s="44"/>
      <c r="SCW49" s="44"/>
      <c r="SCX49" s="44"/>
      <c r="SCY49" s="44"/>
      <c r="SCZ49" s="44"/>
      <c r="SDA49" s="44"/>
      <c r="SDB49" s="44"/>
      <c r="SDC49" s="44"/>
      <c r="SDD49" s="44"/>
      <c r="SDE49" s="44"/>
      <c r="SDF49" s="44"/>
      <c r="SDG49" s="44"/>
      <c r="SDH49" s="44"/>
      <c r="SDI49" s="44"/>
      <c r="SDJ49" s="44"/>
      <c r="SDK49" s="44"/>
      <c r="SDL49" s="44"/>
      <c r="SDM49" s="44"/>
      <c r="SDN49" s="44"/>
      <c r="SDO49" s="44"/>
      <c r="SDP49" s="44"/>
      <c r="SDQ49" s="44"/>
      <c r="SDR49" s="44"/>
      <c r="SDS49" s="44"/>
      <c r="SDT49" s="44"/>
      <c r="SDU49" s="44"/>
      <c r="SDV49" s="44"/>
      <c r="SDW49" s="44"/>
      <c r="SDX49" s="44"/>
      <c r="SDY49" s="44"/>
      <c r="SDZ49" s="44"/>
      <c r="SEA49" s="44"/>
      <c r="SEB49" s="44"/>
      <c r="SEC49" s="44"/>
      <c r="SED49" s="44"/>
      <c r="SEE49" s="44"/>
      <c r="SEF49" s="44"/>
      <c r="SEG49" s="44"/>
      <c r="SEH49" s="44"/>
      <c r="SEI49" s="44"/>
      <c r="SEJ49" s="44"/>
      <c r="SEK49" s="44"/>
      <c r="SEL49" s="44"/>
      <c r="SEM49" s="44"/>
      <c r="SEN49" s="44"/>
      <c r="SEO49" s="44"/>
      <c r="SEP49" s="44"/>
      <c r="SEQ49" s="44"/>
      <c r="SER49" s="44"/>
      <c r="SES49" s="44"/>
      <c r="SET49" s="44"/>
      <c r="SEU49" s="44"/>
      <c r="SEV49" s="44"/>
      <c r="SEW49" s="44"/>
      <c r="SEX49" s="44"/>
      <c r="SEY49" s="44"/>
      <c r="SEZ49" s="44"/>
      <c r="SFA49" s="44"/>
      <c r="SFB49" s="44"/>
      <c r="SFC49" s="44"/>
      <c r="SFD49" s="44"/>
      <c r="SFE49" s="44"/>
      <c r="SFF49" s="44"/>
      <c r="SFG49" s="44"/>
      <c r="SFH49" s="44"/>
      <c r="SFI49" s="44"/>
      <c r="SFJ49" s="44"/>
      <c r="SFK49" s="44"/>
      <c r="SFL49" s="44"/>
      <c r="SFM49" s="44"/>
      <c r="SFN49" s="44"/>
      <c r="SFO49" s="44"/>
      <c r="SFP49" s="44"/>
      <c r="SFQ49" s="44"/>
      <c r="SFR49" s="44"/>
      <c r="SFS49" s="44"/>
      <c r="SFT49" s="44"/>
      <c r="SFU49" s="44"/>
      <c r="SFV49" s="44"/>
      <c r="SFW49" s="44"/>
      <c r="SFX49" s="44"/>
      <c r="SFY49" s="44"/>
      <c r="SFZ49" s="44"/>
      <c r="SGA49" s="44"/>
      <c r="SGB49" s="44"/>
      <c r="SGC49" s="44"/>
      <c r="SGD49" s="44"/>
      <c r="SGE49" s="44"/>
      <c r="SGF49" s="44"/>
      <c r="SGG49" s="44"/>
      <c r="SGH49" s="44"/>
      <c r="SGI49" s="44"/>
      <c r="SGJ49" s="44"/>
      <c r="SGK49" s="44"/>
      <c r="SGL49" s="44"/>
      <c r="SGM49" s="44"/>
      <c r="SGN49" s="44"/>
      <c r="SGO49" s="44"/>
      <c r="SGP49" s="44"/>
      <c r="SGQ49" s="44"/>
      <c r="SGR49" s="44"/>
      <c r="SGS49" s="44"/>
      <c r="SGT49" s="44"/>
      <c r="SGU49" s="44"/>
      <c r="SGV49" s="44"/>
      <c r="SGW49" s="44"/>
      <c r="SGX49" s="44"/>
      <c r="SGY49" s="44"/>
      <c r="SGZ49" s="44"/>
      <c r="SHA49" s="44"/>
      <c r="SHB49" s="44"/>
      <c r="SHC49" s="44"/>
      <c r="SHD49" s="44"/>
      <c r="SHE49" s="44"/>
      <c r="SHF49" s="44"/>
      <c r="SHG49" s="44"/>
      <c r="SHH49" s="44"/>
      <c r="SHI49" s="44"/>
      <c r="SHJ49" s="44"/>
      <c r="SHK49" s="44"/>
      <c r="SHL49" s="44"/>
      <c r="SHM49" s="44"/>
      <c r="SHN49" s="44"/>
      <c r="SHO49" s="44"/>
      <c r="SHP49" s="44"/>
      <c r="SHQ49" s="44"/>
      <c r="SHR49" s="44"/>
      <c r="SHS49" s="44"/>
      <c r="SHT49" s="44"/>
      <c r="SHU49" s="44"/>
      <c r="SHV49" s="44"/>
      <c r="SHW49" s="44"/>
      <c r="SHX49" s="44"/>
      <c r="SHY49" s="44"/>
      <c r="SHZ49" s="44"/>
      <c r="SIA49" s="44"/>
      <c r="SIB49" s="44"/>
      <c r="SIC49" s="44"/>
      <c r="SID49" s="44"/>
      <c r="SIE49" s="44"/>
      <c r="SIF49" s="44"/>
      <c r="SIG49" s="44"/>
      <c r="SIH49" s="44"/>
      <c r="SII49" s="44"/>
      <c r="SIJ49" s="44"/>
      <c r="SIK49" s="44"/>
      <c r="SIL49" s="44"/>
      <c r="SIM49" s="44"/>
      <c r="SIN49" s="44"/>
      <c r="SIO49" s="44"/>
      <c r="SIP49" s="44"/>
      <c r="SIQ49" s="44"/>
      <c r="SIR49" s="44"/>
      <c r="SIS49" s="44"/>
      <c r="SIT49" s="44"/>
      <c r="SIU49" s="44"/>
      <c r="SIV49" s="44"/>
      <c r="SIW49" s="44"/>
      <c r="SIX49" s="44"/>
      <c r="SIY49" s="44"/>
      <c r="SIZ49" s="44"/>
      <c r="SJA49" s="44"/>
      <c r="SJB49" s="44"/>
      <c r="SJC49" s="44"/>
      <c r="SJD49" s="44"/>
      <c r="SJE49" s="44"/>
      <c r="SJF49" s="44"/>
      <c r="SJG49" s="44"/>
      <c r="SJH49" s="44"/>
      <c r="SJI49" s="44"/>
      <c r="SJJ49" s="44"/>
      <c r="SJK49" s="44"/>
      <c r="SJL49" s="44"/>
      <c r="SJM49" s="44"/>
      <c r="SJN49" s="44"/>
      <c r="SJO49" s="44"/>
      <c r="SJP49" s="44"/>
      <c r="SJQ49" s="44"/>
      <c r="SJR49" s="44"/>
      <c r="SJS49" s="44"/>
      <c r="SJT49" s="44"/>
      <c r="SJU49" s="44"/>
      <c r="SJV49" s="44"/>
      <c r="SJW49" s="44"/>
      <c r="SJX49" s="44"/>
      <c r="SJY49" s="44"/>
      <c r="SJZ49" s="44"/>
      <c r="SKA49" s="44"/>
      <c r="SKB49" s="44"/>
      <c r="SKC49" s="44"/>
      <c r="SKD49" s="44"/>
      <c r="SKE49" s="44"/>
      <c r="SKF49" s="44"/>
      <c r="SKG49" s="44"/>
      <c r="SKH49" s="44"/>
      <c r="SKI49" s="44"/>
      <c r="SKJ49" s="44"/>
      <c r="SKK49" s="44"/>
      <c r="SKL49" s="44"/>
      <c r="SKM49" s="44"/>
      <c r="SKN49" s="44"/>
      <c r="SKO49" s="44"/>
      <c r="SKP49" s="44"/>
      <c r="SKQ49" s="44"/>
      <c r="SKR49" s="44"/>
      <c r="SKS49" s="44"/>
      <c r="SKT49" s="44"/>
      <c r="SKU49" s="44"/>
      <c r="SKV49" s="44"/>
      <c r="SKW49" s="44"/>
      <c r="SKX49" s="44"/>
      <c r="SKY49" s="44"/>
      <c r="SKZ49" s="44"/>
      <c r="SLA49" s="44"/>
      <c r="SLB49" s="44"/>
      <c r="SLC49" s="44"/>
      <c r="SLD49" s="44"/>
      <c r="SLE49" s="44"/>
      <c r="SLF49" s="44"/>
      <c r="SLG49" s="44"/>
      <c r="SLH49" s="44"/>
      <c r="SLI49" s="44"/>
      <c r="SLJ49" s="44"/>
      <c r="SLK49" s="44"/>
      <c r="SLL49" s="44"/>
      <c r="SLM49" s="44"/>
      <c r="SLN49" s="44"/>
      <c r="SLO49" s="44"/>
      <c r="SLP49" s="44"/>
      <c r="SLQ49" s="44"/>
      <c r="SLR49" s="44"/>
      <c r="SLS49" s="44"/>
      <c r="SLT49" s="44"/>
      <c r="SLU49" s="44"/>
      <c r="SLV49" s="44"/>
      <c r="SLW49" s="44"/>
      <c r="SLX49" s="44"/>
      <c r="SLY49" s="44"/>
      <c r="SLZ49" s="44"/>
      <c r="SMA49" s="44"/>
      <c r="SMB49" s="44"/>
      <c r="SMC49" s="44"/>
      <c r="SMD49" s="44"/>
      <c r="SME49" s="44"/>
      <c r="SMF49" s="44"/>
      <c r="SMG49" s="44"/>
      <c r="SMH49" s="44"/>
      <c r="SMI49" s="44"/>
      <c r="SMJ49" s="44"/>
      <c r="SMK49" s="44"/>
      <c r="SML49" s="44"/>
      <c r="SMM49" s="44"/>
      <c r="SMN49" s="44"/>
      <c r="SMO49" s="44"/>
      <c r="SMP49" s="44"/>
      <c r="SMQ49" s="44"/>
      <c r="SMR49" s="44"/>
      <c r="SMS49" s="44"/>
      <c r="SMT49" s="44"/>
      <c r="SMU49" s="44"/>
      <c r="SMV49" s="44"/>
      <c r="SMW49" s="44"/>
      <c r="SMX49" s="44"/>
      <c r="SMY49" s="44"/>
      <c r="SMZ49" s="44"/>
      <c r="SNA49" s="44"/>
      <c r="SNB49" s="44"/>
      <c r="SNC49" s="44"/>
      <c r="SND49" s="44"/>
      <c r="SNE49" s="44"/>
      <c r="SNF49" s="44"/>
      <c r="SNG49" s="44"/>
      <c r="SNH49" s="44"/>
      <c r="SNI49" s="44"/>
      <c r="SNJ49" s="44"/>
      <c r="SNK49" s="44"/>
      <c r="SNL49" s="44"/>
      <c r="SNM49" s="44"/>
      <c r="SNN49" s="44"/>
      <c r="SNO49" s="44"/>
      <c r="SNP49" s="44"/>
      <c r="SNQ49" s="44"/>
      <c r="SNR49" s="44"/>
      <c r="SNS49" s="44"/>
      <c r="SNT49" s="44"/>
      <c r="SNU49" s="44"/>
      <c r="SNV49" s="44"/>
      <c r="SNW49" s="44"/>
      <c r="SNX49" s="44"/>
      <c r="SNY49" s="44"/>
      <c r="SNZ49" s="44"/>
      <c r="SOA49" s="44"/>
      <c r="SOB49" s="44"/>
      <c r="SOC49" s="44"/>
      <c r="SOD49" s="44"/>
      <c r="SOE49" s="44"/>
      <c r="SOF49" s="44"/>
      <c r="SOG49" s="44"/>
      <c r="SOH49" s="44"/>
      <c r="SOI49" s="44"/>
      <c r="SOJ49" s="44"/>
      <c r="SOK49" s="44"/>
      <c r="SOL49" s="44"/>
      <c r="SOM49" s="44"/>
      <c r="SON49" s="44"/>
      <c r="SOO49" s="44"/>
      <c r="SOP49" s="44"/>
      <c r="SOQ49" s="44"/>
      <c r="SOR49" s="44"/>
      <c r="SOS49" s="44"/>
      <c r="SOT49" s="44"/>
      <c r="SOU49" s="44"/>
      <c r="SOV49" s="44"/>
      <c r="SOW49" s="44"/>
      <c r="SOX49" s="44"/>
      <c r="SOY49" s="44"/>
      <c r="SOZ49" s="44"/>
      <c r="SPA49" s="44"/>
      <c r="SPB49" s="44"/>
      <c r="SPC49" s="44"/>
      <c r="SPD49" s="44"/>
      <c r="SPE49" s="44"/>
      <c r="SPF49" s="44"/>
      <c r="SPG49" s="44"/>
      <c r="SPH49" s="44"/>
      <c r="SPI49" s="44"/>
      <c r="SPJ49" s="44"/>
      <c r="SPK49" s="44"/>
      <c r="SPL49" s="44"/>
      <c r="SPM49" s="44"/>
      <c r="SPN49" s="44"/>
      <c r="SPO49" s="44"/>
      <c r="SPP49" s="44"/>
      <c r="SPQ49" s="44"/>
      <c r="SPR49" s="44"/>
      <c r="SPS49" s="44"/>
      <c r="SPT49" s="44"/>
      <c r="SPU49" s="44"/>
      <c r="SPV49" s="44"/>
      <c r="SPW49" s="44"/>
      <c r="SPX49" s="44"/>
      <c r="SPY49" s="44"/>
      <c r="SPZ49" s="44"/>
      <c r="SQA49" s="44"/>
      <c r="SQB49" s="44"/>
      <c r="SQC49" s="44"/>
      <c r="SQD49" s="44"/>
      <c r="SQE49" s="44"/>
      <c r="SQF49" s="44"/>
      <c r="SQG49" s="44"/>
      <c r="SQH49" s="44"/>
      <c r="SQI49" s="44"/>
      <c r="SQJ49" s="44"/>
      <c r="SQK49" s="44"/>
      <c r="SQL49" s="44"/>
      <c r="SQM49" s="44"/>
      <c r="SQN49" s="44"/>
      <c r="SQO49" s="44"/>
      <c r="SQP49" s="44"/>
      <c r="SQQ49" s="44"/>
      <c r="SQR49" s="44"/>
      <c r="SQS49" s="44"/>
      <c r="SQT49" s="44"/>
      <c r="SQU49" s="44"/>
      <c r="SQV49" s="44"/>
      <c r="SQW49" s="44"/>
      <c r="SQX49" s="44"/>
      <c r="SQY49" s="44"/>
      <c r="SQZ49" s="44"/>
      <c r="SRA49" s="44"/>
      <c r="SRB49" s="44"/>
      <c r="SRC49" s="44"/>
      <c r="SRD49" s="44"/>
      <c r="SRE49" s="44"/>
      <c r="SRF49" s="44"/>
      <c r="SRG49" s="44"/>
      <c r="SRH49" s="44"/>
      <c r="SRI49" s="44"/>
      <c r="SRJ49" s="44"/>
      <c r="SRK49" s="44"/>
      <c r="SRL49" s="44"/>
      <c r="SRM49" s="44"/>
      <c r="SRN49" s="44"/>
      <c r="SRO49" s="44"/>
      <c r="SRP49" s="44"/>
      <c r="SRQ49" s="44"/>
      <c r="SRR49" s="44"/>
      <c r="SRS49" s="44"/>
      <c r="SRT49" s="44"/>
      <c r="SRU49" s="44"/>
      <c r="SRV49" s="44"/>
      <c r="SRW49" s="44"/>
      <c r="SRX49" s="44"/>
      <c r="SRY49" s="44"/>
      <c r="SRZ49" s="44"/>
      <c r="SSA49" s="44"/>
      <c r="SSB49" s="44"/>
      <c r="SSC49" s="44"/>
      <c r="SSD49" s="44"/>
      <c r="SSE49" s="44"/>
      <c r="SSF49" s="44"/>
      <c r="SSG49" s="44"/>
      <c r="SSH49" s="44"/>
      <c r="SSI49" s="44"/>
      <c r="SSJ49" s="44"/>
      <c r="SSK49" s="44"/>
      <c r="SSL49" s="44"/>
      <c r="SSM49" s="44"/>
      <c r="SSN49" s="44"/>
      <c r="SSO49" s="44"/>
      <c r="SSP49" s="44"/>
      <c r="SSQ49" s="44"/>
      <c r="SSR49" s="44"/>
      <c r="SSS49" s="44"/>
      <c r="SST49" s="44"/>
      <c r="SSU49" s="44"/>
      <c r="SSV49" s="44"/>
      <c r="SSW49" s="44"/>
      <c r="SSX49" s="44"/>
      <c r="SSY49" s="44"/>
      <c r="SSZ49" s="44"/>
      <c r="STA49" s="44"/>
      <c r="STB49" s="44"/>
      <c r="STC49" s="44"/>
      <c r="STD49" s="44"/>
      <c r="STE49" s="44"/>
      <c r="STF49" s="44"/>
      <c r="STG49" s="44"/>
      <c r="STH49" s="44"/>
      <c r="STI49" s="44"/>
      <c r="STJ49" s="44"/>
      <c r="STK49" s="44"/>
      <c r="STL49" s="44"/>
      <c r="STM49" s="44"/>
      <c r="STN49" s="44"/>
      <c r="STO49" s="44"/>
      <c r="STP49" s="44"/>
      <c r="STQ49" s="44"/>
      <c r="STR49" s="44"/>
      <c r="STS49" s="44"/>
      <c r="STT49" s="44"/>
      <c r="STU49" s="44"/>
      <c r="STV49" s="44"/>
      <c r="STW49" s="44"/>
      <c r="STX49" s="44"/>
      <c r="STY49" s="44"/>
      <c r="STZ49" s="44"/>
      <c r="SUA49" s="44"/>
      <c r="SUB49" s="44"/>
      <c r="SUC49" s="44"/>
      <c r="SUD49" s="44"/>
      <c r="SUE49" s="44"/>
      <c r="SUF49" s="44"/>
      <c r="SUG49" s="44"/>
      <c r="SUH49" s="44"/>
      <c r="SUI49" s="44"/>
      <c r="SUJ49" s="44"/>
      <c r="SUK49" s="44"/>
      <c r="SUL49" s="44"/>
      <c r="SUM49" s="44"/>
      <c r="SUN49" s="44"/>
      <c r="SUO49" s="44"/>
      <c r="SUP49" s="44"/>
      <c r="SUQ49" s="44"/>
      <c r="SUR49" s="44"/>
      <c r="SUS49" s="44"/>
      <c r="SUT49" s="44"/>
      <c r="SUU49" s="44"/>
      <c r="SUV49" s="44"/>
      <c r="SUW49" s="44"/>
      <c r="SUX49" s="44"/>
      <c r="SUY49" s="44"/>
      <c r="SUZ49" s="44"/>
      <c r="SVA49" s="44"/>
      <c r="SVB49" s="44"/>
      <c r="SVC49" s="44"/>
      <c r="SVD49" s="44"/>
      <c r="SVE49" s="44"/>
      <c r="SVF49" s="44"/>
      <c r="SVG49" s="44"/>
      <c r="SVH49" s="44"/>
      <c r="SVI49" s="44"/>
      <c r="SVJ49" s="44"/>
      <c r="SVK49" s="44"/>
      <c r="SVL49" s="44"/>
      <c r="SVM49" s="44"/>
      <c r="SVN49" s="44"/>
      <c r="SVO49" s="44"/>
      <c r="SVP49" s="44"/>
      <c r="SVQ49" s="44"/>
      <c r="SVR49" s="44"/>
      <c r="SVS49" s="44"/>
      <c r="SVT49" s="44"/>
      <c r="SVU49" s="44"/>
      <c r="SVV49" s="44"/>
      <c r="SVW49" s="44"/>
      <c r="SVX49" s="44"/>
      <c r="SVY49" s="44"/>
      <c r="SVZ49" s="44"/>
      <c r="SWA49" s="44"/>
      <c r="SWB49" s="44"/>
      <c r="SWC49" s="44"/>
      <c r="SWD49" s="44"/>
      <c r="SWE49" s="44"/>
      <c r="SWF49" s="44"/>
      <c r="SWG49" s="44"/>
      <c r="SWH49" s="44"/>
      <c r="SWI49" s="44"/>
      <c r="SWJ49" s="44"/>
      <c r="SWK49" s="44"/>
      <c r="SWL49" s="44"/>
      <c r="SWM49" s="44"/>
      <c r="SWN49" s="44"/>
      <c r="SWO49" s="44"/>
      <c r="SWP49" s="44"/>
      <c r="SWQ49" s="44"/>
      <c r="SWR49" s="44"/>
      <c r="SWS49" s="44"/>
      <c r="SWT49" s="44"/>
      <c r="SWU49" s="44"/>
      <c r="SWV49" s="44"/>
      <c r="SWW49" s="44"/>
      <c r="SWX49" s="44"/>
      <c r="SWY49" s="44"/>
      <c r="SWZ49" s="44"/>
      <c r="SXA49" s="44"/>
      <c r="SXB49" s="44"/>
      <c r="SXC49" s="44"/>
      <c r="SXD49" s="44"/>
      <c r="SXE49" s="44"/>
      <c r="SXF49" s="44"/>
      <c r="SXG49" s="44"/>
      <c r="SXH49" s="44"/>
      <c r="SXI49" s="44"/>
      <c r="SXJ49" s="44"/>
      <c r="SXK49" s="44"/>
      <c r="SXL49" s="44"/>
      <c r="SXM49" s="44"/>
      <c r="SXN49" s="44"/>
      <c r="SXO49" s="44"/>
      <c r="SXP49" s="44"/>
      <c r="SXQ49" s="44"/>
      <c r="SXR49" s="44"/>
      <c r="SXS49" s="44"/>
      <c r="SXT49" s="44"/>
      <c r="SXU49" s="44"/>
      <c r="SXV49" s="44"/>
      <c r="SXW49" s="44"/>
      <c r="SXX49" s="44"/>
      <c r="SXY49" s="44"/>
      <c r="SXZ49" s="44"/>
      <c r="SYA49" s="44"/>
      <c r="SYB49" s="44"/>
      <c r="SYC49" s="44"/>
      <c r="SYD49" s="44"/>
      <c r="SYE49" s="44"/>
      <c r="SYF49" s="44"/>
      <c r="SYG49" s="44"/>
      <c r="SYH49" s="44"/>
      <c r="SYI49" s="44"/>
      <c r="SYJ49" s="44"/>
      <c r="SYK49" s="44"/>
      <c r="SYL49" s="44"/>
      <c r="SYM49" s="44"/>
      <c r="SYN49" s="44"/>
      <c r="SYO49" s="44"/>
      <c r="SYP49" s="44"/>
      <c r="SYQ49" s="44"/>
      <c r="SYR49" s="44"/>
      <c r="SYS49" s="44"/>
      <c r="SYT49" s="44"/>
      <c r="SYU49" s="44"/>
      <c r="SYV49" s="44"/>
      <c r="SYW49" s="44"/>
      <c r="SYX49" s="44"/>
      <c r="SYY49" s="44"/>
      <c r="SYZ49" s="44"/>
      <c r="SZA49" s="44"/>
      <c r="SZB49" s="44"/>
      <c r="SZC49" s="44"/>
      <c r="SZD49" s="44"/>
      <c r="SZE49" s="44"/>
      <c r="SZF49" s="44"/>
      <c r="SZG49" s="44"/>
      <c r="SZH49" s="44"/>
      <c r="SZI49" s="44"/>
      <c r="SZJ49" s="44"/>
      <c r="SZK49" s="44"/>
      <c r="SZL49" s="44"/>
      <c r="SZM49" s="44"/>
      <c r="SZN49" s="44"/>
      <c r="SZO49" s="44"/>
      <c r="SZP49" s="44"/>
      <c r="SZQ49" s="44"/>
      <c r="SZR49" s="44"/>
      <c r="SZS49" s="44"/>
      <c r="SZT49" s="44"/>
      <c r="SZU49" s="44"/>
      <c r="SZV49" s="44"/>
      <c r="SZW49" s="44"/>
      <c r="SZX49" s="44"/>
      <c r="SZY49" s="44"/>
      <c r="SZZ49" s="44"/>
      <c r="TAA49" s="44"/>
      <c r="TAB49" s="44"/>
      <c r="TAC49" s="44"/>
      <c r="TAD49" s="44"/>
      <c r="TAE49" s="44"/>
      <c r="TAF49" s="44"/>
      <c r="TAG49" s="44"/>
      <c r="TAH49" s="44"/>
      <c r="TAI49" s="44"/>
      <c r="TAJ49" s="44"/>
      <c r="TAK49" s="44"/>
      <c r="TAL49" s="44"/>
      <c r="TAM49" s="44"/>
      <c r="TAN49" s="44"/>
      <c r="TAO49" s="44"/>
      <c r="TAP49" s="44"/>
      <c r="TAQ49" s="44"/>
      <c r="TAR49" s="44"/>
      <c r="TAS49" s="44"/>
      <c r="TAT49" s="44"/>
      <c r="TAU49" s="44"/>
      <c r="TAV49" s="44"/>
      <c r="TAW49" s="44"/>
      <c r="TAX49" s="44"/>
      <c r="TAY49" s="44"/>
      <c r="TAZ49" s="44"/>
      <c r="TBA49" s="44"/>
      <c r="TBB49" s="44"/>
      <c r="TBC49" s="44"/>
      <c r="TBD49" s="44"/>
      <c r="TBE49" s="44"/>
      <c r="TBF49" s="44"/>
      <c r="TBG49" s="44"/>
      <c r="TBH49" s="44"/>
      <c r="TBI49" s="44"/>
      <c r="TBJ49" s="44"/>
      <c r="TBK49" s="44"/>
      <c r="TBL49" s="44"/>
      <c r="TBM49" s="44"/>
      <c r="TBN49" s="44"/>
      <c r="TBO49" s="44"/>
      <c r="TBP49" s="44"/>
      <c r="TBQ49" s="44"/>
      <c r="TBR49" s="44"/>
      <c r="TBS49" s="44"/>
      <c r="TBT49" s="44"/>
      <c r="TBU49" s="44"/>
      <c r="TBV49" s="44"/>
      <c r="TBW49" s="44"/>
      <c r="TBX49" s="44"/>
      <c r="TBY49" s="44"/>
      <c r="TBZ49" s="44"/>
      <c r="TCA49" s="44"/>
      <c r="TCB49" s="44"/>
      <c r="TCC49" s="44"/>
      <c r="TCD49" s="44"/>
      <c r="TCE49" s="44"/>
      <c r="TCF49" s="44"/>
      <c r="TCG49" s="44"/>
      <c r="TCH49" s="44"/>
      <c r="TCI49" s="44"/>
      <c r="TCJ49" s="44"/>
      <c r="TCK49" s="44"/>
      <c r="TCL49" s="44"/>
      <c r="TCM49" s="44"/>
      <c r="TCN49" s="44"/>
      <c r="TCO49" s="44"/>
      <c r="TCP49" s="44"/>
      <c r="TCQ49" s="44"/>
      <c r="TCR49" s="44"/>
      <c r="TCS49" s="44"/>
      <c r="TCT49" s="44"/>
      <c r="TCU49" s="44"/>
      <c r="TCV49" s="44"/>
      <c r="TCW49" s="44"/>
      <c r="TCX49" s="44"/>
      <c r="TCY49" s="44"/>
      <c r="TCZ49" s="44"/>
      <c r="TDA49" s="44"/>
      <c r="TDB49" s="44"/>
      <c r="TDC49" s="44"/>
      <c r="TDD49" s="44"/>
      <c r="TDE49" s="44"/>
      <c r="TDF49" s="44"/>
      <c r="TDG49" s="44"/>
      <c r="TDH49" s="44"/>
      <c r="TDI49" s="44"/>
      <c r="TDJ49" s="44"/>
      <c r="TDK49" s="44"/>
      <c r="TDL49" s="44"/>
      <c r="TDM49" s="44"/>
      <c r="TDN49" s="44"/>
      <c r="TDO49" s="44"/>
      <c r="TDP49" s="44"/>
      <c r="TDQ49" s="44"/>
      <c r="TDR49" s="44"/>
      <c r="TDS49" s="44"/>
      <c r="TDT49" s="44"/>
      <c r="TDU49" s="44"/>
      <c r="TDV49" s="44"/>
      <c r="TDW49" s="44"/>
      <c r="TDX49" s="44"/>
      <c r="TDY49" s="44"/>
      <c r="TDZ49" s="44"/>
      <c r="TEA49" s="44"/>
      <c r="TEB49" s="44"/>
      <c r="TEC49" s="44"/>
      <c r="TED49" s="44"/>
      <c r="TEE49" s="44"/>
      <c r="TEF49" s="44"/>
      <c r="TEG49" s="44"/>
      <c r="TEH49" s="44"/>
      <c r="TEI49" s="44"/>
      <c r="TEJ49" s="44"/>
      <c r="TEK49" s="44"/>
      <c r="TEL49" s="44"/>
      <c r="TEM49" s="44"/>
      <c r="TEN49" s="44"/>
      <c r="TEO49" s="44"/>
      <c r="TEP49" s="44"/>
      <c r="TEQ49" s="44"/>
      <c r="TER49" s="44"/>
      <c r="TES49" s="44"/>
      <c r="TET49" s="44"/>
      <c r="TEU49" s="44"/>
      <c r="TEV49" s="44"/>
      <c r="TEW49" s="44"/>
      <c r="TEX49" s="44"/>
      <c r="TEY49" s="44"/>
      <c r="TEZ49" s="44"/>
      <c r="TFA49" s="44"/>
      <c r="TFB49" s="44"/>
      <c r="TFC49" s="44"/>
      <c r="TFD49" s="44"/>
      <c r="TFE49" s="44"/>
      <c r="TFF49" s="44"/>
      <c r="TFG49" s="44"/>
      <c r="TFH49" s="44"/>
      <c r="TFI49" s="44"/>
      <c r="TFJ49" s="44"/>
      <c r="TFK49" s="44"/>
      <c r="TFL49" s="44"/>
      <c r="TFM49" s="44"/>
      <c r="TFN49" s="44"/>
      <c r="TFO49" s="44"/>
      <c r="TFP49" s="44"/>
      <c r="TFQ49" s="44"/>
      <c r="TFR49" s="44"/>
      <c r="TFS49" s="44"/>
      <c r="TFT49" s="44"/>
      <c r="TFU49" s="44"/>
      <c r="TFV49" s="44"/>
      <c r="TFW49" s="44"/>
      <c r="TFX49" s="44"/>
      <c r="TFY49" s="44"/>
      <c r="TFZ49" s="44"/>
      <c r="TGA49" s="44"/>
      <c r="TGB49" s="44"/>
      <c r="TGC49" s="44"/>
      <c r="TGD49" s="44"/>
      <c r="TGE49" s="44"/>
      <c r="TGF49" s="44"/>
      <c r="TGG49" s="44"/>
      <c r="TGH49" s="44"/>
      <c r="TGI49" s="44"/>
      <c r="TGJ49" s="44"/>
      <c r="TGK49" s="44"/>
      <c r="TGL49" s="44"/>
      <c r="TGM49" s="44"/>
      <c r="TGN49" s="44"/>
      <c r="TGO49" s="44"/>
      <c r="TGP49" s="44"/>
      <c r="TGQ49" s="44"/>
      <c r="TGR49" s="44"/>
      <c r="TGS49" s="44"/>
      <c r="TGT49" s="44"/>
      <c r="TGU49" s="44"/>
      <c r="TGV49" s="44"/>
      <c r="TGW49" s="44"/>
      <c r="TGX49" s="44"/>
      <c r="TGY49" s="44"/>
      <c r="TGZ49" s="44"/>
      <c r="THA49" s="44"/>
      <c r="THB49" s="44"/>
      <c r="THC49" s="44"/>
      <c r="THD49" s="44"/>
      <c r="THE49" s="44"/>
      <c r="THF49" s="44"/>
      <c r="THG49" s="44"/>
      <c r="THH49" s="44"/>
      <c r="THI49" s="44"/>
      <c r="THJ49" s="44"/>
      <c r="THK49" s="44"/>
      <c r="THL49" s="44"/>
      <c r="THM49" s="44"/>
      <c r="THN49" s="44"/>
      <c r="THO49" s="44"/>
      <c r="THP49" s="44"/>
      <c r="THQ49" s="44"/>
      <c r="THR49" s="44"/>
      <c r="THS49" s="44"/>
      <c r="THT49" s="44"/>
      <c r="THU49" s="44"/>
      <c r="THV49" s="44"/>
      <c r="THW49" s="44"/>
      <c r="THX49" s="44"/>
      <c r="THY49" s="44"/>
      <c r="THZ49" s="44"/>
      <c r="TIA49" s="44"/>
      <c r="TIB49" s="44"/>
      <c r="TIC49" s="44"/>
      <c r="TID49" s="44"/>
      <c r="TIE49" s="44"/>
      <c r="TIF49" s="44"/>
      <c r="TIG49" s="44"/>
      <c r="TIH49" s="44"/>
      <c r="TII49" s="44"/>
      <c r="TIJ49" s="44"/>
      <c r="TIK49" s="44"/>
      <c r="TIL49" s="44"/>
      <c r="TIM49" s="44"/>
      <c r="TIN49" s="44"/>
      <c r="TIO49" s="44"/>
      <c r="TIP49" s="44"/>
      <c r="TIQ49" s="44"/>
      <c r="TIR49" s="44"/>
      <c r="TIS49" s="44"/>
      <c r="TIT49" s="44"/>
      <c r="TIU49" s="44"/>
      <c r="TIV49" s="44"/>
      <c r="TIW49" s="44"/>
      <c r="TIX49" s="44"/>
      <c r="TIY49" s="44"/>
      <c r="TIZ49" s="44"/>
      <c r="TJA49" s="44"/>
      <c r="TJB49" s="44"/>
      <c r="TJC49" s="44"/>
      <c r="TJD49" s="44"/>
      <c r="TJE49" s="44"/>
      <c r="TJF49" s="44"/>
      <c r="TJG49" s="44"/>
      <c r="TJH49" s="44"/>
      <c r="TJI49" s="44"/>
      <c r="TJJ49" s="44"/>
      <c r="TJK49" s="44"/>
      <c r="TJL49" s="44"/>
      <c r="TJM49" s="44"/>
      <c r="TJN49" s="44"/>
      <c r="TJO49" s="44"/>
      <c r="TJP49" s="44"/>
      <c r="TJQ49" s="44"/>
      <c r="TJR49" s="44"/>
      <c r="TJS49" s="44"/>
      <c r="TJT49" s="44"/>
      <c r="TJU49" s="44"/>
      <c r="TJV49" s="44"/>
      <c r="TJW49" s="44"/>
      <c r="TJX49" s="44"/>
      <c r="TJY49" s="44"/>
      <c r="TJZ49" s="44"/>
      <c r="TKA49" s="44"/>
      <c r="TKB49" s="44"/>
      <c r="TKC49" s="44"/>
      <c r="TKD49" s="44"/>
      <c r="TKE49" s="44"/>
      <c r="TKF49" s="44"/>
      <c r="TKG49" s="44"/>
      <c r="TKH49" s="44"/>
      <c r="TKI49" s="44"/>
      <c r="TKJ49" s="44"/>
      <c r="TKK49" s="44"/>
      <c r="TKL49" s="44"/>
      <c r="TKM49" s="44"/>
      <c r="TKN49" s="44"/>
      <c r="TKO49" s="44"/>
      <c r="TKP49" s="44"/>
      <c r="TKQ49" s="44"/>
      <c r="TKR49" s="44"/>
      <c r="TKS49" s="44"/>
      <c r="TKT49" s="44"/>
      <c r="TKU49" s="44"/>
      <c r="TKV49" s="44"/>
      <c r="TKW49" s="44"/>
      <c r="TKX49" s="44"/>
      <c r="TKY49" s="44"/>
      <c r="TKZ49" s="44"/>
      <c r="TLA49" s="44"/>
      <c r="TLB49" s="44"/>
      <c r="TLC49" s="44"/>
      <c r="TLD49" s="44"/>
      <c r="TLE49" s="44"/>
      <c r="TLF49" s="44"/>
      <c r="TLG49" s="44"/>
      <c r="TLH49" s="44"/>
      <c r="TLI49" s="44"/>
      <c r="TLJ49" s="44"/>
      <c r="TLK49" s="44"/>
      <c r="TLL49" s="44"/>
      <c r="TLM49" s="44"/>
      <c r="TLN49" s="44"/>
      <c r="TLO49" s="44"/>
      <c r="TLP49" s="44"/>
      <c r="TLQ49" s="44"/>
      <c r="TLR49" s="44"/>
      <c r="TLS49" s="44"/>
      <c r="TLT49" s="44"/>
      <c r="TLU49" s="44"/>
      <c r="TLV49" s="44"/>
      <c r="TLW49" s="44"/>
      <c r="TLX49" s="44"/>
      <c r="TLY49" s="44"/>
      <c r="TLZ49" s="44"/>
      <c r="TMA49" s="44"/>
      <c r="TMB49" s="44"/>
      <c r="TMC49" s="44"/>
      <c r="TMD49" s="44"/>
      <c r="TME49" s="44"/>
      <c r="TMF49" s="44"/>
      <c r="TMG49" s="44"/>
      <c r="TMH49" s="44"/>
      <c r="TMI49" s="44"/>
      <c r="TMJ49" s="44"/>
      <c r="TMK49" s="44"/>
      <c r="TML49" s="44"/>
      <c r="TMM49" s="44"/>
      <c r="TMN49" s="44"/>
      <c r="TMO49" s="44"/>
      <c r="TMP49" s="44"/>
      <c r="TMQ49" s="44"/>
      <c r="TMR49" s="44"/>
      <c r="TMS49" s="44"/>
      <c r="TMT49" s="44"/>
      <c r="TMU49" s="44"/>
      <c r="TMV49" s="44"/>
      <c r="TMW49" s="44"/>
      <c r="TMX49" s="44"/>
      <c r="TMY49" s="44"/>
      <c r="TMZ49" s="44"/>
      <c r="TNA49" s="44"/>
      <c r="TNB49" s="44"/>
      <c r="TNC49" s="44"/>
      <c r="TND49" s="44"/>
      <c r="TNE49" s="44"/>
      <c r="TNF49" s="44"/>
      <c r="TNG49" s="44"/>
      <c r="TNH49" s="44"/>
      <c r="TNI49" s="44"/>
      <c r="TNJ49" s="44"/>
      <c r="TNK49" s="44"/>
      <c r="TNL49" s="44"/>
      <c r="TNM49" s="44"/>
      <c r="TNN49" s="44"/>
      <c r="TNO49" s="44"/>
      <c r="TNP49" s="44"/>
      <c r="TNQ49" s="44"/>
      <c r="TNR49" s="44"/>
      <c r="TNS49" s="44"/>
      <c r="TNT49" s="44"/>
      <c r="TNU49" s="44"/>
      <c r="TNV49" s="44"/>
      <c r="TNW49" s="44"/>
      <c r="TNX49" s="44"/>
      <c r="TNY49" s="44"/>
      <c r="TNZ49" s="44"/>
      <c r="TOA49" s="44"/>
      <c r="TOB49" s="44"/>
      <c r="TOC49" s="44"/>
      <c r="TOD49" s="44"/>
      <c r="TOE49" s="44"/>
      <c r="TOF49" s="44"/>
      <c r="TOG49" s="44"/>
      <c r="TOH49" s="44"/>
      <c r="TOI49" s="44"/>
      <c r="TOJ49" s="44"/>
      <c r="TOK49" s="44"/>
      <c r="TOL49" s="44"/>
      <c r="TOM49" s="44"/>
      <c r="TON49" s="44"/>
      <c r="TOO49" s="44"/>
      <c r="TOP49" s="44"/>
      <c r="TOQ49" s="44"/>
      <c r="TOR49" s="44"/>
      <c r="TOS49" s="44"/>
      <c r="TOT49" s="44"/>
      <c r="TOU49" s="44"/>
      <c r="TOV49" s="44"/>
      <c r="TOW49" s="44"/>
      <c r="TOX49" s="44"/>
      <c r="TOY49" s="44"/>
      <c r="TOZ49" s="44"/>
      <c r="TPA49" s="44"/>
      <c r="TPB49" s="44"/>
      <c r="TPC49" s="44"/>
      <c r="TPD49" s="44"/>
      <c r="TPE49" s="44"/>
      <c r="TPF49" s="44"/>
      <c r="TPG49" s="44"/>
      <c r="TPH49" s="44"/>
      <c r="TPI49" s="44"/>
      <c r="TPJ49" s="44"/>
      <c r="TPK49" s="44"/>
      <c r="TPL49" s="44"/>
      <c r="TPM49" s="44"/>
      <c r="TPN49" s="44"/>
      <c r="TPO49" s="44"/>
      <c r="TPP49" s="44"/>
      <c r="TPQ49" s="44"/>
      <c r="TPR49" s="44"/>
      <c r="TPS49" s="44"/>
      <c r="TPT49" s="44"/>
      <c r="TPU49" s="44"/>
      <c r="TPV49" s="44"/>
      <c r="TPW49" s="44"/>
      <c r="TPX49" s="44"/>
      <c r="TPY49" s="44"/>
      <c r="TPZ49" s="44"/>
      <c r="TQA49" s="44"/>
      <c r="TQB49" s="44"/>
      <c r="TQC49" s="44"/>
      <c r="TQD49" s="44"/>
      <c r="TQE49" s="44"/>
      <c r="TQF49" s="44"/>
      <c r="TQG49" s="44"/>
      <c r="TQH49" s="44"/>
      <c r="TQI49" s="44"/>
      <c r="TQJ49" s="44"/>
      <c r="TQK49" s="44"/>
      <c r="TQL49" s="44"/>
      <c r="TQM49" s="44"/>
      <c r="TQN49" s="44"/>
      <c r="TQO49" s="44"/>
      <c r="TQP49" s="44"/>
      <c r="TQQ49" s="44"/>
      <c r="TQR49" s="44"/>
      <c r="TQS49" s="44"/>
      <c r="TQT49" s="44"/>
      <c r="TQU49" s="44"/>
      <c r="TQV49" s="44"/>
      <c r="TQW49" s="44"/>
      <c r="TQX49" s="44"/>
      <c r="TQY49" s="44"/>
      <c r="TQZ49" s="44"/>
      <c r="TRA49" s="44"/>
      <c r="TRB49" s="44"/>
      <c r="TRC49" s="44"/>
      <c r="TRD49" s="44"/>
      <c r="TRE49" s="44"/>
      <c r="TRF49" s="44"/>
      <c r="TRG49" s="44"/>
      <c r="TRH49" s="44"/>
      <c r="TRI49" s="44"/>
      <c r="TRJ49" s="44"/>
      <c r="TRK49" s="44"/>
      <c r="TRL49" s="44"/>
      <c r="TRM49" s="44"/>
      <c r="TRN49" s="44"/>
      <c r="TRO49" s="44"/>
      <c r="TRP49" s="44"/>
      <c r="TRQ49" s="44"/>
      <c r="TRR49" s="44"/>
      <c r="TRS49" s="44"/>
      <c r="TRT49" s="44"/>
      <c r="TRU49" s="44"/>
      <c r="TRV49" s="44"/>
      <c r="TRW49" s="44"/>
      <c r="TRX49" s="44"/>
      <c r="TRY49" s="44"/>
      <c r="TRZ49" s="44"/>
      <c r="TSA49" s="44"/>
      <c r="TSB49" s="44"/>
      <c r="TSC49" s="44"/>
      <c r="TSD49" s="44"/>
      <c r="TSE49" s="44"/>
      <c r="TSF49" s="44"/>
      <c r="TSG49" s="44"/>
      <c r="TSH49" s="44"/>
      <c r="TSI49" s="44"/>
      <c r="TSJ49" s="44"/>
      <c r="TSK49" s="44"/>
      <c r="TSL49" s="44"/>
      <c r="TSM49" s="44"/>
      <c r="TSN49" s="44"/>
      <c r="TSO49" s="44"/>
      <c r="TSP49" s="44"/>
      <c r="TSQ49" s="44"/>
      <c r="TSR49" s="44"/>
      <c r="TSS49" s="44"/>
      <c r="TST49" s="44"/>
      <c r="TSU49" s="44"/>
      <c r="TSV49" s="44"/>
      <c r="TSW49" s="44"/>
      <c r="TSX49" s="44"/>
      <c r="TSY49" s="44"/>
      <c r="TSZ49" s="44"/>
      <c r="TTA49" s="44"/>
      <c r="TTB49" s="44"/>
      <c r="TTC49" s="44"/>
      <c r="TTD49" s="44"/>
      <c r="TTE49" s="44"/>
      <c r="TTF49" s="44"/>
      <c r="TTG49" s="44"/>
      <c r="TTH49" s="44"/>
      <c r="TTI49" s="44"/>
      <c r="TTJ49" s="44"/>
      <c r="TTK49" s="44"/>
      <c r="TTL49" s="44"/>
      <c r="TTM49" s="44"/>
      <c r="TTN49" s="44"/>
      <c r="TTO49" s="44"/>
      <c r="TTP49" s="44"/>
      <c r="TTQ49" s="44"/>
      <c r="TTR49" s="44"/>
      <c r="TTS49" s="44"/>
      <c r="TTT49" s="44"/>
      <c r="TTU49" s="44"/>
      <c r="TTV49" s="44"/>
      <c r="TTW49" s="44"/>
      <c r="TTX49" s="44"/>
      <c r="TTY49" s="44"/>
      <c r="TTZ49" s="44"/>
      <c r="TUA49" s="44"/>
      <c r="TUB49" s="44"/>
      <c r="TUC49" s="44"/>
      <c r="TUD49" s="44"/>
      <c r="TUE49" s="44"/>
      <c r="TUF49" s="44"/>
      <c r="TUG49" s="44"/>
      <c r="TUH49" s="44"/>
      <c r="TUI49" s="44"/>
      <c r="TUJ49" s="44"/>
      <c r="TUK49" s="44"/>
      <c r="TUL49" s="44"/>
      <c r="TUM49" s="44"/>
      <c r="TUN49" s="44"/>
      <c r="TUO49" s="44"/>
      <c r="TUP49" s="44"/>
      <c r="TUQ49" s="44"/>
      <c r="TUR49" s="44"/>
      <c r="TUS49" s="44"/>
      <c r="TUT49" s="44"/>
      <c r="TUU49" s="44"/>
      <c r="TUV49" s="44"/>
      <c r="TUW49" s="44"/>
      <c r="TUX49" s="44"/>
      <c r="TUY49" s="44"/>
      <c r="TUZ49" s="44"/>
      <c r="TVA49" s="44"/>
      <c r="TVB49" s="44"/>
      <c r="TVC49" s="44"/>
      <c r="TVD49" s="44"/>
      <c r="TVE49" s="44"/>
      <c r="TVF49" s="44"/>
      <c r="TVG49" s="44"/>
      <c r="TVH49" s="44"/>
      <c r="TVI49" s="44"/>
      <c r="TVJ49" s="44"/>
      <c r="TVK49" s="44"/>
      <c r="TVL49" s="44"/>
      <c r="TVM49" s="44"/>
      <c r="TVN49" s="44"/>
      <c r="TVO49" s="44"/>
      <c r="TVP49" s="44"/>
      <c r="TVQ49" s="44"/>
      <c r="TVR49" s="44"/>
      <c r="TVS49" s="44"/>
      <c r="TVT49" s="44"/>
      <c r="TVU49" s="44"/>
      <c r="TVV49" s="44"/>
      <c r="TVW49" s="44"/>
      <c r="TVX49" s="44"/>
      <c r="TVY49" s="44"/>
      <c r="TVZ49" s="44"/>
      <c r="TWA49" s="44"/>
      <c r="TWB49" s="44"/>
      <c r="TWC49" s="44"/>
      <c r="TWD49" s="44"/>
      <c r="TWE49" s="44"/>
      <c r="TWF49" s="44"/>
      <c r="TWG49" s="44"/>
      <c r="TWH49" s="44"/>
      <c r="TWI49" s="44"/>
      <c r="TWJ49" s="44"/>
      <c r="TWK49" s="44"/>
      <c r="TWL49" s="44"/>
      <c r="TWM49" s="44"/>
      <c r="TWN49" s="44"/>
      <c r="TWO49" s="44"/>
      <c r="TWP49" s="44"/>
      <c r="TWQ49" s="44"/>
      <c r="TWR49" s="44"/>
      <c r="TWS49" s="44"/>
      <c r="TWT49" s="44"/>
      <c r="TWU49" s="44"/>
      <c r="TWV49" s="44"/>
      <c r="TWW49" s="44"/>
      <c r="TWX49" s="44"/>
      <c r="TWY49" s="44"/>
      <c r="TWZ49" s="44"/>
      <c r="TXA49" s="44"/>
      <c r="TXB49" s="44"/>
      <c r="TXC49" s="44"/>
      <c r="TXD49" s="44"/>
      <c r="TXE49" s="44"/>
      <c r="TXF49" s="44"/>
      <c r="TXG49" s="44"/>
      <c r="TXH49" s="44"/>
      <c r="TXI49" s="44"/>
      <c r="TXJ49" s="44"/>
      <c r="TXK49" s="44"/>
      <c r="TXL49" s="44"/>
      <c r="TXM49" s="44"/>
      <c r="TXN49" s="44"/>
      <c r="TXO49" s="44"/>
      <c r="TXP49" s="44"/>
      <c r="TXQ49" s="44"/>
      <c r="TXR49" s="44"/>
      <c r="TXS49" s="44"/>
      <c r="TXT49" s="44"/>
      <c r="TXU49" s="44"/>
      <c r="TXV49" s="44"/>
      <c r="TXW49" s="44"/>
      <c r="TXX49" s="44"/>
      <c r="TXY49" s="44"/>
      <c r="TXZ49" s="44"/>
      <c r="TYA49" s="44"/>
      <c r="TYB49" s="44"/>
      <c r="TYC49" s="44"/>
      <c r="TYD49" s="44"/>
      <c r="TYE49" s="44"/>
      <c r="TYF49" s="44"/>
      <c r="TYG49" s="44"/>
      <c r="TYH49" s="44"/>
      <c r="TYI49" s="44"/>
      <c r="TYJ49" s="44"/>
      <c r="TYK49" s="44"/>
      <c r="TYL49" s="44"/>
      <c r="TYM49" s="44"/>
      <c r="TYN49" s="44"/>
      <c r="TYO49" s="44"/>
      <c r="TYP49" s="44"/>
      <c r="TYQ49" s="44"/>
      <c r="TYR49" s="44"/>
      <c r="TYS49" s="44"/>
      <c r="TYT49" s="44"/>
      <c r="TYU49" s="44"/>
      <c r="TYV49" s="44"/>
      <c r="TYW49" s="44"/>
      <c r="TYX49" s="44"/>
      <c r="TYY49" s="44"/>
      <c r="TYZ49" s="44"/>
      <c r="TZA49" s="44"/>
      <c r="TZB49" s="44"/>
      <c r="TZC49" s="44"/>
      <c r="TZD49" s="44"/>
      <c r="TZE49" s="44"/>
      <c r="TZF49" s="44"/>
      <c r="TZG49" s="44"/>
      <c r="TZH49" s="44"/>
      <c r="TZI49" s="44"/>
      <c r="TZJ49" s="44"/>
      <c r="TZK49" s="44"/>
      <c r="TZL49" s="44"/>
      <c r="TZM49" s="44"/>
      <c r="TZN49" s="44"/>
      <c r="TZO49" s="44"/>
      <c r="TZP49" s="44"/>
      <c r="TZQ49" s="44"/>
      <c r="TZR49" s="44"/>
      <c r="TZS49" s="44"/>
      <c r="TZT49" s="44"/>
      <c r="TZU49" s="44"/>
      <c r="TZV49" s="44"/>
      <c r="TZW49" s="44"/>
      <c r="TZX49" s="44"/>
      <c r="TZY49" s="44"/>
      <c r="TZZ49" s="44"/>
      <c r="UAA49" s="44"/>
      <c r="UAB49" s="44"/>
      <c r="UAC49" s="44"/>
      <c r="UAD49" s="44"/>
      <c r="UAE49" s="44"/>
      <c r="UAF49" s="44"/>
      <c r="UAG49" s="44"/>
      <c r="UAH49" s="44"/>
      <c r="UAI49" s="44"/>
      <c r="UAJ49" s="44"/>
      <c r="UAK49" s="44"/>
      <c r="UAL49" s="44"/>
      <c r="UAM49" s="44"/>
      <c r="UAN49" s="44"/>
      <c r="UAO49" s="44"/>
      <c r="UAP49" s="44"/>
      <c r="UAQ49" s="44"/>
      <c r="UAR49" s="44"/>
      <c r="UAS49" s="44"/>
      <c r="UAT49" s="44"/>
      <c r="UAU49" s="44"/>
      <c r="UAV49" s="44"/>
      <c r="UAW49" s="44"/>
      <c r="UAX49" s="44"/>
      <c r="UAY49" s="44"/>
      <c r="UAZ49" s="44"/>
      <c r="UBA49" s="44"/>
      <c r="UBB49" s="44"/>
      <c r="UBC49" s="44"/>
      <c r="UBD49" s="44"/>
      <c r="UBE49" s="44"/>
      <c r="UBF49" s="44"/>
      <c r="UBG49" s="44"/>
      <c r="UBH49" s="44"/>
      <c r="UBI49" s="44"/>
      <c r="UBJ49" s="44"/>
      <c r="UBK49" s="44"/>
      <c r="UBL49" s="44"/>
      <c r="UBM49" s="44"/>
      <c r="UBN49" s="44"/>
      <c r="UBO49" s="44"/>
      <c r="UBP49" s="44"/>
      <c r="UBQ49" s="44"/>
      <c r="UBR49" s="44"/>
      <c r="UBS49" s="44"/>
      <c r="UBT49" s="44"/>
      <c r="UBU49" s="44"/>
      <c r="UBV49" s="44"/>
      <c r="UBW49" s="44"/>
      <c r="UBX49" s="44"/>
      <c r="UBY49" s="44"/>
      <c r="UBZ49" s="44"/>
      <c r="UCA49" s="44"/>
      <c r="UCB49" s="44"/>
      <c r="UCC49" s="44"/>
      <c r="UCD49" s="44"/>
      <c r="UCE49" s="44"/>
      <c r="UCF49" s="44"/>
      <c r="UCG49" s="44"/>
      <c r="UCH49" s="44"/>
      <c r="UCI49" s="44"/>
      <c r="UCJ49" s="44"/>
      <c r="UCK49" s="44"/>
      <c r="UCL49" s="44"/>
      <c r="UCM49" s="44"/>
      <c r="UCN49" s="44"/>
      <c r="UCO49" s="44"/>
      <c r="UCP49" s="44"/>
      <c r="UCQ49" s="44"/>
      <c r="UCR49" s="44"/>
      <c r="UCS49" s="44"/>
      <c r="UCT49" s="44"/>
      <c r="UCU49" s="44"/>
      <c r="UCV49" s="44"/>
      <c r="UCW49" s="44"/>
      <c r="UCX49" s="44"/>
      <c r="UCY49" s="44"/>
      <c r="UCZ49" s="44"/>
      <c r="UDA49" s="44"/>
      <c r="UDB49" s="44"/>
      <c r="UDC49" s="44"/>
      <c r="UDD49" s="44"/>
      <c r="UDE49" s="44"/>
      <c r="UDF49" s="44"/>
      <c r="UDG49" s="44"/>
      <c r="UDH49" s="44"/>
      <c r="UDI49" s="44"/>
      <c r="UDJ49" s="44"/>
      <c r="UDK49" s="44"/>
      <c r="UDL49" s="44"/>
      <c r="UDM49" s="44"/>
      <c r="UDN49" s="44"/>
      <c r="UDO49" s="44"/>
      <c r="UDP49" s="44"/>
      <c r="UDQ49" s="44"/>
      <c r="UDR49" s="44"/>
      <c r="UDS49" s="44"/>
      <c r="UDT49" s="44"/>
      <c r="UDU49" s="44"/>
      <c r="UDV49" s="44"/>
      <c r="UDW49" s="44"/>
      <c r="UDX49" s="44"/>
      <c r="UDY49" s="44"/>
      <c r="UDZ49" s="44"/>
      <c r="UEA49" s="44"/>
      <c r="UEB49" s="44"/>
      <c r="UEC49" s="44"/>
      <c r="UED49" s="44"/>
      <c r="UEE49" s="44"/>
      <c r="UEF49" s="44"/>
      <c r="UEG49" s="44"/>
      <c r="UEH49" s="44"/>
      <c r="UEI49" s="44"/>
      <c r="UEJ49" s="44"/>
      <c r="UEK49" s="44"/>
      <c r="UEL49" s="44"/>
      <c r="UEM49" s="44"/>
      <c r="UEN49" s="44"/>
      <c r="UEO49" s="44"/>
      <c r="UEP49" s="44"/>
      <c r="UEQ49" s="44"/>
      <c r="UER49" s="44"/>
      <c r="UES49" s="44"/>
      <c r="UET49" s="44"/>
      <c r="UEU49" s="44"/>
      <c r="UEV49" s="44"/>
      <c r="UEW49" s="44"/>
      <c r="UEX49" s="44"/>
      <c r="UEY49" s="44"/>
      <c r="UEZ49" s="44"/>
      <c r="UFA49" s="44"/>
      <c r="UFB49" s="44"/>
      <c r="UFC49" s="44"/>
      <c r="UFD49" s="44"/>
      <c r="UFE49" s="44"/>
      <c r="UFF49" s="44"/>
      <c r="UFG49" s="44"/>
      <c r="UFH49" s="44"/>
      <c r="UFI49" s="44"/>
      <c r="UFJ49" s="44"/>
      <c r="UFK49" s="44"/>
      <c r="UFL49" s="44"/>
      <c r="UFM49" s="44"/>
      <c r="UFN49" s="44"/>
      <c r="UFO49" s="44"/>
      <c r="UFP49" s="44"/>
      <c r="UFQ49" s="44"/>
      <c r="UFR49" s="44"/>
      <c r="UFS49" s="44"/>
      <c r="UFT49" s="44"/>
      <c r="UFU49" s="44"/>
      <c r="UFV49" s="44"/>
      <c r="UFW49" s="44"/>
      <c r="UFX49" s="44"/>
      <c r="UFY49" s="44"/>
      <c r="UFZ49" s="44"/>
      <c r="UGA49" s="44"/>
      <c r="UGB49" s="44"/>
      <c r="UGC49" s="44"/>
      <c r="UGD49" s="44"/>
      <c r="UGE49" s="44"/>
      <c r="UGF49" s="44"/>
      <c r="UGG49" s="44"/>
      <c r="UGH49" s="44"/>
      <c r="UGI49" s="44"/>
      <c r="UGJ49" s="44"/>
      <c r="UGK49" s="44"/>
      <c r="UGL49" s="44"/>
      <c r="UGM49" s="44"/>
      <c r="UGN49" s="44"/>
      <c r="UGO49" s="44"/>
      <c r="UGP49" s="44"/>
      <c r="UGQ49" s="44"/>
      <c r="UGR49" s="44"/>
      <c r="UGS49" s="44"/>
      <c r="UGT49" s="44"/>
      <c r="UGU49" s="44"/>
      <c r="UGV49" s="44"/>
      <c r="UGW49" s="44"/>
      <c r="UGX49" s="44"/>
      <c r="UGY49" s="44"/>
      <c r="UGZ49" s="44"/>
      <c r="UHA49" s="44"/>
      <c r="UHB49" s="44"/>
      <c r="UHC49" s="44"/>
      <c r="UHD49" s="44"/>
      <c r="UHE49" s="44"/>
      <c r="UHF49" s="44"/>
      <c r="UHG49" s="44"/>
      <c r="UHH49" s="44"/>
      <c r="UHI49" s="44"/>
      <c r="UHJ49" s="44"/>
      <c r="UHK49" s="44"/>
      <c r="UHL49" s="44"/>
      <c r="UHM49" s="44"/>
      <c r="UHN49" s="44"/>
      <c r="UHO49" s="44"/>
      <c r="UHP49" s="44"/>
      <c r="UHQ49" s="44"/>
      <c r="UHR49" s="44"/>
      <c r="UHS49" s="44"/>
      <c r="UHT49" s="44"/>
      <c r="UHU49" s="44"/>
      <c r="UHV49" s="44"/>
      <c r="UHW49" s="44"/>
      <c r="UHX49" s="44"/>
      <c r="UHY49" s="44"/>
      <c r="UHZ49" s="44"/>
      <c r="UIA49" s="44"/>
      <c r="UIB49" s="44"/>
      <c r="UIC49" s="44"/>
      <c r="UID49" s="44"/>
      <c r="UIE49" s="44"/>
      <c r="UIF49" s="44"/>
      <c r="UIG49" s="44"/>
      <c r="UIH49" s="44"/>
      <c r="UII49" s="44"/>
      <c r="UIJ49" s="44"/>
      <c r="UIK49" s="44"/>
      <c r="UIL49" s="44"/>
      <c r="UIM49" s="44"/>
      <c r="UIN49" s="44"/>
      <c r="UIO49" s="44"/>
      <c r="UIP49" s="44"/>
      <c r="UIQ49" s="44"/>
      <c r="UIR49" s="44"/>
      <c r="UIS49" s="44"/>
      <c r="UIT49" s="44"/>
      <c r="UIU49" s="44"/>
      <c r="UIV49" s="44"/>
      <c r="UIW49" s="44"/>
      <c r="UIX49" s="44"/>
      <c r="UIY49" s="44"/>
      <c r="UIZ49" s="44"/>
      <c r="UJA49" s="44"/>
      <c r="UJB49" s="44"/>
      <c r="UJC49" s="44"/>
      <c r="UJD49" s="44"/>
      <c r="UJE49" s="44"/>
      <c r="UJF49" s="44"/>
      <c r="UJG49" s="44"/>
      <c r="UJH49" s="44"/>
      <c r="UJI49" s="44"/>
      <c r="UJJ49" s="44"/>
      <c r="UJK49" s="44"/>
      <c r="UJL49" s="44"/>
      <c r="UJM49" s="44"/>
      <c r="UJN49" s="44"/>
      <c r="UJO49" s="44"/>
      <c r="UJP49" s="44"/>
      <c r="UJQ49" s="44"/>
      <c r="UJR49" s="44"/>
      <c r="UJS49" s="44"/>
      <c r="UJT49" s="44"/>
      <c r="UJU49" s="44"/>
      <c r="UJV49" s="44"/>
      <c r="UJW49" s="44"/>
      <c r="UJX49" s="44"/>
      <c r="UJY49" s="44"/>
      <c r="UJZ49" s="44"/>
      <c r="UKA49" s="44"/>
      <c r="UKB49" s="44"/>
      <c r="UKC49" s="44"/>
      <c r="UKD49" s="44"/>
      <c r="UKE49" s="44"/>
      <c r="UKF49" s="44"/>
      <c r="UKG49" s="44"/>
      <c r="UKH49" s="44"/>
      <c r="UKI49" s="44"/>
      <c r="UKJ49" s="44"/>
      <c r="UKK49" s="44"/>
      <c r="UKL49" s="44"/>
      <c r="UKM49" s="44"/>
      <c r="UKN49" s="44"/>
      <c r="UKO49" s="44"/>
      <c r="UKP49" s="44"/>
      <c r="UKQ49" s="44"/>
      <c r="UKR49" s="44"/>
      <c r="UKS49" s="44"/>
      <c r="UKT49" s="44"/>
      <c r="UKU49" s="44"/>
      <c r="UKV49" s="44"/>
      <c r="UKW49" s="44"/>
      <c r="UKX49" s="44"/>
      <c r="UKY49" s="44"/>
      <c r="UKZ49" s="44"/>
      <c r="ULA49" s="44"/>
      <c r="ULB49" s="44"/>
      <c r="ULC49" s="44"/>
      <c r="ULD49" s="44"/>
      <c r="ULE49" s="44"/>
      <c r="ULF49" s="44"/>
      <c r="ULG49" s="44"/>
      <c r="ULH49" s="44"/>
      <c r="ULI49" s="44"/>
      <c r="ULJ49" s="44"/>
      <c r="ULK49" s="44"/>
      <c r="ULL49" s="44"/>
      <c r="ULM49" s="44"/>
      <c r="ULN49" s="44"/>
      <c r="ULO49" s="44"/>
      <c r="ULP49" s="44"/>
      <c r="ULQ49" s="44"/>
      <c r="ULR49" s="44"/>
      <c r="ULS49" s="44"/>
      <c r="ULT49" s="44"/>
      <c r="ULU49" s="44"/>
      <c r="ULV49" s="44"/>
      <c r="ULW49" s="44"/>
      <c r="ULX49" s="44"/>
      <c r="ULY49" s="44"/>
      <c r="ULZ49" s="44"/>
      <c r="UMA49" s="44"/>
      <c r="UMB49" s="44"/>
      <c r="UMC49" s="44"/>
      <c r="UMD49" s="44"/>
      <c r="UME49" s="44"/>
      <c r="UMF49" s="44"/>
      <c r="UMG49" s="44"/>
      <c r="UMH49" s="44"/>
      <c r="UMI49" s="44"/>
      <c r="UMJ49" s="44"/>
      <c r="UMK49" s="44"/>
      <c r="UML49" s="44"/>
      <c r="UMM49" s="44"/>
      <c r="UMN49" s="44"/>
      <c r="UMO49" s="44"/>
      <c r="UMP49" s="44"/>
      <c r="UMQ49" s="44"/>
      <c r="UMR49" s="44"/>
      <c r="UMS49" s="44"/>
      <c r="UMT49" s="44"/>
      <c r="UMU49" s="44"/>
      <c r="UMV49" s="44"/>
      <c r="UMW49" s="44"/>
      <c r="UMX49" s="44"/>
      <c r="UMY49" s="44"/>
      <c r="UMZ49" s="44"/>
      <c r="UNA49" s="44"/>
      <c r="UNB49" s="44"/>
      <c r="UNC49" s="44"/>
      <c r="UND49" s="44"/>
      <c r="UNE49" s="44"/>
      <c r="UNF49" s="44"/>
      <c r="UNG49" s="44"/>
      <c r="UNH49" s="44"/>
      <c r="UNI49" s="44"/>
      <c r="UNJ49" s="44"/>
      <c r="UNK49" s="44"/>
      <c r="UNL49" s="44"/>
      <c r="UNM49" s="44"/>
      <c r="UNN49" s="44"/>
      <c r="UNO49" s="44"/>
      <c r="UNP49" s="44"/>
      <c r="UNQ49" s="44"/>
      <c r="UNR49" s="44"/>
      <c r="UNS49" s="44"/>
      <c r="UNT49" s="44"/>
      <c r="UNU49" s="44"/>
      <c r="UNV49" s="44"/>
      <c r="UNW49" s="44"/>
      <c r="UNX49" s="44"/>
      <c r="UNY49" s="44"/>
      <c r="UNZ49" s="44"/>
      <c r="UOA49" s="44"/>
      <c r="UOB49" s="44"/>
      <c r="UOC49" s="44"/>
      <c r="UOD49" s="44"/>
      <c r="UOE49" s="44"/>
      <c r="UOF49" s="44"/>
      <c r="UOG49" s="44"/>
      <c r="UOH49" s="44"/>
      <c r="UOI49" s="44"/>
      <c r="UOJ49" s="44"/>
      <c r="UOK49" s="44"/>
      <c r="UOL49" s="44"/>
      <c r="UOM49" s="44"/>
      <c r="UON49" s="44"/>
      <c r="UOO49" s="44"/>
      <c r="UOP49" s="44"/>
      <c r="UOQ49" s="44"/>
      <c r="UOR49" s="44"/>
      <c r="UOS49" s="44"/>
      <c r="UOT49" s="44"/>
      <c r="UOU49" s="44"/>
      <c r="UOV49" s="44"/>
      <c r="UOW49" s="44"/>
      <c r="UOX49" s="44"/>
      <c r="UOY49" s="44"/>
      <c r="UOZ49" s="44"/>
      <c r="UPA49" s="44"/>
      <c r="UPB49" s="44"/>
      <c r="UPC49" s="44"/>
      <c r="UPD49" s="44"/>
      <c r="UPE49" s="44"/>
      <c r="UPF49" s="44"/>
      <c r="UPG49" s="44"/>
      <c r="UPH49" s="44"/>
      <c r="UPI49" s="44"/>
      <c r="UPJ49" s="44"/>
      <c r="UPK49" s="44"/>
      <c r="UPL49" s="44"/>
      <c r="UPM49" s="44"/>
      <c r="UPN49" s="44"/>
      <c r="UPO49" s="44"/>
      <c r="UPP49" s="44"/>
      <c r="UPQ49" s="44"/>
      <c r="UPR49" s="44"/>
      <c r="UPS49" s="44"/>
      <c r="UPT49" s="44"/>
      <c r="UPU49" s="44"/>
      <c r="UPV49" s="44"/>
      <c r="UPW49" s="44"/>
      <c r="UPX49" s="44"/>
      <c r="UPY49" s="44"/>
      <c r="UPZ49" s="44"/>
      <c r="UQA49" s="44"/>
      <c r="UQB49" s="44"/>
      <c r="UQC49" s="44"/>
      <c r="UQD49" s="44"/>
      <c r="UQE49" s="44"/>
      <c r="UQF49" s="44"/>
      <c r="UQG49" s="44"/>
      <c r="UQH49" s="44"/>
      <c r="UQI49" s="44"/>
      <c r="UQJ49" s="44"/>
      <c r="UQK49" s="44"/>
      <c r="UQL49" s="44"/>
      <c r="UQM49" s="44"/>
      <c r="UQN49" s="44"/>
      <c r="UQO49" s="44"/>
      <c r="UQP49" s="44"/>
      <c r="UQQ49" s="44"/>
      <c r="UQR49" s="44"/>
      <c r="UQS49" s="44"/>
      <c r="UQT49" s="44"/>
      <c r="UQU49" s="44"/>
      <c r="UQV49" s="44"/>
      <c r="UQW49" s="44"/>
      <c r="UQX49" s="44"/>
      <c r="UQY49" s="44"/>
      <c r="UQZ49" s="44"/>
      <c r="URA49" s="44"/>
      <c r="URB49" s="44"/>
      <c r="URC49" s="44"/>
      <c r="URD49" s="44"/>
      <c r="URE49" s="44"/>
      <c r="URF49" s="44"/>
      <c r="URG49" s="44"/>
      <c r="URH49" s="44"/>
      <c r="URI49" s="44"/>
      <c r="URJ49" s="44"/>
      <c r="URK49" s="44"/>
      <c r="URL49" s="44"/>
      <c r="URM49" s="44"/>
      <c r="URN49" s="44"/>
      <c r="URO49" s="44"/>
      <c r="URP49" s="44"/>
      <c r="URQ49" s="44"/>
      <c r="URR49" s="44"/>
      <c r="URS49" s="44"/>
      <c r="URT49" s="44"/>
      <c r="URU49" s="44"/>
      <c r="URV49" s="44"/>
      <c r="URW49" s="44"/>
      <c r="URX49" s="44"/>
      <c r="URY49" s="44"/>
      <c r="URZ49" s="44"/>
      <c r="USA49" s="44"/>
      <c r="USB49" s="44"/>
      <c r="USC49" s="44"/>
      <c r="USD49" s="44"/>
      <c r="USE49" s="44"/>
      <c r="USF49" s="44"/>
      <c r="USG49" s="44"/>
      <c r="USH49" s="44"/>
      <c r="USI49" s="44"/>
      <c r="USJ49" s="44"/>
      <c r="USK49" s="44"/>
      <c r="USL49" s="44"/>
      <c r="USM49" s="44"/>
      <c r="USN49" s="44"/>
      <c r="USO49" s="44"/>
      <c r="USP49" s="44"/>
      <c r="USQ49" s="44"/>
      <c r="USR49" s="44"/>
      <c r="USS49" s="44"/>
      <c r="UST49" s="44"/>
      <c r="USU49" s="44"/>
      <c r="USV49" s="44"/>
      <c r="USW49" s="44"/>
      <c r="USX49" s="44"/>
      <c r="USY49" s="44"/>
      <c r="USZ49" s="44"/>
      <c r="UTA49" s="44"/>
      <c r="UTB49" s="44"/>
      <c r="UTC49" s="44"/>
      <c r="UTD49" s="44"/>
      <c r="UTE49" s="44"/>
      <c r="UTF49" s="44"/>
      <c r="UTG49" s="44"/>
      <c r="UTH49" s="44"/>
      <c r="UTI49" s="44"/>
      <c r="UTJ49" s="44"/>
      <c r="UTK49" s="44"/>
      <c r="UTL49" s="44"/>
      <c r="UTM49" s="44"/>
      <c r="UTN49" s="44"/>
      <c r="UTO49" s="44"/>
      <c r="UTP49" s="44"/>
      <c r="UTQ49" s="44"/>
      <c r="UTR49" s="44"/>
      <c r="UTS49" s="44"/>
      <c r="UTT49" s="44"/>
      <c r="UTU49" s="44"/>
      <c r="UTV49" s="44"/>
      <c r="UTW49" s="44"/>
      <c r="UTX49" s="44"/>
      <c r="UTY49" s="44"/>
      <c r="UTZ49" s="44"/>
      <c r="UUA49" s="44"/>
      <c r="UUB49" s="44"/>
      <c r="UUC49" s="44"/>
      <c r="UUD49" s="44"/>
      <c r="UUE49" s="44"/>
      <c r="UUF49" s="44"/>
      <c r="UUG49" s="44"/>
      <c r="UUH49" s="44"/>
      <c r="UUI49" s="44"/>
      <c r="UUJ49" s="44"/>
      <c r="UUK49" s="44"/>
      <c r="UUL49" s="44"/>
      <c r="UUM49" s="44"/>
      <c r="UUN49" s="44"/>
      <c r="UUO49" s="44"/>
      <c r="UUP49" s="44"/>
      <c r="UUQ49" s="44"/>
      <c r="UUR49" s="44"/>
      <c r="UUS49" s="44"/>
      <c r="UUT49" s="44"/>
      <c r="UUU49" s="44"/>
      <c r="UUV49" s="44"/>
      <c r="UUW49" s="44"/>
      <c r="UUX49" s="44"/>
      <c r="UUY49" s="44"/>
      <c r="UUZ49" s="44"/>
      <c r="UVA49" s="44"/>
      <c r="UVB49" s="44"/>
      <c r="UVC49" s="44"/>
      <c r="UVD49" s="44"/>
      <c r="UVE49" s="44"/>
      <c r="UVF49" s="44"/>
      <c r="UVG49" s="44"/>
      <c r="UVH49" s="44"/>
      <c r="UVI49" s="44"/>
      <c r="UVJ49" s="44"/>
      <c r="UVK49" s="44"/>
      <c r="UVL49" s="44"/>
      <c r="UVM49" s="44"/>
      <c r="UVN49" s="44"/>
      <c r="UVO49" s="44"/>
      <c r="UVP49" s="44"/>
      <c r="UVQ49" s="44"/>
      <c r="UVR49" s="44"/>
      <c r="UVS49" s="44"/>
      <c r="UVT49" s="44"/>
      <c r="UVU49" s="44"/>
      <c r="UVV49" s="44"/>
      <c r="UVW49" s="44"/>
      <c r="UVX49" s="44"/>
      <c r="UVY49" s="44"/>
      <c r="UVZ49" s="44"/>
      <c r="UWA49" s="44"/>
      <c r="UWB49" s="44"/>
      <c r="UWC49" s="44"/>
      <c r="UWD49" s="44"/>
      <c r="UWE49" s="44"/>
      <c r="UWF49" s="44"/>
      <c r="UWG49" s="44"/>
      <c r="UWH49" s="44"/>
      <c r="UWI49" s="44"/>
      <c r="UWJ49" s="44"/>
      <c r="UWK49" s="44"/>
      <c r="UWL49" s="44"/>
      <c r="UWM49" s="44"/>
      <c r="UWN49" s="44"/>
      <c r="UWO49" s="44"/>
      <c r="UWP49" s="44"/>
      <c r="UWQ49" s="44"/>
      <c r="UWR49" s="44"/>
      <c r="UWS49" s="44"/>
      <c r="UWT49" s="44"/>
      <c r="UWU49" s="44"/>
      <c r="UWV49" s="44"/>
      <c r="UWW49" s="44"/>
      <c r="UWX49" s="44"/>
      <c r="UWY49" s="44"/>
      <c r="UWZ49" s="44"/>
      <c r="UXA49" s="44"/>
      <c r="UXB49" s="44"/>
      <c r="UXC49" s="44"/>
      <c r="UXD49" s="44"/>
      <c r="UXE49" s="44"/>
      <c r="UXF49" s="44"/>
      <c r="UXG49" s="44"/>
      <c r="UXH49" s="44"/>
      <c r="UXI49" s="44"/>
      <c r="UXJ49" s="44"/>
      <c r="UXK49" s="44"/>
      <c r="UXL49" s="44"/>
      <c r="UXM49" s="44"/>
      <c r="UXN49" s="44"/>
      <c r="UXO49" s="44"/>
      <c r="UXP49" s="44"/>
      <c r="UXQ49" s="44"/>
      <c r="UXR49" s="44"/>
      <c r="UXS49" s="44"/>
      <c r="UXT49" s="44"/>
      <c r="UXU49" s="44"/>
      <c r="UXV49" s="44"/>
      <c r="UXW49" s="44"/>
      <c r="UXX49" s="44"/>
      <c r="UXY49" s="44"/>
      <c r="UXZ49" s="44"/>
      <c r="UYA49" s="44"/>
      <c r="UYB49" s="44"/>
      <c r="UYC49" s="44"/>
      <c r="UYD49" s="44"/>
      <c r="UYE49" s="44"/>
      <c r="UYF49" s="44"/>
      <c r="UYG49" s="44"/>
      <c r="UYH49" s="44"/>
      <c r="UYI49" s="44"/>
      <c r="UYJ49" s="44"/>
      <c r="UYK49" s="44"/>
      <c r="UYL49" s="44"/>
      <c r="UYM49" s="44"/>
      <c r="UYN49" s="44"/>
      <c r="UYO49" s="44"/>
      <c r="UYP49" s="44"/>
      <c r="UYQ49" s="44"/>
      <c r="UYR49" s="44"/>
      <c r="UYS49" s="44"/>
      <c r="UYT49" s="44"/>
      <c r="UYU49" s="44"/>
      <c r="UYV49" s="44"/>
      <c r="UYW49" s="44"/>
      <c r="UYX49" s="44"/>
      <c r="UYY49" s="44"/>
      <c r="UYZ49" s="44"/>
      <c r="UZA49" s="44"/>
      <c r="UZB49" s="44"/>
      <c r="UZC49" s="44"/>
      <c r="UZD49" s="44"/>
      <c r="UZE49" s="44"/>
      <c r="UZF49" s="44"/>
      <c r="UZG49" s="44"/>
      <c r="UZH49" s="44"/>
      <c r="UZI49" s="44"/>
      <c r="UZJ49" s="44"/>
      <c r="UZK49" s="44"/>
      <c r="UZL49" s="44"/>
      <c r="UZM49" s="44"/>
      <c r="UZN49" s="44"/>
      <c r="UZO49" s="44"/>
      <c r="UZP49" s="44"/>
      <c r="UZQ49" s="44"/>
      <c r="UZR49" s="44"/>
      <c r="UZS49" s="44"/>
      <c r="UZT49" s="44"/>
      <c r="UZU49" s="44"/>
      <c r="UZV49" s="44"/>
      <c r="UZW49" s="44"/>
      <c r="UZX49" s="44"/>
      <c r="UZY49" s="44"/>
      <c r="UZZ49" s="44"/>
      <c r="VAA49" s="44"/>
      <c r="VAB49" s="44"/>
      <c r="VAC49" s="44"/>
      <c r="VAD49" s="44"/>
      <c r="VAE49" s="44"/>
      <c r="VAF49" s="44"/>
      <c r="VAG49" s="44"/>
      <c r="VAH49" s="44"/>
      <c r="VAI49" s="44"/>
      <c r="VAJ49" s="44"/>
      <c r="VAK49" s="44"/>
      <c r="VAL49" s="44"/>
      <c r="VAM49" s="44"/>
      <c r="VAN49" s="44"/>
      <c r="VAO49" s="44"/>
      <c r="VAP49" s="44"/>
      <c r="VAQ49" s="44"/>
      <c r="VAR49" s="44"/>
      <c r="VAS49" s="44"/>
      <c r="VAT49" s="44"/>
      <c r="VAU49" s="44"/>
      <c r="VAV49" s="44"/>
      <c r="VAW49" s="44"/>
      <c r="VAX49" s="44"/>
      <c r="VAY49" s="44"/>
      <c r="VAZ49" s="44"/>
      <c r="VBA49" s="44"/>
      <c r="VBB49" s="44"/>
      <c r="VBC49" s="44"/>
      <c r="VBD49" s="44"/>
      <c r="VBE49" s="44"/>
      <c r="VBF49" s="44"/>
      <c r="VBG49" s="44"/>
      <c r="VBH49" s="44"/>
      <c r="VBI49" s="44"/>
      <c r="VBJ49" s="44"/>
      <c r="VBK49" s="44"/>
      <c r="VBL49" s="44"/>
      <c r="VBM49" s="44"/>
      <c r="VBN49" s="44"/>
      <c r="VBO49" s="44"/>
      <c r="VBP49" s="44"/>
      <c r="VBQ49" s="44"/>
      <c r="VBR49" s="44"/>
      <c r="VBS49" s="44"/>
      <c r="VBT49" s="44"/>
      <c r="VBU49" s="44"/>
      <c r="VBV49" s="44"/>
      <c r="VBW49" s="44"/>
      <c r="VBX49" s="44"/>
      <c r="VBY49" s="44"/>
      <c r="VBZ49" s="44"/>
      <c r="VCA49" s="44"/>
      <c r="VCB49" s="44"/>
      <c r="VCC49" s="44"/>
      <c r="VCD49" s="44"/>
      <c r="VCE49" s="44"/>
      <c r="VCF49" s="44"/>
      <c r="VCG49" s="44"/>
      <c r="VCH49" s="44"/>
      <c r="VCI49" s="44"/>
      <c r="VCJ49" s="44"/>
      <c r="VCK49" s="44"/>
      <c r="VCL49" s="44"/>
      <c r="VCM49" s="44"/>
      <c r="VCN49" s="44"/>
      <c r="VCO49" s="44"/>
      <c r="VCP49" s="44"/>
      <c r="VCQ49" s="44"/>
      <c r="VCR49" s="44"/>
      <c r="VCS49" s="44"/>
      <c r="VCT49" s="44"/>
      <c r="VCU49" s="44"/>
      <c r="VCV49" s="44"/>
      <c r="VCW49" s="44"/>
      <c r="VCX49" s="44"/>
      <c r="VCY49" s="44"/>
      <c r="VCZ49" s="44"/>
      <c r="VDA49" s="44"/>
      <c r="VDB49" s="44"/>
      <c r="VDC49" s="44"/>
      <c r="VDD49" s="44"/>
      <c r="VDE49" s="44"/>
      <c r="VDF49" s="44"/>
      <c r="VDG49" s="44"/>
      <c r="VDH49" s="44"/>
      <c r="VDI49" s="44"/>
      <c r="VDJ49" s="44"/>
      <c r="VDK49" s="44"/>
      <c r="VDL49" s="44"/>
      <c r="VDM49" s="44"/>
      <c r="VDN49" s="44"/>
      <c r="VDO49" s="44"/>
      <c r="VDP49" s="44"/>
      <c r="VDQ49" s="44"/>
      <c r="VDR49" s="44"/>
      <c r="VDS49" s="44"/>
      <c r="VDT49" s="44"/>
      <c r="VDU49" s="44"/>
      <c r="VDV49" s="44"/>
      <c r="VDW49" s="44"/>
      <c r="VDX49" s="44"/>
      <c r="VDY49" s="44"/>
      <c r="VDZ49" s="44"/>
      <c r="VEA49" s="44"/>
      <c r="VEB49" s="44"/>
      <c r="VEC49" s="44"/>
      <c r="VED49" s="44"/>
      <c r="VEE49" s="44"/>
      <c r="VEF49" s="44"/>
      <c r="VEG49" s="44"/>
      <c r="VEH49" s="44"/>
      <c r="VEI49" s="44"/>
      <c r="VEJ49" s="44"/>
      <c r="VEK49" s="44"/>
      <c r="VEL49" s="44"/>
      <c r="VEM49" s="44"/>
      <c r="VEN49" s="44"/>
      <c r="VEO49" s="44"/>
      <c r="VEP49" s="44"/>
      <c r="VEQ49" s="44"/>
      <c r="VER49" s="44"/>
      <c r="VES49" s="44"/>
      <c r="VET49" s="44"/>
      <c r="VEU49" s="44"/>
      <c r="VEV49" s="44"/>
      <c r="VEW49" s="44"/>
      <c r="VEX49" s="44"/>
      <c r="VEY49" s="44"/>
      <c r="VEZ49" s="44"/>
      <c r="VFA49" s="44"/>
      <c r="VFB49" s="44"/>
      <c r="VFC49" s="44"/>
      <c r="VFD49" s="44"/>
      <c r="VFE49" s="44"/>
      <c r="VFF49" s="44"/>
      <c r="VFG49" s="44"/>
      <c r="VFH49" s="44"/>
      <c r="VFI49" s="44"/>
      <c r="VFJ49" s="44"/>
      <c r="VFK49" s="44"/>
      <c r="VFL49" s="44"/>
      <c r="VFM49" s="44"/>
      <c r="VFN49" s="44"/>
      <c r="VFO49" s="44"/>
      <c r="VFP49" s="44"/>
      <c r="VFQ49" s="44"/>
      <c r="VFR49" s="44"/>
      <c r="VFS49" s="44"/>
      <c r="VFT49" s="44"/>
      <c r="VFU49" s="44"/>
      <c r="VFV49" s="44"/>
      <c r="VFW49" s="44"/>
      <c r="VFX49" s="44"/>
      <c r="VFY49" s="44"/>
      <c r="VFZ49" s="44"/>
      <c r="VGA49" s="44"/>
      <c r="VGB49" s="44"/>
      <c r="VGC49" s="44"/>
      <c r="VGD49" s="44"/>
      <c r="VGE49" s="44"/>
      <c r="VGF49" s="44"/>
      <c r="VGG49" s="44"/>
      <c r="VGH49" s="44"/>
      <c r="VGI49" s="44"/>
      <c r="VGJ49" s="44"/>
      <c r="VGK49" s="44"/>
      <c r="VGL49" s="44"/>
      <c r="VGM49" s="44"/>
      <c r="VGN49" s="44"/>
      <c r="VGO49" s="44"/>
      <c r="VGP49" s="44"/>
      <c r="VGQ49" s="44"/>
      <c r="VGR49" s="44"/>
      <c r="VGS49" s="44"/>
      <c r="VGT49" s="44"/>
      <c r="VGU49" s="44"/>
      <c r="VGV49" s="44"/>
      <c r="VGW49" s="44"/>
      <c r="VGX49" s="44"/>
      <c r="VGY49" s="44"/>
      <c r="VGZ49" s="44"/>
      <c r="VHA49" s="44"/>
      <c r="VHB49" s="44"/>
      <c r="VHC49" s="44"/>
      <c r="VHD49" s="44"/>
      <c r="VHE49" s="44"/>
      <c r="VHF49" s="44"/>
      <c r="VHG49" s="44"/>
      <c r="VHH49" s="44"/>
      <c r="VHI49" s="44"/>
      <c r="VHJ49" s="44"/>
      <c r="VHK49" s="44"/>
      <c r="VHL49" s="44"/>
      <c r="VHM49" s="44"/>
      <c r="VHN49" s="44"/>
      <c r="VHO49" s="44"/>
      <c r="VHP49" s="44"/>
      <c r="VHQ49" s="44"/>
      <c r="VHR49" s="44"/>
      <c r="VHS49" s="44"/>
      <c r="VHT49" s="44"/>
      <c r="VHU49" s="44"/>
      <c r="VHV49" s="44"/>
      <c r="VHW49" s="44"/>
      <c r="VHX49" s="44"/>
      <c r="VHY49" s="44"/>
      <c r="VHZ49" s="44"/>
      <c r="VIA49" s="44"/>
      <c r="VIB49" s="44"/>
      <c r="VIC49" s="44"/>
      <c r="VID49" s="44"/>
      <c r="VIE49" s="44"/>
      <c r="VIF49" s="44"/>
      <c r="VIG49" s="44"/>
      <c r="VIH49" s="44"/>
      <c r="VII49" s="44"/>
      <c r="VIJ49" s="44"/>
      <c r="VIK49" s="44"/>
      <c r="VIL49" s="44"/>
      <c r="VIM49" s="44"/>
      <c r="VIN49" s="44"/>
      <c r="VIO49" s="44"/>
      <c r="VIP49" s="44"/>
      <c r="VIQ49" s="44"/>
      <c r="VIR49" s="44"/>
      <c r="VIS49" s="44"/>
      <c r="VIT49" s="44"/>
      <c r="VIU49" s="44"/>
      <c r="VIV49" s="44"/>
      <c r="VIW49" s="44"/>
      <c r="VIX49" s="44"/>
      <c r="VIY49" s="44"/>
      <c r="VIZ49" s="44"/>
      <c r="VJA49" s="44"/>
      <c r="VJB49" s="44"/>
      <c r="VJC49" s="44"/>
      <c r="VJD49" s="44"/>
      <c r="VJE49" s="44"/>
      <c r="VJF49" s="44"/>
      <c r="VJG49" s="44"/>
      <c r="VJH49" s="44"/>
      <c r="VJI49" s="44"/>
      <c r="VJJ49" s="44"/>
      <c r="VJK49" s="44"/>
      <c r="VJL49" s="44"/>
      <c r="VJM49" s="44"/>
      <c r="VJN49" s="44"/>
      <c r="VJO49" s="44"/>
      <c r="VJP49" s="44"/>
      <c r="VJQ49" s="44"/>
      <c r="VJR49" s="44"/>
      <c r="VJS49" s="44"/>
      <c r="VJT49" s="44"/>
      <c r="VJU49" s="44"/>
      <c r="VJV49" s="44"/>
      <c r="VJW49" s="44"/>
      <c r="VJX49" s="44"/>
      <c r="VJY49" s="44"/>
      <c r="VJZ49" s="44"/>
      <c r="VKA49" s="44"/>
      <c r="VKB49" s="44"/>
      <c r="VKC49" s="44"/>
      <c r="VKD49" s="44"/>
      <c r="VKE49" s="44"/>
      <c r="VKF49" s="44"/>
      <c r="VKG49" s="44"/>
      <c r="VKH49" s="44"/>
      <c r="VKI49" s="44"/>
      <c r="VKJ49" s="44"/>
      <c r="VKK49" s="44"/>
      <c r="VKL49" s="44"/>
      <c r="VKM49" s="44"/>
      <c r="VKN49" s="44"/>
      <c r="VKO49" s="44"/>
      <c r="VKP49" s="44"/>
      <c r="VKQ49" s="44"/>
      <c r="VKR49" s="44"/>
      <c r="VKS49" s="44"/>
      <c r="VKT49" s="44"/>
      <c r="VKU49" s="44"/>
      <c r="VKV49" s="44"/>
      <c r="VKW49" s="44"/>
      <c r="VKX49" s="44"/>
      <c r="VKY49" s="44"/>
      <c r="VKZ49" s="44"/>
      <c r="VLA49" s="44"/>
      <c r="VLB49" s="44"/>
      <c r="VLC49" s="44"/>
      <c r="VLD49" s="44"/>
      <c r="VLE49" s="44"/>
      <c r="VLF49" s="44"/>
      <c r="VLG49" s="44"/>
      <c r="VLH49" s="44"/>
      <c r="VLI49" s="44"/>
      <c r="VLJ49" s="44"/>
      <c r="VLK49" s="44"/>
      <c r="VLL49" s="44"/>
      <c r="VLM49" s="44"/>
      <c r="VLN49" s="44"/>
      <c r="VLO49" s="44"/>
      <c r="VLP49" s="44"/>
      <c r="VLQ49" s="44"/>
      <c r="VLR49" s="44"/>
      <c r="VLS49" s="44"/>
      <c r="VLT49" s="44"/>
      <c r="VLU49" s="44"/>
      <c r="VLV49" s="44"/>
      <c r="VLW49" s="44"/>
      <c r="VLX49" s="44"/>
      <c r="VLY49" s="44"/>
      <c r="VLZ49" s="44"/>
      <c r="VMA49" s="44"/>
      <c r="VMB49" s="44"/>
      <c r="VMC49" s="44"/>
      <c r="VMD49" s="44"/>
      <c r="VME49" s="44"/>
      <c r="VMF49" s="44"/>
      <c r="VMG49" s="44"/>
      <c r="VMH49" s="44"/>
      <c r="VMI49" s="44"/>
      <c r="VMJ49" s="44"/>
      <c r="VMK49" s="44"/>
      <c r="VML49" s="44"/>
      <c r="VMM49" s="44"/>
      <c r="VMN49" s="44"/>
      <c r="VMO49" s="44"/>
      <c r="VMP49" s="44"/>
      <c r="VMQ49" s="44"/>
      <c r="VMR49" s="44"/>
      <c r="VMS49" s="44"/>
      <c r="VMT49" s="44"/>
      <c r="VMU49" s="44"/>
      <c r="VMV49" s="44"/>
      <c r="VMW49" s="44"/>
      <c r="VMX49" s="44"/>
      <c r="VMY49" s="44"/>
      <c r="VMZ49" s="44"/>
      <c r="VNA49" s="44"/>
      <c r="VNB49" s="44"/>
      <c r="VNC49" s="44"/>
      <c r="VND49" s="44"/>
      <c r="VNE49" s="44"/>
      <c r="VNF49" s="44"/>
      <c r="VNG49" s="44"/>
      <c r="VNH49" s="44"/>
      <c r="VNI49" s="44"/>
      <c r="VNJ49" s="44"/>
      <c r="VNK49" s="44"/>
      <c r="VNL49" s="44"/>
      <c r="VNM49" s="44"/>
      <c r="VNN49" s="44"/>
      <c r="VNO49" s="44"/>
      <c r="VNP49" s="44"/>
      <c r="VNQ49" s="44"/>
      <c r="VNR49" s="44"/>
      <c r="VNS49" s="44"/>
      <c r="VNT49" s="44"/>
      <c r="VNU49" s="44"/>
      <c r="VNV49" s="44"/>
      <c r="VNW49" s="44"/>
      <c r="VNX49" s="44"/>
      <c r="VNY49" s="44"/>
      <c r="VNZ49" s="44"/>
      <c r="VOA49" s="44"/>
      <c r="VOB49" s="44"/>
      <c r="VOC49" s="44"/>
      <c r="VOD49" s="44"/>
      <c r="VOE49" s="44"/>
      <c r="VOF49" s="44"/>
      <c r="VOG49" s="44"/>
      <c r="VOH49" s="44"/>
      <c r="VOI49" s="44"/>
      <c r="VOJ49" s="44"/>
      <c r="VOK49" s="44"/>
      <c r="VOL49" s="44"/>
      <c r="VOM49" s="44"/>
      <c r="VON49" s="44"/>
      <c r="VOO49" s="44"/>
      <c r="VOP49" s="44"/>
      <c r="VOQ49" s="44"/>
      <c r="VOR49" s="44"/>
      <c r="VOS49" s="44"/>
      <c r="VOT49" s="44"/>
      <c r="VOU49" s="44"/>
      <c r="VOV49" s="44"/>
      <c r="VOW49" s="44"/>
      <c r="VOX49" s="44"/>
      <c r="VOY49" s="44"/>
      <c r="VOZ49" s="44"/>
      <c r="VPA49" s="44"/>
      <c r="VPB49" s="44"/>
      <c r="VPC49" s="44"/>
      <c r="VPD49" s="44"/>
      <c r="VPE49" s="44"/>
      <c r="VPF49" s="44"/>
      <c r="VPG49" s="44"/>
      <c r="VPH49" s="44"/>
      <c r="VPI49" s="44"/>
      <c r="VPJ49" s="44"/>
      <c r="VPK49" s="44"/>
      <c r="VPL49" s="44"/>
      <c r="VPM49" s="44"/>
      <c r="VPN49" s="44"/>
      <c r="VPO49" s="44"/>
      <c r="VPP49" s="44"/>
      <c r="VPQ49" s="44"/>
      <c r="VPR49" s="44"/>
      <c r="VPS49" s="44"/>
      <c r="VPT49" s="44"/>
      <c r="VPU49" s="44"/>
      <c r="VPV49" s="44"/>
      <c r="VPW49" s="44"/>
      <c r="VPX49" s="44"/>
      <c r="VPY49" s="44"/>
      <c r="VPZ49" s="44"/>
      <c r="VQA49" s="44"/>
      <c r="VQB49" s="44"/>
      <c r="VQC49" s="44"/>
      <c r="VQD49" s="44"/>
      <c r="VQE49" s="44"/>
      <c r="VQF49" s="44"/>
      <c r="VQG49" s="44"/>
      <c r="VQH49" s="44"/>
      <c r="VQI49" s="44"/>
      <c r="VQJ49" s="44"/>
      <c r="VQK49" s="44"/>
      <c r="VQL49" s="44"/>
      <c r="VQM49" s="44"/>
      <c r="VQN49" s="44"/>
      <c r="VQO49" s="44"/>
      <c r="VQP49" s="44"/>
      <c r="VQQ49" s="44"/>
      <c r="VQR49" s="44"/>
      <c r="VQS49" s="44"/>
      <c r="VQT49" s="44"/>
      <c r="VQU49" s="44"/>
      <c r="VQV49" s="44"/>
      <c r="VQW49" s="44"/>
      <c r="VQX49" s="44"/>
      <c r="VQY49" s="44"/>
      <c r="VQZ49" s="44"/>
      <c r="VRA49" s="44"/>
      <c r="VRB49" s="44"/>
      <c r="VRC49" s="44"/>
      <c r="VRD49" s="44"/>
      <c r="VRE49" s="44"/>
      <c r="VRF49" s="44"/>
      <c r="VRG49" s="44"/>
      <c r="VRH49" s="44"/>
      <c r="VRI49" s="44"/>
      <c r="VRJ49" s="44"/>
      <c r="VRK49" s="44"/>
      <c r="VRL49" s="44"/>
      <c r="VRM49" s="44"/>
      <c r="VRN49" s="44"/>
      <c r="VRO49" s="44"/>
      <c r="VRP49" s="44"/>
      <c r="VRQ49" s="44"/>
      <c r="VRR49" s="44"/>
      <c r="VRS49" s="44"/>
      <c r="VRT49" s="44"/>
      <c r="VRU49" s="44"/>
      <c r="VRV49" s="44"/>
      <c r="VRW49" s="44"/>
      <c r="VRX49" s="44"/>
      <c r="VRY49" s="44"/>
      <c r="VRZ49" s="44"/>
      <c r="VSA49" s="44"/>
      <c r="VSB49" s="44"/>
      <c r="VSC49" s="44"/>
      <c r="VSD49" s="44"/>
      <c r="VSE49" s="44"/>
      <c r="VSF49" s="44"/>
      <c r="VSG49" s="44"/>
      <c r="VSH49" s="44"/>
      <c r="VSI49" s="44"/>
      <c r="VSJ49" s="44"/>
      <c r="VSK49" s="44"/>
      <c r="VSL49" s="44"/>
      <c r="VSM49" s="44"/>
      <c r="VSN49" s="44"/>
      <c r="VSO49" s="44"/>
      <c r="VSP49" s="44"/>
      <c r="VSQ49" s="44"/>
      <c r="VSR49" s="44"/>
      <c r="VSS49" s="44"/>
      <c r="VST49" s="44"/>
      <c r="VSU49" s="44"/>
      <c r="VSV49" s="44"/>
      <c r="VSW49" s="44"/>
      <c r="VSX49" s="44"/>
      <c r="VSY49" s="44"/>
      <c r="VSZ49" s="44"/>
      <c r="VTA49" s="44"/>
      <c r="VTB49" s="44"/>
      <c r="VTC49" s="44"/>
      <c r="VTD49" s="44"/>
      <c r="VTE49" s="44"/>
      <c r="VTF49" s="44"/>
      <c r="VTG49" s="44"/>
      <c r="VTH49" s="44"/>
      <c r="VTI49" s="44"/>
      <c r="VTJ49" s="44"/>
      <c r="VTK49" s="44"/>
      <c r="VTL49" s="44"/>
      <c r="VTM49" s="44"/>
      <c r="VTN49" s="44"/>
      <c r="VTO49" s="44"/>
      <c r="VTP49" s="44"/>
      <c r="VTQ49" s="44"/>
      <c r="VTR49" s="44"/>
      <c r="VTS49" s="44"/>
      <c r="VTT49" s="44"/>
      <c r="VTU49" s="44"/>
      <c r="VTV49" s="44"/>
      <c r="VTW49" s="44"/>
      <c r="VTX49" s="44"/>
      <c r="VTY49" s="44"/>
      <c r="VTZ49" s="44"/>
      <c r="VUA49" s="44"/>
      <c r="VUB49" s="44"/>
      <c r="VUC49" s="44"/>
      <c r="VUD49" s="44"/>
      <c r="VUE49" s="44"/>
      <c r="VUF49" s="44"/>
      <c r="VUG49" s="44"/>
      <c r="VUH49" s="44"/>
      <c r="VUI49" s="44"/>
      <c r="VUJ49" s="44"/>
      <c r="VUK49" s="44"/>
      <c r="VUL49" s="44"/>
      <c r="VUM49" s="44"/>
      <c r="VUN49" s="44"/>
      <c r="VUO49" s="44"/>
      <c r="VUP49" s="44"/>
      <c r="VUQ49" s="44"/>
      <c r="VUR49" s="44"/>
      <c r="VUS49" s="44"/>
      <c r="VUT49" s="44"/>
      <c r="VUU49" s="44"/>
      <c r="VUV49" s="44"/>
      <c r="VUW49" s="44"/>
      <c r="VUX49" s="44"/>
      <c r="VUY49" s="44"/>
      <c r="VUZ49" s="44"/>
      <c r="VVA49" s="44"/>
      <c r="VVB49" s="44"/>
      <c r="VVC49" s="44"/>
      <c r="VVD49" s="44"/>
      <c r="VVE49" s="44"/>
      <c r="VVF49" s="44"/>
      <c r="VVG49" s="44"/>
      <c r="VVH49" s="44"/>
      <c r="VVI49" s="44"/>
      <c r="VVJ49" s="44"/>
      <c r="VVK49" s="44"/>
      <c r="VVL49" s="44"/>
      <c r="VVM49" s="44"/>
      <c r="VVN49" s="44"/>
      <c r="VVO49" s="44"/>
      <c r="VVP49" s="44"/>
      <c r="VVQ49" s="44"/>
      <c r="VVR49" s="44"/>
      <c r="VVS49" s="44"/>
      <c r="VVT49" s="44"/>
      <c r="VVU49" s="44"/>
      <c r="VVV49" s="44"/>
      <c r="VVW49" s="44"/>
      <c r="VVX49" s="44"/>
      <c r="VVY49" s="44"/>
      <c r="VVZ49" s="44"/>
      <c r="VWA49" s="44"/>
      <c r="VWB49" s="44"/>
      <c r="VWC49" s="44"/>
      <c r="VWD49" s="44"/>
      <c r="VWE49" s="44"/>
      <c r="VWF49" s="44"/>
      <c r="VWG49" s="44"/>
      <c r="VWH49" s="44"/>
      <c r="VWI49" s="44"/>
      <c r="VWJ49" s="44"/>
      <c r="VWK49" s="44"/>
      <c r="VWL49" s="44"/>
      <c r="VWM49" s="44"/>
      <c r="VWN49" s="44"/>
      <c r="VWO49" s="44"/>
      <c r="VWP49" s="44"/>
      <c r="VWQ49" s="44"/>
      <c r="VWR49" s="44"/>
      <c r="VWS49" s="44"/>
      <c r="VWT49" s="44"/>
      <c r="VWU49" s="44"/>
      <c r="VWV49" s="44"/>
      <c r="VWW49" s="44"/>
      <c r="VWX49" s="44"/>
      <c r="VWY49" s="44"/>
      <c r="VWZ49" s="44"/>
      <c r="VXA49" s="44"/>
      <c r="VXB49" s="44"/>
      <c r="VXC49" s="44"/>
      <c r="VXD49" s="44"/>
      <c r="VXE49" s="44"/>
      <c r="VXF49" s="44"/>
      <c r="VXG49" s="44"/>
      <c r="VXH49" s="44"/>
      <c r="VXI49" s="44"/>
      <c r="VXJ49" s="44"/>
      <c r="VXK49" s="44"/>
      <c r="VXL49" s="44"/>
      <c r="VXM49" s="44"/>
      <c r="VXN49" s="44"/>
      <c r="VXO49" s="44"/>
      <c r="VXP49" s="44"/>
      <c r="VXQ49" s="44"/>
      <c r="VXR49" s="44"/>
      <c r="VXS49" s="44"/>
      <c r="VXT49" s="44"/>
      <c r="VXU49" s="44"/>
      <c r="VXV49" s="44"/>
      <c r="VXW49" s="44"/>
      <c r="VXX49" s="44"/>
      <c r="VXY49" s="44"/>
      <c r="VXZ49" s="44"/>
      <c r="VYA49" s="44"/>
      <c r="VYB49" s="44"/>
      <c r="VYC49" s="44"/>
      <c r="VYD49" s="44"/>
      <c r="VYE49" s="44"/>
      <c r="VYF49" s="44"/>
      <c r="VYG49" s="44"/>
      <c r="VYH49" s="44"/>
      <c r="VYI49" s="44"/>
      <c r="VYJ49" s="44"/>
      <c r="VYK49" s="44"/>
      <c r="VYL49" s="44"/>
      <c r="VYM49" s="44"/>
      <c r="VYN49" s="44"/>
      <c r="VYO49" s="44"/>
      <c r="VYP49" s="44"/>
      <c r="VYQ49" s="44"/>
      <c r="VYR49" s="44"/>
      <c r="VYS49" s="44"/>
      <c r="VYT49" s="44"/>
      <c r="VYU49" s="44"/>
      <c r="VYV49" s="44"/>
      <c r="VYW49" s="44"/>
      <c r="VYX49" s="44"/>
      <c r="VYY49" s="44"/>
      <c r="VYZ49" s="44"/>
      <c r="VZA49" s="44"/>
      <c r="VZB49" s="44"/>
      <c r="VZC49" s="44"/>
      <c r="VZD49" s="44"/>
      <c r="VZE49" s="44"/>
      <c r="VZF49" s="44"/>
      <c r="VZG49" s="44"/>
      <c r="VZH49" s="44"/>
      <c r="VZI49" s="44"/>
      <c r="VZJ49" s="44"/>
      <c r="VZK49" s="44"/>
      <c r="VZL49" s="44"/>
      <c r="VZM49" s="44"/>
      <c r="VZN49" s="44"/>
      <c r="VZO49" s="44"/>
      <c r="VZP49" s="44"/>
      <c r="VZQ49" s="44"/>
      <c r="VZR49" s="44"/>
      <c r="VZS49" s="44"/>
      <c r="VZT49" s="44"/>
      <c r="VZU49" s="44"/>
      <c r="VZV49" s="44"/>
      <c r="VZW49" s="44"/>
      <c r="VZX49" s="44"/>
      <c r="VZY49" s="44"/>
      <c r="VZZ49" s="44"/>
      <c r="WAA49" s="44"/>
      <c r="WAB49" s="44"/>
      <c r="WAC49" s="44"/>
      <c r="WAD49" s="44"/>
      <c r="WAE49" s="44"/>
      <c r="WAF49" s="44"/>
      <c r="WAG49" s="44"/>
      <c r="WAH49" s="44"/>
      <c r="WAI49" s="44"/>
      <c r="WAJ49" s="44"/>
      <c r="WAK49" s="44"/>
      <c r="WAL49" s="44"/>
      <c r="WAM49" s="44"/>
      <c r="WAN49" s="44"/>
      <c r="WAO49" s="44"/>
      <c r="WAP49" s="44"/>
      <c r="WAQ49" s="44"/>
      <c r="WAR49" s="44"/>
      <c r="WAS49" s="44"/>
      <c r="WAT49" s="44"/>
      <c r="WAU49" s="44"/>
      <c r="WAV49" s="44"/>
      <c r="WAW49" s="44"/>
      <c r="WAX49" s="44"/>
      <c r="WAY49" s="44"/>
      <c r="WAZ49" s="44"/>
      <c r="WBA49" s="44"/>
      <c r="WBB49" s="44"/>
      <c r="WBC49" s="44"/>
      <c r="WBD49" s="44"/>
      <c r="WBE49" s="44"/>
      <c r="WBF49" s="44"/>
      <c r="WBG49" s="44"/>
      <c r="WBH49" s="44"/>
      <c r="WBI49" s="44"/>
      <c r="WBJ49" s="44"/>
      <c r="WBK49" s="44"/>
      <c r="WBL49" s="44"/>
      <c r="WBM49" s="44"/>
      <c r="WBN49" s="44"/>
      <c r="WBO49" s="44"/>
      <c r="WBP49" s="44"/>
      <c r="WBQ49" s="44"/>
      <c r="WBR49" s="44"/>
      <c r="WBS49" s="44"/>
      <c r="WBT49" s="44"/>
      <c r="WBU49" s="44"/>
      <c r="WBV49" s="44"/>
      <c r="WBW49" s="44"/>
      <c r="WBX49" s="44"/>
      <c r="WBY49" s="44"/>
      <c r="WBZ49" s="44"/>
      <c r="WCA49" s="44"/>
      <c r="WCB49" s="44"/>
      <c r="WCC49" s="44"/>
      <c r="WCD49" s="44"/>
      <c r="WCE49" s="44"/>
      <c r="WCF49" s="44"/>
      <c r="WCG49" s="44"/>
      <c r="WCH49" s="44"/>
      <c r="WCI49" s="44"/>
      <c r="WCJ49" s="44"/>
      <c r="WCK49" s="44"/>
      <c r="WCL49" s="44"/>
      <c r="WCM49" s="44"/>
      <c r="WCN49" s="44"/>
      <c r="WCO49" s="44"/>
      <c r="WCP49" s="44"/>
      <c r="WCQ49" s="44"/>
      <c r="WCR49" s="44"/>
      <c r="WCS49" s="44"/>
      <c r="WCT49" s="44"/>
      <c r="WCU49" s="44"/>
      <c r="WCV49" s="44"/>
      <c r="WCW49" s="44"/>
      <c r="WCX49" s="44"/>
      <c r="WCY49" s="44"/>
      <c r="WCZ49" s="44"/>
      <c r="WDA49" s="44"/>
      <c r="WDB49" s="44"/>
      <c r="WDC49" s="44"/>
      <c r="WDD49" s="44"/>
      <c r="WDE49" s="44"/>
      <c r="WDF49" s="44"/>
      <c r="WDG49" s="44"/>
      <c r="WDH49" s="44"/>
      <c r="WDI49" s="44"/>
      <c r="WDJ49" s="44"/>
      <c r="WDK49" s="44"/>
      <c r="WDL49" s="44"/>
      <c r="WDM49" s="44"/>
      <c r="WDN49" s="44"/>
      <c r="WDO49" s="44"/>
      <c r="WDP49" s="44"/>
      <c r="WDQ49" s="44"/>
      <c r="WDR49" s="44"/>
      <c r="WDS49" s="44"/>
      <c r="WDT49" s="44"/>
      <c r="WDU49" s="44"/>
      <c r="WDV49" s="44"/>
      <c r="WDW49" s="44"/>
      <c r="WDX49" s="44"/>
      <c r="WDY49" s="44"/>
      <c r="WDZ49" s="44"/>
      <c r="WEA49" s="44"/>
      <c r="WEB49" s="44"/>
      <c r="WEC49" s="44"/>
      <c r="WED49" s="44"/>
      <c r="WEE49" s="44"/>
      <c r="WEF49" s="44"/>
      <c r="WEG49" s="44"/>
      <c r="WEH49" s="44"/>
      <c r="WEI49" s="44"/>
      <c r="WEJ49" s="44"/>
      <c r="WEK49" s="44"/>
      <c r="WEL49" s="44"/>
      <c r="WEM49" s="44"/>
      <c r="WEN49" s="44"/>
      <c r="WEO49" s="44"/>
      <c r="WEP49" s="44"/>
      <c r="WEQ49" s="44"/>
      <c r="WER49" s="44"/>
      <c r="WES49" s="44"/>
      <c r="WET49" s="44"/>
      <c r="WEU49" s="44"/>
      <c r="WEV49" s="44"/>
      <c r="WEW49" s="44"/>
      <c r="WEX49" s="44"/>
      <c r="WEY49" s="44"/>
      <c r="WEZ49" s="44"/>
      <c r="WFA49" s="44"/>
      <c r="WFB49" s="44"/>
      <c r="WFC49" s="44"/>
      <c r="WFD49" s="44"/>
      <c r="WFE49" s="44"/>
      <c r="WFF49" s="44"/>
      <c r="WFG49" s="44"/>
      <c r="WFH49" s="44"/>
      <c r="WFI49" s="44"/>
      <c r="WFJ49" s="44"/>
      <c r="WFK49" s="44"/>
      <c r="WFL49" s="44"/>
      <c r="WFM49" s="44"/>
      <c r="WFN49" s="44"/>
      <c r="WFO49" s="44"/>
      <c r="WFP49" s="44"/>
      <c r="WFQ49" s="44"/>
      <c r="WFR49" s="44"/>
      <c r="WFS49" s="44"/>
      <c r="WFT49" s="44"/>
      <c r="WFU49" s="44"/>
      <c r="WFV49" s="44"/>
      <c r="WFW49" s="44"/>
      <c r="WFX49" s="44"/>
      <c r="WFY49" s="44"/>
      <c r="WFZ49" s="44"/>
      <c r="WGA49" s="44"/>
      <c r="WGB49" s="44"/>
      <c r="WGC49" s="44"/>
      <c r="WGD49" s="44"/>
      <c r="WGE49" s="44"/>
      <c r="WGF49" s="44"/>
      <c r="WGG49" s="44"/>
      <c r="WGH49" s="44"/>
      <c r="WGI49" s="44"/>
      <c r="WGJ49" s="44"/>
      <c r="WGK49" s="44"/>
      <c r="WGL49" s="44"/>
      <c r="WGM49" s="44"/>
      <c r="WGN49" s="44"/>
      <c r="WGO49" s="44"/>
      <c r="WGP49" s="44"/>
      <c r="WGQ49" s="44"/>
      <c r="WGR49" s="44"/>
      <c r="WGS49" s="44"/>
      <c r="WGT49" s="44"/>
      <c r="WGU49" s="44"/>
      <c r="WGV49" s="44"/>
      <c r="WGW49" s="44"/>
      <c r="WGX49" s="44"/>
      <c r="WGY49" s="44"/>
      <c r="WGZ49" s="44"/>
      <c r="WHA49" s="44"/>
      <c r="WHB49" s="44"/>
      <c r="WHC49" s="44"/>
      <c r="WHD49" s="44"/>
      <c r="WHE49" s="44"/>
      <c r="WHF49" s="44"/>
      <c r="WHG49" s="44"/>
      <c r="WHH49" s="44"/>
      <c r="WHI49" s="44"/>
      <c r="WHJ49" s="44"/>
      <c r="WHK49" s="44"/>
      <c r="WHL49" s="44"/>
      <c r="WHM49" s="44"/>
      <c r="WHN49" s="44"/>
      <c r="WHO49" s="44"/>
      <c r="WHP49" s="44"/>
      <c r="WHQ49" s="44"/>
      <c r="WHR49" s="44"/>
      <c r="WHS49" s="44"/>
      <c r="WHT49" s="44"/>
      <c r="WHU49" s="44"/>
      <c r="WHV49" s="44"/>
      <c r="WHW49" s="44"/>
      <c r="WHX49" s="44"/>
      <c r="WHY49" s="44"/>
      <c r="WHZ49" s="44"/>
      <c r="WIA49" s="44"/>
      <c r="WIB49" s="44"/>
      <c r="WIC49" s="44"/>
      <c r="WID49" s="44"/>
      <c r="WIE49" s="44"/>
      <c r="WIF49" s="44"/>
      <c r="WIG49" s="44"/>
      <c r="WIH49" s="44"/>
      <c r="WII49" s="44"/>
      <c r="WIJ49" s="44"/>
      <c r="WIK49" s="44"/>
      <c r="WIL49" s="44"/>
      <c r="WIM49" s="44"/>
      <c r="WIN49" s="44"/>
      <c r="WIO49" s="44"/>
      <c r="WIP49" s="44"/>
      <c r="WIQ49" s="44"/>
      <c r="WIR49" s="44"/>
      <c r="WIS49" s="44"/>
      <c r="WIT49" s="44"/>
      <c r="WIU49" s="44"/>
      <c r="WIV49" s="44"/>
      <c r="WIW49" s="44"/>
      <c r="WIX49" s="44"/>
      <c r="WIY49" s="44"/>
      <c r="WIZ49" s="44"/>
      <c r="WJA49" s="44"/>
      <c r="WJB49" s="44"/>
      <c r="WJC49" s="44"/>
      <c r="WJD49" s="44"/>
      <c r="WJE49" s="44"/>
      <c r="WJF49" s="44"/>
      <c r="WJG49" s="44"/>
      <c r="WJH49" s="44"/>
      <c r="WJI49" s="44"/>
      <c r="WJJ49" s="44"/>
      <c r="WJK49" s="44"/>
      <c r="WJL49" s="44"/>
      <c r="WJM49" s="44"/>
      <c r="WJN49" s="44"/>
      <c r="WJO49" s="44"/>
      <c r="WJP49" s="44"/>
      <c r="WJQ49" s="44"/>
      <c r="WJR49" s="44"/>
      <c r="WJS49" s="44"/>
      <c r="WJT49" s="44"/>
      <c r="WJU49" s="44"/>
      <c r="WJV49" s="44"/>
      <c r="WJW49" s="44"/>
      <c r="WJX49" s="44"/>
      <c r="WJY49" s="44"/>
      <c r="WJZ49" s="44"/>
      <c r="WKA49" s="44"/>
      <c r="WKB49" s="44"/>
      <c r="WKC49" s="44"/>
      <c r="WKD49" s="44"/>
      <c r="WKE49" s="44"/>
      <c r="WKF49" s="44"/>
      <c r="WKG49" s="44"/>
      <c r="WKH49" s="44"/>
      <c r="WKI49" s="44"/>
      <c r="WKJ49" s="44"/>
      <c r="WKK49" s="44"/>
      <c r="WKL49" s="44"/>
      <c r="WKM49" s="44"/>
      <c r="WKN49" s="44"/>
      <c r="WKO49" s="44"/>
      <c r="WKP49" s="44"/>
      <c r="WKQ49" s="44"/>
      <c r="WKR49" s="44"/>
      <c r="WKS49" s="44"/>
      <c r="WKT49" s="44"/>
      <c r="WKU49" s="44"/>
      <c r="WKV49" s="44"/>
      <c r="WKW49" s="44"/>
      <c r="WKX49" s="44"/>
      <c r="WKY49" s="44"/>
      <c r="WKZ49" s="44"/>
      <c r="WLA49" s="44"/>
      <c r="WLB49" s="44"/>
      <c r="WLC49" s="44"/>
      <c r="WLD49" s="44"/>
      <c r="WLE49" s="44"/>
      <c r="WLF49" s="44"/>
      <c r="WLG49" s="44"/>
      <c r="WLH49" s="44"/>
      <c r="WLI49" s="44"/>
      <c r="WLJ49" s="44"/>
      <c r="WLK49" s="44"/>
      <c r="WLL49" s="44"/>
      <c r="WLM49" s="44"/>
      <c r="WLN49" s="44"/>
      <c r="WLO49" s="44"/>
      <c r="WLP49" s="44"/>
      <c r="WLQ49" s="44"/>
      <c r="WLR49" s="44"/>
      <c r="WLS49" s="44"/>
      <c r="WLT49" s="44"/>
      <c r="WLU49" s="44"/>
      <c r="WLV49" s="44"/>
      <c r="WLW49" s="44"/>
      <c r="WLX49" s="44"/>
      <c r="WLY49" s="44"/>
      <c r="WLZ49" s="44"/>
      <c r="WMA49" s="44"/>
      <c r="WMB49" s="44"/>
      <c r="WMC49" s="44"/>
      <c r="WMD49" s="44"/>
      <c r="WME49" s="44"/>
      <c r="WMF49" s="44"/>
      <c r="WMG49" s="44"/>
      <c r="WMH49" s="44"/>
      <c r="WMI49" s="44"/>
      <c r="WMJ49" s="44"/>
      <c r="WMK49" s="44"/>
      <c r="WML49" s="44"/>
      <c r="WMM49" s="44"/>
      <c r="WMN49" s="44"/>
      <c r="WMO49" s="44"/>
      <c r="WMP49" s="44"/>
      <c r="WMQ49" s="44"/>
      <c r="WMR49" s="44"/>
      <c r="WMS49" s="44"/>
      <c r="WMT49" s="44"/>
      <c r="WMU49" s="44"/>
      <c r="WMV49" s="44"/>
      <c r="WMW49" s="44"/>
      <c r="WMX49" s="44"/>
      <c r="WMY49" s="44"/>
      <c r="WMZ49" s="44"/>
      <c r="WNA49" s="44"/>
      <c r="WNB49" s="44"/>
      <c r="WNC49" s="44"/>
      <c r="WND49" s="44"/>
      <c r="WNE49" s="44"/>
      <c r="WNF49" s="44"/>
      <c r="WNG49" s="44"/>
      <c r="WNH49" s="44"/>
      <c r="WNI49" s="44"/>
      <c r="WNJ49" s="44"/>
      <c r="WNK49" s="44"/>
      <c r="WNL49" s="44"/>
      <c r="WNM49" s="44"/>
      <c r="WNN49" s="44"/>
      <c r="WNO49" s="44"/>
      <c r="WNP49" s="44"/>
      <c r="WNQ49" s="44"/>
      <c r="WNR49" s="44"/>
      <c r="WNS49" s="44"/>
      <c r="WNT49" s="44"/>
      <c r="WNU49" s="44"/>
      <c r="WNV49" s="44"/>
      <c r="WNW49" s="44"/>
      <c r="WNX49" s="44"/>
      <c r="WNY49" s="44"/>
      <c r="WNZ49" s="44"/>
      <c r="WOA49" s="44"/>
      <c r="WOB49" s="44"/>
      <c r="WOC49" s="44"/>
      <c r="WOD49" s="44"/>
      <c r="WOE49" s="44"/>
      <c r="WOF49" s="44"/>
      <c r="WOG49" s="44"/>
      <c r="WOH49" s="44"/>
      <c r="WOI49" s="44"/>
      <c r="WOJ49" s="44"/>
      <c r="WOK49" s="44"/>
      <c r="WOL49" s="44"/>
      <c r="WOM49" s="44"/>
      <c r="WON49" s="44"/>
      <c r="WOO49" s="44"/>
      <c r="WOP49" s="44"/>
      <c r="WOQ49" s="44"/>
      <c r="WOR49" s="44"/>
      <c r="WOS49" s="44"/>
      <c r="WOT49" s="44"/>
      <c r="WOU49" s="44"/>
      <c r="WOV49" s="44"/>
      <c r="WOW49" s="44"/>
      <c r="WOX49" s="44"/>
      <c r="WOY49" s="44"/>
      <c r="WOZ49" s="44"/>
      <c r="WPA49" s="44"/>
      <c r="WPB49" s="44"/>
      <c r="WPC49" s="44"/>
      <c r="WPD49" s="44"/>
      <c r="WPE49" s="44"/>
      <c r="WPF49" s="44"/>
      <c r="WPG49" s="44"/>
      <c r="WPH49" s="44"/>
      <c r="WPI49" s="44"/>
      <c r="WPJ49" s="44"/>
      <c r="WPK49" s="44"/>
      <c r="WPL49" s="44"/>
      <c r="WPM49" s="44"/>
      <c r="WPN49" s="44"/>
      <c r="WPO49" s="44"/>
      <c r="WPP49" s="44"/>
      <c r="WPQ49" s="44"/>
      <c r="WPR49" s="44"/>
      <c r="WPS49" s="44"/>
      <c r="WPT49" s="44"/>
      <c r="WPU49" s="44"/>
      <c r="WPV49" s="44"/>
      <c r="WPW49" s="44"/>
      <c r="WPX49" s="44"/>
      <c r="WPY49" s="44"/>
      <c r="WPZ49" s="44"/>
      <c r="WQA49" s="44"/>
      <c r="WQB49" s="44"/>
      <c r="WQC49" s="44"/>
      <c r="WQD49" s="44"/>
      <c r="WQE49" s="44"/>
      <c r="WQF49" s="44"/>
      <c r="WQG49" s="44"/>
      <c r="WQH49" s="44"/>
      <c r="WQI49" s="44"/>
      <c r="WQJ49" s="44"/>
      <c r="WQK49" s="44"/>
      <c r="WQL49" s="44"/>
      <c r="WQM49" s="44"/>
      <c r="WQN49" s="44"/>
      <c r="WQO49" s="44"/>
      <c r="WQP49" s="44"/>
      <c r="WQQ49" s="44"/>
      <c r="WQR49" s="44"/>
      <c r="WQS49" s="44"/>
      <c r="WQT49" s="44"/>
      <c r="WQU49" s="44"/>
      <c r="WQV49" s="44"/>
      <c r="WQW49" s="44"/>
      <c r="WQX49" s="44"/>
      <c r="WQY49" s="44"/>
      <c r="WQZ49" s="44"/>
      <c r="WRA49" s="44"/>
      <c r="WRB49" s="44"/>
      <c r="WRC49" s="44"/>
      <c r="WRD49" s="44"/>
      <c r="WRE49" s="44"/>
      <c r="WRF49" s="44"/>
      <c r="WRG49" s="44"/>
      <c r="WRH49" s="44"/>
      <c r="WRI49" s="44"/>
      <c r="WRJ49" s="44"/>
      <c r="WRK49" s="44"/>
      <c r="WRL49" s="44"/>
      <c r="WRM49" s="44"/>
      <c r="WRN49" s="44"/>
      <c r="WRO49" s="44"/>
      <c r="WRP49" s="44"/>
      <c r="WRQ49" s="44"/>
      <c r="WRR49" s="44"/>
      <c r="WRS49" s="44"/>
      <c r="WRT49" s="44"/>
      <c r="WRU49" s="44"/>
      <c r="WRV49" s="44"/>
      <c r="WRW49" s="44"/>
      <c r="WRX49" s="44"/>
      <c r="WRY49" s="44"/>
      <c r="WRZ49" s="44"/>
      <c r="WSA49" s="44"/>
      <c r="WSB49" s="44"/>
      <c r="WSC49" s="44"/>
      <c r="WSD49" s="44"/>
      <c r="WSE49" s="44"/>
      <c r="WSF49" s="44"/>
      <c r="WSG49" s="44"/>
      <c r="WSH49" s="44"/>
      <c r="WSI49" s="44"/>
      <c r="WSJ49" s="44"/>
      <c r="WSK49" s="44"/>
      <c r="WSL49" s="44"/>
      <c r="WSM49" s="44"/>
      <c r="WSN49" s="44"/>
      <c r="WSO49" s="44"/>
      <c r="WSP49" s="44"/>
      <c r="WSQ49" s="44"/>
      <c r="WSR49" s="44"/>
      <c r="WSS49" s="44"/>
      <c r="WST49" s="44"/>
      <c r="WSU49" s="44"/>
      <c r="WSV49" s="44"/>
      <c r="WSW49" s="44"/>
      <c r="WSX49" s="44"/>
      <c r="WSY49" s="44"/>
      <c r="WSZ49" s="44"/>
      <c r="WTA49" s="44"/>
      <c r="WTB49" s="44"/>
      <c r="WTC49" s="44"/>
      <c r="WTD49" s="44"/>
      <c r="WTE49" s="44"/>
      <c r="WTF49" s="44"/>
      <c r="WTG49" s="44"/>
      <c r="WTH49" s="44"/>
      <c r="WTI49" s="44"/>
      <c r="WTJ49" s="44"/>
      <c r="WTK49" s="44"/>
      <c r="WTL49" s="44"/>
      <c r="WTM49" s="44"/>
      <c r="WTN49" s="44"/>
      <c r="WTO49" s="44"/>
      <c r="WTP49" s="44"/>
      <c r="WTQ49" s="44"/>
      <c r="WTR49" s="44"/>
      <c r="WTS49" s="44"/>
      <c r="WTT49" s="44"/>
      <c r="WTU49" s="44"/>
      <c r="WTV49" s="44"/>
      <c r="WTW49" s="44"/>
      <c r="WTX49" s="44"/>
      <c r="WTY49" s="44"/>
      <c r="WTZ49" s="44"/>
      <c r="WUA49" s="44"/>
      <c r="WUB49" s="44"/>
      <c r="WUC49" s="44"/>
      <c r="WUD49" s="44"/>
      <c r="WUE49" s="44"/>
      <c r="WUF49" s="44"/>
      <c r="WUG49" s="44"/>
      <c r="WUH49" s="44"/>
      <c r="WUI49" s="44"/>
      <c r="WUJ49" s="44"/>
      <c r="WUK49" s="44"/>
      <c r="WUL49" s="44"/>
      <c r="WUM49" s="44"/>
      <c r="WUN49" s="44"/>
      <c r="WUO49" s="44"/>
      <c r="WUP49" s="44"/>
      <c r="WUQ49" s="44"/>
      <c r="WUR49" s="44"/>
      <c r="WUS49" s="44"/>
      <c r="WUT49" s="44"/>
      <c r="WUU49" s="44"/>
      <c r="WUV49" s="44"/>
      <c r="WUW49" s="44"/>
      <c r="WUX49" s="44"/>
      <c r="WUY49" s="44"/>
      <c r="WUZ49" s="44"/>
      <c r="WVA49" s="44"/>
      <c r="WVB49" s="44"/>
      <c r="WVC49" s="44"/>
      <c r="WVD49" s="44"/>
      <c r="WVE49" s="44"/>
      <c r="WVF49" s="44"/>
      <c r="WVG49" s="44"/>
      <c r="WVH49" s="44"/>
      <c r="WVI49" s="44"/>
      <c r="WVJ49" s="44"/>
      <c r="WVK49" s="44"/>
      <c r="WVL49" s="44"/>
      <c r="WVM49" s="44"/>
      <c r="WVN49" s="44"/>
      <c r="WVO49" s="44"/>
      <c r="WVP49" s="44"/>
      <c r="WVQ49" s="44"/>
      <c r="WVR49" s="44"/>
      <c r="WVS49" s="44"/>
      <c r="WVT49" s="44"/>
      <c r="WVU49" s="44"/>
      <c r="WVV49" s="44"/>
      <c r="WVW49" s="44"/>
      <c r="WVX49" s="44"/>
      <c r="WVY49" s="44"/>
      <c r="WVZ49" s="44"/>
      <c r="WWA49" s="44"/>
      <c r="WWB49" s="44"/>
      <c r="WWC49" s="44"/>
      <c r="WWD49" s="44"/>
      <c r="WWE49" s="44"/>
      <c r="WWF49" s="44"/>
      <c r="WWG49" s="44"/>
      <c r="WWH49" s="44"/>
      <c r="WWI49" s="44"/>
      <c r="WWJ49" s="44"/>
      <c r="WWK49" s="44"/>
      <c r="WWL49" s="44"/>
      <c r="WWM49" s="44"/>
      <c r="WWN49" s="44"/>
      <c r="WWO49" s="44"/>
      <c r="WWP49" s="44"/>
      <c r="WWQ49" s="44"/>
      <c r="WWR49" s="44"/>
      <c r="WWS49" s="44"/>
      <c r="WWT49" s="44"/>
      <c r="WWU49" s="44"/>
      <c r="WWV49" s="44"/>
      <c r="WWW49" s="44"/>
      <c r="WWX49" s="44"/>
      <c r="WWY49" s="44"/>
      <c r="WWZ49" s="44"/>
      <c r="WXA49" s="44"/>
      <c r="WXB49" s="44"/>
      <c r="WXC49" s="44"/>
      <c r="WXD49" s="44"/>
      <c r="WXE49" s="44"/>
      <c r="WXF49" s="44"/>
      <c r="WXG49" s="44"/>
      <c r="WXH49" s="44"/>
      <c r="WXI49" s="44"/>
      <c r="WXJ49" s="44"/>
      <c r="WXK49" s="44"/>
      <c r="WXL49" s="44"/>
      <c r="WXM49" s="44"/>
      <c r="WXN49" s="44"/>
      <c r="WXO49" s="44"/>
      <c r="WXP49" s="44"/>
      <c r="WXQ49" s="44"/>
      <c r="WXR49" s="44"/>
      <c r="WXS49" s="44"/>
      <c r="WXT49" s="44"/>
      <c r="WXU49" s="44"/>
      <c r="WXV49" s="44"/>
      <c r="WXW49" s="44"/>
      <c r="WXX49" s="44"/>
      <c r="WXY49" s="44"/>
      <c r="WXZ49" s="44"/>
      <c r="WYA49" s="44"/>
      <c r="WYB49" s="44"/>
      <c r="WYC49" s="44"/>
      <c r="WYD49" s="44"/>
      <c r="WYE49" s="44"/>
      <c r="WYF49" s="44"/>
      <c r="WYG49" s="44"/>
      <c r="WYH49" s="44"/>
      <c r="WYI49" s="44"/>
      <c r="WYJ49" s="44"/>
      <c r="WYK49" s="44"/>
      <c r="WYL49" s="44"/>
      <c r="WYM49" s="44"/>
      <c r="WYN49" s="44"/>
      <c r="WYO49" s="44"/>
      <c r="WYP49" s="44"/>
      <c r="WYQ49" s="44"/>
      <c r="WYR49" s="44"/>
      <c r="WYS49" s="44"/>
      <c r="WYT49" s="44"/>
      <c r="WYU49" s="44"/>
      <c r="WYV49" s="44"/>
      <c r="WYW49" s="44"/>
      <c r="WYX49" s="44"/>
      <c r="WYY49" s="44"/>
      <c r="WYZ49" s="44"/>
      <c r="WZA49" s="44"/>
      <c r="WZB49" s="44"/>
      <c r="WZC49" s="44"/>
      <c r="WZD49" s="44"/>
      <c r="WZE49" s="44"/>
      <c r="WZF49" s="44"/>
      <c r="WZG49" s="44"/>
      <c r="WZH49" s="44"/>
      <c r="WZI49" s="44"/>
      <c r="WZJ49" s="44"/>
      <c r="WZK49" s="44"/>
      <c r="WZL49" s="44"/>
      <c r="WZM49" s="44"/>
      <c r="WZN49" s="44"/>
      <c r="WZO49" s="44"/>
      <c r="WZP49" s="44"/>
      <c r="WZQ49" s="44"/>
      <c r="WZR49" s="44"/>
      <c r="WZS49" s="44"/>
      <c r="WZT49" s="44"/>
      <c r="WZU49" s="44"/>
      <c r="WZV49" s="44"/>
      <c r="WZW49" s="44"/>
      <c r="WZX49" s="44"/>
      <c r="WZY49" s="44"/>
      <c r="WZZ49" s="44"/>
      <c r="XAA49" s="44"/>
      <c r="XAB49" s="44"/>
      <c r="XAC49" s="44"/>
      <c r="XAD49" s="44"/>
      <c r="XAE49" s="44"/>
      <c r="XAF49" s="44"/>
      <c r="XAG49" s="44"/>
      <c r="XAH49" s="44"/>
      <c r="XAI49" s="44"/>
      <c r="XAJ49" s="44"/>
      <c r="XAK49" s="44"/>
      <c r="XAL49" s="44"/>
      <c r="XAM49" s="44"/>
      <c r="XAN49" s="44"/>
      <c r="XAO49" s="44"/>
      <c r="XAP49" s="44"/>
      <c r="XAQ49" s="44"/>
      <c r="XAR49" s="44"/>
      <c r="XAS49" s="44"/>
      <c r="XAT49" s="44"/>
      <c r="XAU49" s="44"/>
      <c r="XAV49" s="44"/>
      <c r="XAW49" s="44"/>
      <c r="XAX49" s="44"/>
      <c r="XAY49" s="44"/>
      <c r="XAZ49" s="44"/>
      <c r="XBA49" s="44"/>
      <c r="XBB49" s="44"/>
      <c r="XBC49" s="44"/>
      <c r="XBD49" s="44"/>
      <c r="XBE49" s="44"/>
      <c r="XBF49" s="44"/>
      <c r="XBG49" s="44"/>
      <c r="XBH49" s="44"/>
      <c r="XBI49" s="44"/>
      <c r="XBJ49" s="44"/>
      <c r="XBK49" s="44"/>
      <c r="XBL49" s="44"/>
      <c r="XBM49" s="44"/>
      <c r="XBN49" s="44"/>
      <c r="XBO49" s="44"/>
      <c r="XBP49" s="44"/>
      <c r="XBQ49" s="44"/>
      <c r="XBR49" s="44"/>
      <c r="XBS49" s="44"/>
      <c r="XBT49" s="44"/>
      <c r="XBU49" s="44"/>
      <c r="XBV49" s="44"/>
      <c r="XBW49" s="44"/>
      <c r="XBX49" s="44"/>
      <c r="XBY49" s="44"/>
      <c r="XBZ49" s="44"/>
      <c r="XCA49" s="44"/>
      <c r="XCB49" s="44"/>
      <c r="XCC49" s="44"/>
      <c r="XCD49" s="44"/>
      <c r="XCE49" s="44"/>
      <c r="XCF49" s="44"/>
      <c r="XCG49" s="44"/>
      <c r="XCH49" s="44"/>
      <c r="XCI49" s="44"/>
      <c r="XCJ49" s="44"/>
      <c r="XCK49" s="44"/>
      <c r="XCL49" s="44"/>
      <c r="XCM49" s="44"/>
      <c r="XCN49" s="44"/>
      <c r="XCO49" s="44"/>
      <c r="XCP49" s="44"/>
      <c r="XCQ49" s="44"/>
      <c r="XCR49" s="44"/>
      <c r="XCS49" s="44"/>
      <c r="XCT49" s="44"/>
      <c r="XCU49" s="44"/>
      <c r="XCV49" s="44"/>
      <c r="XCW49" s="44"/>
      <c r="XCX49" s="44"/>
      <c r="XCY49" s="44"/>
      <c r="XCZ49" s="44"/>
      <c r="XDA49" s="44"/>
      <c r="XDB49" s="44"/>
      <c r="XDC49" s="44"/>
      <c r="XDD49" s="44"/>
      <c r="XDE49" s="44"/>
      <c r="XDF49" s="44"/>
      <c r="XDG49" s="44"/>
      <c r="XDH49" s="44"/>
      <c r="XDI49" s="44"/>
      <c r="XDJ49" s="44"/>
      <c r="XDK49" s="44"/>
      <c r="XDL49" s="44"/>
      <c r="XDM49" s="44"/>
      <c r="XDN49" s="44"/>
      <c r="XDO49" s="44"/>
      <c r="XDP49" s="44"/>
      <c r="XDQ49" s="44"/>
      <c r="XDR49" s="44"/>
      <c r="XDS49" s="44"/>
      <c r="XDT49" s="44"/>
      <c r="XDU49" s="44"/>
      <c r="XDV49" s="44"/>
      <c r="XDW49" s="44"/>
      <c r="XDX49" s="44"/>
      <c r="XDY49" s="44"/>
      <c r="XDZ49" s="44"/>
      <c r="XEA49" s="44"/>
      <c r="XEB49" s="44"/>
      <c r="XEC49" s="44"/>
      <c r="XED49" s="44"/>
      <c r="XEE49" s="44"/>
      <c r="XEF49" s="44"/>
      <c r="XEG49" s="44"/>
      <c r="XEH49" s="44"/>
      <c r="XEI49" s="44"/>
      <c r="XEJ49" s="44"/>
      <c r="XEK49" s="44"/>
      <c r="XEL49" s="44"/>
      <c r="XEM49" s="44"/>
      <c r="XEN49" s="44"/>
      <c r="XEO49" s="44"/>
      <c r="XEP49" s="44"/>
      <c r="XEQ49" s="44"/>
      <c r="XER49" s="44"/>
      <c r="XES49" s="44"/>
      <c r="XET49" s="44"/>
      <c r="XEU49" s="44"/>
      <c r="XEV49" s="44"/>
      <c r="XEW49" s="44"/>
      <c r="XEX49" s="44"/>
      <c r="XEY49" s="44"/>
      <c r="XEZ49" s="44"/>
      <c r="XFA49" s="44"/>
      <c r="XFB49" s="44"/>
      <c r="XFC49" s="44"/>
      <c r="XFD49" s="44"/>
    </row>
    <row r="50" spans="1:16384" x14ac:dyDescent="0.25">
      <c r="B50" s="43" t="s">
        <v>64</v>
      </c>
      <c r="C50" s="108">
        <f t="shared" si="64"/>
        <v>0</v>
      </c>
      <c r="D50" s="108">
        <f t="shared" si="64"/>
        <v>0</v>
      </c>
      <c r="E50" s="46">
        <f>+'Projekt 1'!H102</f>
        <v>0</v>
      </c>
      <c r="F50" s="46">
        <f>+'Projekt 1'!I102</f>
        <v>0</v>
      </c>
      <c r="G50" s="46">
        <f>+'Projekt 2'!H102</f>
        <v>0</v>
      </c>
      <c r="H50" s="46">
        <f>+'Projekt 2'!I102</f>
        <v>0</v>
      </c>
      <c r="I50" s="46">
        <f>+'Projekt 3'!H102</f>
        <v>0</v>
      </c>
      <c r="J50" s="46">
        <f>+'Projekt 3'!I102</f>
        <v>0</v>
      </c>
      <c r="K50" s="46">
        <f>+'Projekt 4'!H102</f>
        <v>0</v>
      </c>
      <c r="L50" s="46">
        <f>+'Projekt 4'!I102</f>
        <v>0</v>
      </c>
      <c r="M50" s="46">
        <f>+'Projekt 5'!H102</f>
        <v>0</v>
      </c>
      <c r="N50" s="46">
        <f>+'Projekt 5'!I102</f>
        <v>0</v>
      </c>
      <c r="O50" s="46">
        <f>+'Projekt 6'!H102</f>
        <v>0</v>
      </c>
      <c r="P50" s="46">
        <f>+'Projekt 6'!I102</f>
        <v>0</v>
      </c>
      <c r="Q50" s="46">
        <f>+'Projekt 7'!H102</f>
        <v>0</v>
      </c>
      <c r="R50" s="46">
        <f>+'Projekt 7'!I102</f>
        <v>0</v>
      </c>
      <c r="S50" s="46">
        <f>+'Projekt 8'!H102</f>
        <v>0</v>
      </c>
      <c r="T50" s="46">
        <f>+'Projekt 8'!I102</f>
        <v>0</v>
      </c>
      <c r="U50" s="46">
        <f>+'Projekt 9'!H102</f>
        <v>0</v>
      </c>
      <c r="V50" s="46">
        <f>+'Projekt 9'!I102</f>
        <v>0</v>
      </c>
      <c r="W50" s="46">
        <f>+'Projekt 10'!H102</f>
        <v>0</v>
      </c>
      <c r="X50" s="46">
        <f>+'Projekt 10'!I102</f>
        <v>0</v>
      </c>
      <c r="Y50" s="46">
        <f>+'Projekt 11'!H102</f>
        <v>0</v>
      </c>
      <c r="Z50" s="46">
        <f>+'Projekt 11'!I102</f>
        <v>0</v>
      </c>
      <c r="AA50" s="46">
        <f>+'Projekt 12'!H102</f>
        <v>0</v>
      </c>
      <c r="AB50" s="46">
        <f>+'Projekt 12'!I102</f>
        <v>0</v>
      </c>
      <c r="AC50" s="46">
        <f>+'Projekt 13'!H102</f>
        <v>0</v>
      </c>
      <c r="AD50" s="46">
        <f>+'Projekt 13'!I102</f>
        <v>0</v>
      </c>
      <c r="AE50" s="46">
        <f>+'Projekt 14'!H102</f>
        <v>0</v>
      </c>
      <c r="AF50" s="46">
        <f>+'Projekt 14'!I102</f>
        <v>0</v>
      </c>
      <c r="AG50" s="46">
        <f>+'Projekt 15'!H102</f>
        <v>0</v>
      </c>
      <c r="AH50" s="46">
        <f>+'Projekt 15'!I102</f>
        <v>0</v>
      </c>
      <c r="AI50" s="46">
        <f>+'Projekt 16'!H102</f>
        <v>0</v>
      </c>
      <c r="AJ50" s="46">
        <f>+'Projekt 16'!I102</f>
        <v>0</v>
      </c>
      <c r="AK50" s="46">
        <f>+'Projekt 17'!H102</f>
        <v>0</v>
      </c>
      <c r="AL50" s="46">
        <f>+'Projekt 17'!I102</f>
        <v>0</v>
      </c>
      <c r="AM50" s="46">
        <f>+'Projekt 18'!H102</f>
        <v>0</v>
      </c>
      <c r="AN50" s="46">
        <f>+'Projekt 18'!I102</f>
        <v>0</v>
      </c>
      <c r="AO50" s="46">
        <f>+'Projekt 19'!H102</f>
        <v>0</v>
      </c>
      <c r="AP50" s="46">
        <f>+'Projekt 19'!I102</f>
        <v>0</v>
      </c>
      <c r="AQ50" s="46">
        <f>+'Projekt 20'!H102</f>
        <v>0</v>
      </c>
      <c r="AR50" s="46">
        <f>+'Projekt 20'!I102</f>
        <v>0</v>
      </c>
      <c r="AS50" s="46">
        <f>+'Projekt 21'!H102</f>
        <v>0</v>
      </c>
      <c r="AT50" s="46">
        <f>+'Projekt 21'!I102</f>
        <v>0</v>
      </c>
      <c r="AU50" s="46">
        <f>+'Projekt 22'!H102</f>
        <v>0</v>
      </c>
      <c r="AV50" s="46">
        <f>+'Projekt 22'!I102</f>
        <v>0</v>
      </c>
      <c r="AW50" s="46">
        <f>+'Projekt 23'!H102</f>
        <v>0</v>
      </c>
      <c r="AX50" s="46">
        <f>+'Projekt 23'!I102</f>
        <v>0</v>
      </c>
      <c r="AY50" s="46">
        <f>+'Projekt 24'!H102</f>
        <v>0</v>
      </c>
      <c r="AZ50" s="46">
        <f>+'Projekt 24'!I102</f>
        <v>0</v>
      </c>
      <c r="BA50" s="46">
        <f>+'Projekt 25'!H102</f>
        <v>0</v>
      </c>
      <c r="BB50" s="46">
        <f>+'Projekt 25'!I102</f>
        <v>0</v>
      </c>
      <c r="BC50" s="46">
        <f>+'Projekt 26'!H102</f>
        <v>0</v>
      </c>
      <c r="BD50" s="46">
        <f>+'Projekt 26'!I102</f>
        <v>0</v>
      </c>
      <c r="BE50" s="46">
        <f>+'Projekt 27'!H102</f>
        <v>0</v>
      </c>
      <c r="BF50" s="46">
        <f>+'Projekt 27'!I102</f>
        <v>0</v>
      </c>
      <c r="BG50" s="46">
        <f>+'Projekt 28'!H102</f>
        <v>0</v>
      </c>
      <c r="BH50" s="46">
        <f>+'Projekt 28'!I102</f>
        <v>0</v>
      </c>
      <c r="BI50" s="46">
        <f>+'Projekt 29'!H102</f>
        <v>0</v>
      </c>
      <c r="BJ50" s="46">
        <f>+'Projekt 29'!I102</f>
        <v>0</v>
      </c>
      <c r="BK50" s="46">
        <f>+'Projekt 30'!H102</f>
        <v>0</v>
      </c>
      <c r="BL50" s="46">
        <f>+'Projekt 30'!I102</f>
        <v>0</v>
      </c>
      <c r="BM50" s="46">
        <f>+'Projekt 31'!H102</f>
        <v>0</v>
      </c>
      <c r="BN50" s="46">
        <f>+'Projekt 31'!I102</f>
        <v>0</v>
      </c>
      <c r="BO50" s="46">
        <f>+'Projekt 32'!H102</f>
        <v>0</v>
      </c>
      <c r="BP50" s="46">
        <f>+'Projekt 32'!I102</f>
        <v>0</v>
      </c>
      <c r="BQ50" s="46">
        <f>+'Projekt 33'!H102</f>
        <v>0</v>
      </c>
      <c r="BR50" s="46">
        <f>+'Projekt 33'!I102</f>
        <v>0</v>
      </c>
      <c r="BS50" s="46">
        <f>+'Projekt 34'!H102</f>
        <v>0</v>
      </c>
      <c r="BT50" s="46">
        <f>+'Projekt 34'!I102</f>
        <v>0</v>
      </c>
      <c r="BU50" s="46">
        <f>+'Projekt 35'!H102</f>
        <v>0</v>
      </c>
      <c r="BV50" s="46">
        <f>+'Projekt 35'!I102</f>
        <v>0</v>
      </c>
      <c r="BW50" s="46">
        <f>+'Projekt 36'!H102</f>
        <v>0</v>
      </c>
      <c r="BX50" s="46">
        <f>+'Projekt 36'!I102</f>
        <v>0</v>
      </c>
      <c r="BY50" s="46">
        <f>+'Projekt 37'!H102</f>
        <v>0</v>
      </c>
      <c r="BZ50" s="46">
        <f>+'Projekt 37'!I102</f>
        <v>0</v>
      </c>
      <c r="CA50" s="46">
        <f>+'Projekt 38'!H102</f>
        <v>0</v>
      </c>
      <c r="CB50" s="46">
        <f>+'Projekt 38'!I102</f>
        <v>0</v>
      </c>
      <c r="CC50" s="46">
        <f>+'Projekt 39'!H102</f>
        <v>0</v>
      </c>
      <c r="CD50" s="46">
        <f>+'Projekt 39'!I102</f>
        <v>0</v>
      </c>
      <c r="CE50" s="46">
        <f>+'Projekt 40'!H102</f>
        <v>0</v>
      </c>
      <c r="CF50" s="46">
        <f>+'Projekt 40'!I102</f>
        <v>0</v>
      </c>
      <c r="CG50" s="46">
        <f>+'Projekt 41'!H102</f>
        <v>0</v>
      </c>
      <c r="CH50" s="46">
        <f>+'Projekt 41'!I102</f>
        <v>0</v>
      </c>
      <c r="CI50" s="46">
        <f>+'Projekt 42'!H102</f>
        <v>0</v>
      </c>
      <c r="CJ50" s="46">
        <f>+'Projekt 42'!I102</f>
        <v>0</v>
      </c>
      <c r="CK50" s="46">
        <f>+'Projekt 43'!H102</f>
        <v>0</v>
      </c>
      <c r="CL50" s="46">
        <f>+'Projekt 43'!I102</f>
        <v>0</v>
      </c>
      <c r="CM50" s="46">
        <f>+'Projekt 44'!H102</f>
        <v>0</v>
      </c>
      <c r="CN50" s="46">
        <f>+'Projekt 44'!I102</f>
        <v>0</v>
      </c>
      <c r="CO50" s="46">
        <f>+'Projekt 45'!H102</f>
        <v>0</v>
      </c>
      <c r="CP50" s="46">
        <f>+'Projekt 45'!I102</f>
        <v>0</v>
      </c>
      <c r="CQ50" s="46">
        <f>+'Projekt 46'!H102</f>
        <v>0</v>
      </c>
      <c r="CR50" s="46">
        <f>+'Projekt 46'!I102</f>
        <v>0</v>
      </c>
      <c r="CS50" s="46">
        <f>+'Projekt 47'!H102</f>
        <v>0</v>
      </c>
      <c r="CT50" s="46">
        <f>+'Projekt 47'!I102</f>
        <v>0</v>
      </c>
      <c r="CU50" s="46">
        <f>+'Projekt 48'!H102</f>
        <v>0</v>
      </c>
      <c r="CV50" s="46">
        <f>+'Projekt 48'!I102</f>
        <v>0</v>
      </c>
      <c r="CW50" s="46">
        <f>+'Projekt 49'!H102</f>
        <v>0</v>
      </c>
      <c r="CX50" s="46">
        <f>+'Projekt 49'!I102</f>
        <v>0</v>
      </c>
      <c r="CY50" s="46">
        <f>+'Projekt 50'!H102</f>
        <v>0</v>
      </c>
      <c r="CZ50" s="46">
        <f>+'Projekt 50'!I102</f>
        <v>0</v>
      </c>
    </row>
    <row r="51" spans="1:16384" ht="13" x14ac:dyDescent="0.3">
      <c r="B51" s="27" t="s">
        <v>23</v>
      </c>
      <c r="C51" s="81">
        <f>SUM(C49:C50)</f>
        <v>0</v>
      </c>
      <c r="D51" s="81">
        <f>SUM(D49:D50)</f>
        <v>0</v>
      </c>
      <c r="E51" s="50">
        <f>SUM(E49:E50)</f>
        <v>0</v>
      </c>
      <c r="F51" s="50">
        <f>SUM(F49:F50)</f>
        <v>0</v>
      </c>
      <c r="G51" s="50">
        <f t="shared" ref="G51:CY51" si="65">SUM(G49:G50)</f>
        <v>0</v>
      </c>
      <c r="H51" s="50">
        <f t="shared" ref="H51" si="66">SUM(H49:H50)</f>
        <v>0</v>
      </c>
      <c r="I51" s="50">
        <f t="shared" si="65"/>
        <v>0</v>
      </c>
      <c r="J51" s="50">
        <f t="shared" ref="J51" si="67">SUM(J49:J50)</f>
        <v>0</v>
      </c>
      <c r="K51" s="50">
        <f t="shared" si="65"/>
        <v>0</v>
      </c>
      <c r="L51" s="50">
        <f t="shared" ref="L51" si="68">SUM(L49:L50)</f>
        <v>0</v>
      </c>
      <c r="M51" s="50">
        <f>SUM(M49:M50)</f>
        <v>0</v>
      </c>
      <c r="N51" s="50">
        <f>SUM(N49:N50)</f>
        <v>0</v>
      </c>
      <c r="O51" s="50">
        <f t="shared" si="65"/>
        <v>0</v>
      </c>
      <c r="P51" s="50">
        <f t="shared" ref="P51" si="69">SUM(P49:P50)</f>
        <v>0</v>
      </c>
      <c r="Q51" s="50">
        <f t="shared" si="65"/>
        <v>0</v>
      </c>
      <c r="R51" s="50">
        <f t="shared" ref="R51" si="70">SUM(R49:R50)</f>
        <v>0</v>
      </c>
      <c r="S51" s="50">
        <f t="shared" si="65"/>
        <v>0</v>
      </c>
      <c r="T51" s="50">
        <f t="shared" ref="T51" si="71">SUM(T49:T50)</f>
        <v>0</v>
      </c>
      <c r="U51" s="50">
        <f t="shared" si="65"/>
        <v>0</v>
      </c>
      <c r="V51" s="50">
        <f t="shared" ref="V51" si="72">SUM(V49:V50)</f>
        <v>0</v>
      </c>
      <c r="W51" s="50">
        <f t="shared" si="65"/>
        <v>0</v>
      </c>
      <c r="X51" s="50">
        <f t="shared" ref="X51" si="73">SUM(X49:X50)</f>
        <v>0</v>
      </c>
      <c r="Y51" s="50">
        <f t="shared" si="65"/>
        <v>0</v>
      </c>
      <c r="Z51" s="50">
        <f t="shared" ref="Z51" si="74">SUM(Z49:Z50)</f>
        <v>0</v>
      </c>
      <c r="AA51" s="50">
        <f t="shared" si="65"/>
        <v>0</v>
      </c>
      <c r="AB51" s="50">
        <f t="shared" ref="AB51" si="75">SUM(AB49:AB50)</f>
        <v>0</v>
      </c>
      <c r="AC51" s="50">
        <f>SUM(AC49:AC50)</f>
        <v>0</v>
      </c>
      <c r="AD51" s="50">
        <f>SUM(AD49:AD50)</f>
        <v>0</v>
      </c>
      <c r="AE51" s="50">
        <f t="shared" si="65"/>
        <v>0</v>
      </c>
      <c r="AF51" s="50">
        <f t="shared" ref="AF51" si="76">SUM(AF49:AF50)</f>
        <v>0</v>
      </c>
      <c r="AG51" s="50">
        <f t="shared" si="65"/>
        <v>0</v>
      </c>
      <c r="AH51" s="50">
        <f t="shared" ref="AH51" si="77">SUM(AH49:AH50)</f>
        <v>0</v>
      </c>
      <c r="AI51" s="50">
        <f t="shared" si="65"/>
        <v>0</v>
      </c>
      <c r="AJ51" s="50">
        <f t="shared" ref="AJ51" si="78">SUM(AJ49:AJ50)</f>
        <v>0</v>
      </c>
      <c r="AK51" s="50">
        <f t="shared" si="65"/>
        <v>0</v>
      </c>
      <c r="AL51" s="50">
        <f t="shared" ref="AL51" si="79">SUM(AL49:AL50)</f>
        <v>0</v>
      </c>
      <c r="AM51" s="50">
        <f t="shared" si="65"/>
        <v>0</v>
      </c>
      <c r="AN51" s="50">
        <f t="shared" ref="AN51" si="80">SUM(AN49:AN50)</f>
        <v>0</v>
      </c>
      <c r="AO51" s="50">
        <f t="shared" si="65"/>
        <v>0</v>
      </c>
      <c r="AP51" s="50">
        <f t="shared" ref="AP51" si="81">SUM(AP49:AP50)</f>
        <v>0</v>
      </c>
      <c r="AQ51" s="50">
        <f t="shared" si="65"/>
        <v>0</v>
      </c>
      <c r="AR51" s="50">
        <f t="shared" ref="AR51" si="82">SUM(AR49:AR50)</f>
        <v>0</v>
      </c>
      <c r="AS51" s="50">
        <f t="shared" ref="AS51:CC51" si="83">SUM(AS49:AS50)</f>
        <v>0</v>
      </c>
      <c r="AT51" s="50">
        <f t="shared" ref="AT51" si="84">SUM(AT49:AT50)</f>
        <v>0</v>
      </c>
      <c r="AU51" s="50">
        <f t="shared" si="83"/>
        <v>0</v>
      </c>
      <c r="AV51" s="50">
        <f t="shared" ref="AV51" si="85">SUM(AV49:AV50)</f>
        <v>0</v>
      </c>
      <c r="AW51" s="50">
        <f t="shared" si="83"/>
        <v>0</v>
      </c>
      <c r="AX51" s="50">
        <f t="shared" ref="AX51" si="86">SUM(AX49:AX50)</f>
        <v>0</v>
      </c>
      <c r="AY51" s="50">
        <f t="shared" si="83"/>
        <v>0</v>
      </c>
      <c r="AZ51" s="50">
        <f t="shared" ref="AZ51" si="87">SUM(AZ49:AZ50)</f>
        <v>0</v>
      </c>
      <c r="BA51" s="50">
        <f t="shared" si="83"/>
        <v>0</v>
      </c>
      <c r="BB51" s="50">
        <f t="shared" ref="BB51" si="88">SUM(BB49:BB50)</f>
        <v>0</v>
      </c>
      <c r="BC51" s="50">
        <f t="shared" si="83"/>
        <v>0</v>
      </c>
      <c r="BD51" s="50">
        <f t="shared" ref="BD51" si="89">SUM(BD49:BD50)</f>
        <v>0</v>
      </c>
      <c r="BE51" s="50">
        <f t="shared" si="83"/>
        <v>0</v>
      </c>
      <c r="BF51" s="50">
        <f t="shared" ref="BF51" si="90">SUM(BF49:BF50)</f>
        <v>0</v>
      </c>
      <c r="BG51" s="50">
        <f t="shared" si="83"/>
        <v>0</v>
      </c>
      <c r="BH51" s="50">
        <f t="shared" ref="BH51" si="91">SUM(BH49:BH50)</f>
        <v>0</v>
      </c>
      <c r="BI51" s="50">
        <f t="shared" si="83"/>
        <v>0</v>
      </c>
      <c r="BJ51" s="50">
        <f t="shared" ref="BJ51" si="92">SUM(BJ49:BJ50)</f>
        <v>0</v>
      </c>
      <c r="BK51" s="50">
        <f t="shared" si="83"/>
        <v>0</v>
      </c>
      <c r="BL51" s="50">
        <f t="shared" ref="BL51" si="93">SUM(BL49:BL50)</f>
        <v>0</v>
      </c>
      <c r="BM51" s="50">
        <f t="shared" si="83"/>
        <v>0</v>
      </c>
      <c r="BN51" s="50">
        <f t="shared" ref="BN51" si="94">SUM(BN49:BN50)</f>
        <v>0</v>
      </c>
      <c r="BO51" s="50">
        <f t="shared" si="83"/>
        <v>0</v>
      </c>
      <c r="BP51" s="50">
        <f t="shared" ref="BP51" si="95">SUM(BP49:BP50)</f>
        <v>0</v>
      </c>
      <c r="BQ51" s="50">
        <f t="shared" si="83"/>
        <v>0</v>
      </c>
      <c r="BR51" s="50">
        <f t="shared" ref="BR51" si="96">SUM(BR49:BR50)</f>
        <v>0</v>
      </c>
      <c r="BS51" s="50">
        <f t="shared" si="83"/>
        <v>0</v>
      </c>
      <c r="BT51" s="50">
        <f t="shared" ref="BT51" si="97">SUM(BT49:BT50)</f>
        <v>0</v>
      </c>
      <c r="BU51" s="50">
        <f t="shared" si="83"/>
        <v>0</v>
      </c>
      <c r="BV51" s="50">
        <f t="shared" ref="BV51" si="98">SUM(BV49:BV50)</f>
        <v>0</v>
      </c>
      <c r="BW51" s="50">
        <f t="shared" si="83"/>
        <v>0</v>
      </c>
      <c r="BX51" s="50">
        <f t="shared" ref="BX51" si="99">SUM(BX49:BX50)</f>
        <v>0</v>
      </c>
      <c r="BY51" s="50">
        <f t="shared" si="83"/>
        <v>0</v>
      </c>
      <c r="BZ51" s="50">
        <f t="shared" ref="BZ51" si="100">SUM(BZ49:BZ50)</f>
        <v>0</v>
      </c>
      <c r="CA51" s="50">
        <f t="shared" si="83"/>
        <v>0</v>
      </c>
      <c r="CB51" s="50">
        <f t="shared" ref="CB51" si="101">SUM(CB49:CB50)</f>
        <v>0</v>
      </c>
      <c r="CC51" s="50">
        <f t="shared" si="83"/>
        <v>0</v>
      </c>
      <c r="CD51" s="50">
        <f t="shared" ref="CD51" si="102">SUM(CD49:CD50)</f>
        <v>0</v>
      </c>
      <c r="CE51" s="50">
        <f t="shared" si="65"/>
        <v>0</v>
      </c>
      <c r="CF51" s="50">
        <f t="shared" ref="CF51" si="103">SUM(CF49:CF50)</f>
        <v>0</v>
      </c>
      <c r="CG51" s="50">
        <f t="shared" si="65"/>
        <v>0</v>
      </c>
      <c r="CH51" s="50">
        <f t="shared" ref="CH51" si="104">SUM(CH49:CH50)</f>
        <v>0</v>
      </c>
      <c r="CI51" s="50">
        <f t="shared" si="65"/>
        <v>0</v>
      </c>
      <c r="CJ51" s="50">
        <f t="shared" ref="CJ51" si="105">SUM(CJ49:CJ50)</f>
        <v>0</v>
      </c>
      <c r="CK51" s="50">
        <f t="shared" si="65"/>
        <v>0</v>
      </c>
      <c r="CL51" s="50">
        <f t="shared" ref="CL51" si="106">SUM(CL49:CL50)</f>
        <v>0</v>
      </c>
      <c r="CM51" s="50">
        <f t="shared" si="65"/>
        <v>0</v>
      </c>
      <c r="CN51" s="50">
        <f t="shared" ref="CN51" si="107">SUM(CN49:CN50)</f>
        <v>0</v>
      </c>
      <c r="CO51" s="50">
        <f>SUM(CO49:CO50)</f>
        <v>0</v>
      </c>
      <c r="CP51" s="50">
        <f>SUM(CP49:CP50)</f>
        <v>0</v>
      </c>
      <c r="CQ51" s="50">
        <f t="shared" si="65"/>
        <v>0</v>
      </c>
      <c r="CR51" s="50">
        <f t="shared" ref="CR51" si="108">SUM(CR49:CR50)</f>
        <v>0</v>
      </c>
      <c r="CS51" s="50">
        <f t="shared" si="65"/>
        <v>0</v>
      </c>
      <c r="CT51" s="50">
        <f t="shared" ref="CT51" si="109">SUM(CT49:CT50)</f>
        <v>0</v>
      </c>
      <c r="CU51" s="50">
        <f t="shared" si="65"/>
        <v>0</v>
      </c>
      <c r="CV51" s="50">
        <f t="shared" ref="CV51" si="110">SUM(CV49:CV50)</f>
        <v>0</v>
      </c>
      <c r="CW51" s="50">
        <f t="shared" si="65"/>
        <v>0</v>
      </c>
      <c r="CX51" s="50">
        <f t="shared" ref="CX51" si="111">SUM(CX49:CX50)</f>
        <v>0</v>
      </c>
      <c r="CY51" s="50">
        <f t="shared" si="65"/>
        <v>0</v>
      </c>
      <c r="CZ51" s="50">
        <f t="shared" ref="CZ51" si="112">SUM(CZ49:CZ50)</f>
        <v>0</v>
      </c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  <c r="IW51" s="27"/>
      <c r="IX51" s="27"/>
      <c r="IY51" s="27"/>
      <c r="IZ51" s="27"/>
      <c r="JA51" s="27"/>
      <c r="JB51" s="27"/>
      <c r="JC51" s="27"/>
      <c r="JD51" s="27"/>
      <c r="JE51" s="27"/>
      <c r="JF51" s="27"/>
      <c r="JG51" s="27"/>
      <c r="JH51" s="27"/>
      <c r="JI51" s="27"/>
      <c r="JJ51" s="27"/>
      <c r="JK51" s="27"/>
      <c r="JL51" s="27"/>
      <c r="JM51" s="27"/>
      <c r="JN51" s="27"/>
      <c r="JO51" s="27"/>
      <c r="JP51" s="27"/>
      <c r="JQ51" s="27"/>
      <c r="JR51" s="27"/>
      <c r="JS51" s="27"/>
      <c r="JT51" s="27"/>
      <c r="JU51" s="27"/>
      <c r="JV51" s="27"/>
      <c r="JW51" s="27"/>
      <c r="JX51" s="27"/>
      <c r="JY51" s="27"/>
      <c r="JZ51" s="27"/>
      <c r="KA51" s="27"/>
      <c r="KB51" s="27"/>
      <c r="KC51" s="27"/>
      <c r="KD51" s="27"/>
      <c r="KE51" s="27"/>
      <c r="KF51" s="27"/>
      <c r="KG51" s="27"/>
      <c r="KH51" s="27"/>
      <c r="KI51" s="27"/>
      <c r="KJ51" s="27"/>
      <c r="KK51" s="27"/>
      <c r="KL51" s="27"/>
      <c r="KM51" s="27"/>
      <c r="KN51" s="27"/>
      <c r="KO51" s="27"/>
      <c r="KP51" s="27"/>
      <c r="KQ51" s="27"/>
      <c r="KR51" s="27"/>
      <c r="KS51" s="27"/>
      <c r="KT51" s="27"/>
      <c r="KU51" s="27"/>
      <c r="KV51" s="27"/>
      <c r="KW51" s="27"/>
      <c r="KX51" s="27"/>
      <c r="KY51" s="27"/>
      <c r="KZ51" s="27"/>
      <c r="LA51" s="27"/>
      <c r="LB51" s="27"/>
      <c r="LC51" s="27"/>
      <c r="LD51" s="27"/>
      <c r="LE51" s="27"/>
      <c r="LF51" s="27"/>
      <c r="LG51" s="27"/>
      <c r="LH51" s="27"/>
      <c r="LI51" s="27"/>
      <c r="LJ51" s="27"/>
      <c r="LK51" s="27"/>
      <c r="LL51" s="27"/>
      <c r="LM51" s="27"/>
      <c r="LN51" s="27"/>
      <c r="LO51" s="27"/>
      <c r="LP51" s="27"/>
      <c r="LQ51" s="27"/>
      <c r="LR51" s="27"/>
      <c r="LS51" s="27"/>
      <c r="LT51" s="27"/>
      <c r="LU51" s="27"/>
      <c r="LV51" s="27"/>
      <c r="LW51" s="27"/>
      <c r="LX51" s="27"/>
      <c r="LY51" s="27"/>
      <c r="LZ51" s="27"/>
      <c r="MA51" s="27"/>
      <c r="MB51" s="27"/>
      <c r="MC51" s="27"/>
      <c r="MD51" s="27"/>
      <c r="ME51" s="27"/>
      <c r="MF51" s="27"/>
      <c r="MG51" s="27"/>
      <c r="MH51" s="27"/>
      <c r="MI51" s="27"/>
      <c r="MJ51" s="27"/>
      <c r="MK51" s="27"/>
      <c r="ML51" s="27"/>
      <c r="MM51" s="27"/>
      <c r="MN51" s="27"/>
      <c r="MO51" s="27"/>
      <c r="MP51" s="27"/>
      <c r="MQ51" s="27"/>
      <c r="MR51" s="27"/>
      <c r="MS51" s="27"/>
      <c r="MT51" s="27"/>
      <c r="MU51" s="27"/>
      <c r="MV51" s="27"/>
      <c r="MW51" s="27"/>
      <c r="MX51" s="27"/>
      <c r="MY51" s="27"/>
      <c r="MZ51" s="27"/>
      <c r="NA51" s="27"/>
      <c r="NB51" s="27"/>
      <c r="NC51" s="27"/>
      <c r="ND51" s="27"/>
      <c r="NE51" s="27"/>
      <c r="NF51" s="27"/>
      <c r="NG51" s="27"/>
      <c r="NH51" s="27"/>
      <c r="NI51" s="27"/>
      <c r="NJ51" s="27"/>
      <c r="NK51" s="27"/>
      <c r="NL51" s="27"/>
      <c r="NM51" s="27"/>
      <c r="NN51" s="27"/>
      <c r="NO51" s="27"/>
      <c r="NP51" s="27"/>
      <c r="NQ51" s="27"/>
      <c r="NR51" s="27"/>
      <c r="NS51" s="27"/>
      <c r="NT51" s="27"/>
      <c r="NU51" s="27"/>
      <c r="NV51" s="27"/>
      <c r="NW51" s="27"/>
      <c r="NX51" s="27"/>
      <c r="NY51" s="27"/>
      <c r="NZ51" s="27"/>
      <c r="OA51" s="27"/>
      <c r="OB51" s="27"/>
      <c r="OC51" s="27"/>
      <c r="OD51" s="27"/>
      <c r="OE51" s="27"/>
      <c r="OF51" s="27"/>
      <c r="OG51" s="27"/>
      <c r="OH51" s="27"/>
      <c r="OI51" s="27"/>
      <c r="OJ51" s="27"/>
      <c r="OK51" s="27"/>
      <c r="OL51" s="27"/>
      <c r="OM51" s="27"/>
      <c r="ON51" s="27"/>
      <c r="OO51" s="27"/>
      <c r="OP51" s="27"/>
      <c r="OQ51" s="27"/>
      <c r="OR51" s="27"/>
      <c r="OS51" s="27"/>
      <c r="OT51" s="27"/>
      <c r="OU51" s="27"/>
      <c r="OV51" s="27"/>
      <c r="OW51" s="27"/>
      <c r="OX51" s="27"/>
      <c r="OY51" s="27"/>
      <c r="OZ51" s="27"/>
      <c r="PA51" s="27"/>
      <c r="PB51" s="27"/>
      <c r="PC51" s="27"/>
      <c r="PD51" s="27"/>
      <c r="PE51" s="27"/>
      <c r="PF51" s="27"/>
      <c r="PG51" s="27"/>
      <c r="PH51" s="27"/>
      <c r="PI51" s="27"/>
      <c r="PJ51" s="27"/>
      <c r="PK51" s="27"/>
      <c r="PL51" s="27"/>
      <c r="PM51" s="27"/>
      <c r="PN51" s="27"/>
      <c r="PO51" s="27"/>
      <c r="PP51" s="27"/>
      <c r="PQ51" s="27"/>
      <c r="PR51" s="27"/>
      <c r="PS51" s="27"/>
      <c r="PT51" s="27"/>
      <c r="PU51" s="27"/>
      <c r="PV51" s="27"/>
      <c r="PW51" s="27"/>
      <c r="PX51" s="27"/>
      <c r="PY51" s="27"/>
      <c r="PZ51" s="27"/>
      <c r="QA51" s="27"/>
      <c r="QB51" s="27"/>
      <c r="QC51" s="27"/>
      <c r="QD51" s="27"/>
      <c r="QE51" s="27"/>
      <c r="QF51" s="27"/>
      <c r="QG51" s="27"/>
      <c r="QH51" s="27"/>
      <c r="QI51" s="27"/>
      <c r="QJ51" s="27"/>
      <c r="QK51" s="27"/>
      <c r="QL51" s="27"/>
      <c r="QM51" s="27"/>
      <c r="QN51" s="27"/>
      <c r="QO51" s="27"/>
      <c r="QP51" s="27"/>
      <c r="QQ51" s="27"/>
      <c r="QR51" s="27"/>
      <c r="QS51" s="27"/>
      <c r="QT51" s="27"/>
      <c r="QU51" s="27"/>
      <c r="QV51" s="27"/>
      <c r="QW51" s="27"/>
      <c r="QX51" s="27"/>
      <c r="QY51" s="27"/>
      <c r="QZ51" s="27"/>
      <c r="RA51" s="27"/>
      <c r="RB51" s="27"/>
      <c r="RC51" s="27"/>
      <c r="RD51" s="27"/>
      <c r="RE51" s="27"/>
      <c r="RF51" s="27"/>
      <c r="RG51" s="27"/>
      <c r="RH51" s="27"/>
      <c r="RI51" s="27"/>
      <c r="RJ51" s="27"/>
      <c r="RK51" s="27"/>
      <c r="RL51" s="27"/>
      <c r="RM51" s="27"/>
      <c r="RN51" s="27"/>
      <c r="RO51" s="27"/>
      <c r="RP51" s="27"/>
      <c r="RQ51" s="27"/>
      <c r="RR51" s="27"/>
      <c r="RS51" s="27"/>
      <c r="RT51" s="27"/>
      <c r="RU51" s="27"/>
      <c r="RV51" s="27"/>
      <c r="RW51" s="27"/>
      <c r="RX51" s="27"/>
      <c r="RY51" s="27"/>
      <c r="RZ51" s="27"/>
      <c r="SA51" s="27"/>
      <c r="SB51" s="27"/>
      <c r="SC51" s="27"/>
      <c r="SD51" s="27"/>
      <c r="SE51" s="27"/>
      <c r="SF51" s="27"/>
      <c r="SG51" s="27"/>
      <c r="SH51" s="27"/>
      <c r="SI51" s="27"/>
      <c r="SJ51" s="27"/>
      <c r="SK51" s="27"/>
      <c r="SL51" s="27"/>
      <c r="SM51" s="27"/>
      <c r="SN51" s="27"/>
      <c r="SO51" s="27"/>
      <c r="SP51" s="27"/>
      <c r="SQ51" s="27"/>
      <c r="SR51" s="27"/>
      <c r="SS51" s="27"/>
      <c r="ST51" s="27"/>
      <c r="SU51" s="27"/>
      <c r="SV51" s="27"/>
      <c r="SW51" s="27"/>
      <c r="SX51" s="27"/>
      <c r="SY51" s="27"/>
      <c r="SZ51" s="27"/>
      <c r="TA51" s="27"/>
      <c r="TB51" s="27"/>
      <c r="TC51" s="27"/>
      <c r="TD51" s="27"/>
      <c r="TE51" s="27"/>
      <c r="TF51" s="27"/>
      <c r="TG51" s="27"/>
      <c r="TH51" s="27"/>
      <c r="TI51" s="27"/>
      <c r="TJ51" s="27"/>
      <c r="TK51" s="27"/>
      <c r="TL51" s="27"/>
      <c r="TM51" s="27"/>
      <c r="TN51" s="27"/>
      <c r="TO51" s="27"/>
      <c r="TP51" s="27"/>
      <c r="TQ51" s="27"/>
      <c r="TR51" s="27"/>
      <c r="TS51" s="27"/>
      <c r="TT51" s="27"/>
      <c r="TU51" s="27"/>
      <c r="TV51" s="27"/>
      <c r="TW51" s="27"/>
      <c r="TX51" s="27"/>
      <c r="TY51" s="27"/>
      <c r="TZ51" s="27"/>
      <c r="UA51" s="27"/>
      <c r="UB51" s="27"/>
      <c r="UC51" s="27"/>
      <c r="UD51" s="27"/>
      <c r="UE51" s="27"/>
      <c r="UF51" s="27"/>
      <c r="UG51" s="27"/>
      <c r="UH51" s="27"/>
      <c r="UI51" s="27"/>
      <c r="UJ51" s="27"/>
      <c r="UK51" s="27"/>
      <c r="UL51" s="27"/>
      <c r="UM51" s="27"/>
      <c r="UN51" s="27"/>
      <c r="UO51" s="27"/>
      <c r="UP51" s="27"/>
      <c r="UQ51" s="27"/>
      <c r="UR51" s="27"/>
      <c r="US51" s="27"/>
      <c r="UT51" s="27"/>
      <c r="UU51" s="27"/>
      <c r="UV51" s="27"/>
      <c r="UW51" s="27"/>
      <c r="UX51" s="27"/>
      <c r="UY51" s="27"/>
      <c r="UZ51" s="27"/>
      <c r="VA51" s="27"/>
      <c r="VB51" s="27"/>
      <c r="VC51" s="27"/>
      <c r="VD51" s="27"/>
      <c r="VE51" s="27"/>
      <c r="VF51" s="27"/>
      <c r="VG51" s="27"/>
      <c r="VH51" s="27"/>
      <c r="VI51" s="27"/>
      <c r="VJ51" s="27"/>
      <c r="VK51" s="27"/>
      <c r="VL51" s="27"/>
      <c r="VM51" s="27"/>
      <c r="VN51" s="27"/>
      <c r="VO51" s="27"/>
      <c r="VP51" s="27"/>
      <c r="VQ51" s="27"/>
      <c r="VR51" s="27"/>
      <c r="VS51" s="27"/>
      <c r="VT51" s="27"/>
      <c r="VU51" s="27"/>
      <c r="VV51" s="27"/>
      <c r="VW51" s="27"/>
      <c r="VX51" s="27"/>
      <c r="VY51" s="27"/>
      <c r="VZ51" s="27"/>
      <c r="WA51" s="27"/>
      <c r="WB51" s="27"/>
      <c r="WC51" s="27"/>
      <c r="WD51" s="27"/>
      <c r="WE51" s="27"/>
      <c r="WF51" s="27"/>
      <c r="WG51" s="27"/>
      <c r="WH51" s="27"/>
      <c r="WI51" s="27"/>
      <c r="WJ51" s="27"/>
      <c r="WK51" s="27"/>
      <c r="WL51" s="27"/>
      <c r="WM51" s="27"/>
      <c r="WN51" s="27"/>
      <c r="WO51" s="27"/>
      <c r="WP51" s="27"/>
      <c r="WQ51" s="27"/>
      <c r="WR51" s="27"/>
      <c r="WS51" s="27"/>
      <c r="WT51" s="27"/>
      <c r="WU51" s="27"/>
      <c r="WV51" s="27"/>
      <c r="WW51" s="27"/>
      <c r="WX51" s="27"/>
      <c r="WY51" s="27"/>
      <c r="WZ51" s="27"/>
      <c r="XA51" s="27"/>
      <c r="XB51" s="27"/>
      <c r="XC51" s="27"/>
      <c r="XD51" s="27"/>
      <c r="XE51" s="27"/>
      <c r="XF51" s="27"/>
      <c r="XG51" s="27"/>
      <c r="XH51" s="27"/>
      <c r="XI51" s="27"/>
      <c r="XJ51" s="27"/>
      <c r="XK51" s="27"/>
      <c r="XL51" s="27"/>
      <c r="XM51" s="27"/>
      <c r="XN51" s="27"/>
      <c r="XO51" s="27"/>
      <c r="XP51" s="27"/>
      <c r="XQ51" s="27"/>
      <c r="XR51" s="27"/>
      <c r="XS51" s="27"/>
      <c r="XT51" s="27"/>
      <c r="XU51" s="27"/>
      <c r="XV51" s="27"/>
      <c r="XW51" s="27"/>
      <c r="XX51" s="27"/>
      <c r="XY51" s="27"/>
      <c r="XZ51" s="27"/>
      <c r="YA51" s="27"/>
      <c r="YB51" s="27"/>
      <c r="YC51" s="27"/>
      <c r="YD51" s="27"/>
      <c r="YE51" s="27"/>
      <c r="YF51" s="27"/>
      <c r="YG51" s="27"/>
      <c r="YH51" s="27"/>
      <c r="YI51" s="27"/>
      <c r="YJ51" s="27"/>
      <c r="YK51" s="27"/>
      <c r="YL51" s="27"/>
      <c r="YM51" s="27"/>
      <c r="YN51" s="27"/>
      <c r="YO51" s="27"/>
      <c r="YP51" s="27"/>
      <c r="YQ51" s="27"/>
      <c r="YR51" s="27"/>
      <c r="YS51" s="27"/>
      <c r="YT51" s="27"/>
      <c r="YU51" s="27"/>
      <c r="YV51" s="27"/>
      <c r="YW51" s="27"/>
      <c r="YX51" s="27"/>
      <c r="YY51" s="27"/>
      <c r="YZ51" s="27"/>
      <c r="ZA51" s="27"/>
      <c r="ZB51" s="27"/>
      <c r="ZC51" s="27"/>
      <c r="ZD51" s="27"/>
      <c r="ZE51" s="27"/>
      <c r="ZF51" s="27"/>
      <c r="ZG51" s="27"/>
      <c r="ZH51" s="27"/>
      <c r="ZI51" s="27"/>
      <c r="ZJ51" s="27"/>
      <c r="ZK51" s="27"/>
      <c r="ZL51" s="27"/>
      <c r="ZM51" s="27"/>
      <c r="ZN51" s="27"/>
      <c r="ZO51" s="27"/>
      <c r="ZP51" s="27"/>
      <c r="ZQ51" s="27"/>
      <c r="ZR51" s="27"/>
      <c r="ZS51" s="27"/>
      <c r="ZT51" s="27"/>
      <c r="ZU51" s="27"/>
      <c r="ZV51" s="27"/>
      <c r="ZW51" s="27"/>
      <c r="ZX51" s="27"/>
      <c r="ZY51" s="27"/>
      <c r="ZZ51" s="27"/>
      <c r="AAA51" s="27"/>
      <c r="AAB51" s="27"/>
      <c r="AAC51" s="27"/>
      <c r="AAD51" s="27"/>
      <c r="AAE51" s="27"/>
      <c r="AAF51" s="27"/>
      <c r="AAG51" s="27"/>
      <c r="AAH51" s="27"/>
      <c r="AAI51" s="27"/>
      <c r="AAJ51" s="27"/>
      <c r="AAK51" s="27"/>
      <c r="AAL51" s="27"/>
      <c r="AAM51" s="27"/>
      <c r="AAN51" s="27"/>
      <c r="AAO51" s="27"/>
      <c r="AAP51" s="27"/>
      <c r="AAQ51" s="27"/>
      <c r="AAR51" s="27"/>
      <c r="AAS51" s="27"/>
      <c r="AAT51" s="27"/>
      <c r="AAU51" s="27"/>
      <c r="AAV51" s="27"/>
      <c r="AAW51" s="27"/>
      <c r="AAX51" s="27"/>
      <c r="AAY51" s="27"/>
      <c r="AAZ51" s="27"/>
      <c r="ABA51" s="27"/>
      <c r="ABB51" s="27"/>
      <c r="ABC51" s="27"/>
      <c r="ABD51" s="27"/>
      <c r="ABE51" s="27"/>
      <c r="ABF51" s="27"/>
      <c r="ABG51" s="27"/>
      <c r="ABH51" s="27"/>
      <c r="ABI51" s="27"/>
      <c r="ABJ51" s="27"/>
      <c r="ABK51" s="27"/>
      <c r="ABL51" s="27"/>
      <c r="ABM51" s="27"/>
      <c r="ABN51" s="27"/>
      <c r="ABO51" s="27"/>
      <c r="ABP51" s="27"/>
      <c r="ABQ51" s="27"/>
      <c r="ABR51" s="27"/>
      <c r="ABS51" s="27"/>
      <c r="ABT51" s="27"/>
      <c r="ABU51" s="27"/>
      <c r="ABV51" s="27"/>
      <c r="ABW51" s="27"/>
      <c r="ABX51" s="27"/>
      <c r="ABY51" s="27"/>
      <c r="ABZ51" s="27"/>
      <c r="ACA51" s="27"/>
      <c r="ACB51" s="27"/>
      <c r="ACC51" s="27"/>
      <c r="ACD51" s="27"/>
      <c r="ACE51" s="27"/>
      <c r="ACF51" s="27"/>
      <c r="ACG51" s="27"/>
      <c r="ACH51" s="27"/>
      <c r="ACI51" s="27"/>
      <c r="ACJ51" s="27"/>
      <c r="ACK51" s="27"/>
      <c r="ACL51" s="27"/>
      <c r="ACM51" s="27"/>
      <c r="ACN51" s="27"/>
      <c r="ACO51" s="27"/>
      <c r="ACP51" s="27"/>
      <c r="ACQ51" s="27"/>
      <c r="ACR51" s="27"/>
      <c r="ACS51" s="27"/>
      <c r="ACT51" s="27"/>
      <c r="ACU51" s="27"/>
      <c r="ACV51" s="27"/>
      <c r="ACW51" s="27"/>
      <c r="ACX51" s="27"/>
      <c r="ACY51" s="27"/>
      <c r="ACZ51" s="27"/>
      <c r="ADA51" s="27"/>
      <c r="ADB51" s="27"/>
      <c r="ADC51" s="27"/>
      <c r="ADD51" s="27"/>
      <c r="ADE51" s="27"/>
      <c r="ADF51" s="27"/>
      <c r="ADG51" s="27"/>
      <c r="ADH51" s="27"/>
      <c r="ADI51" s="27"/>
      <c r="ADJ51" s="27"/>
      <c r="ADK51" s="27"/>
      <c r="ADL51" s="27"/>
      <c r="ADM51" s="27"/>
      <c r="ADN51" s="27"/>
      <c r="ADO51" s="27"/>
      <c r="ADP51" s="27"/>
      <c r="ADQ51" s="27"/>
      <c r="ADR51" s="27"/>
      <c r="ADS51" s="27"/>
      <c r="ADT51" s="27"/>
      <c r="ADU51" s="27"/>
      <c r="ADV51" s="27"/>
      <c r="ADW51" s="27"/>
      <c r="ADX51" s="27"/>
      <c r="ADY51" s="27"/>
      <c r="ADZ51" s="27"/>
      <c r="AEA51" s="27"/>
      <c r="AEB51" s="27"/>
      <c r="AEC51" s="27"/>
      <c r="AED51" s="27"/>
      <c r="AEE51" s="27"/>
      <c r="AEF51" s="27"/>
      <c r="AEG51" s="27"/>
      <c r="AEH51" s="27"/>
      <c r="AEI51" s="27"/>
      <c r="AEJ51" s="27"/>
      <c r="AEK51" s="27"/>
      <c r="AEL51" s="27"/>
      <c r="AEM51" s="27"/>
      <c r="AEN51" s="27"/>
      <c r="AEO51" s="27"/>
      <c r="AEP51" s="27"/>
      <c r="AEQ51" s="27"/>
      <c r="AER51" s="27"/>
      <c r="AES51" s="27"/>
      <c r="AET51" s="27"/>
      <c r="AEU51" s="27"/>
      <c r="AEV51" s="27"/>
      <c r="AEW51" s="27"/>
      <c r="AEX51" s="27"/>
      <c r="AEY51" s="27"/>
      <c r="AEZ51" s="27"/>
      <c r="AFA51" s="27"/>
      <c r="AFB51" s="27"/>
      <c r="AFC51" s="27"/>
      <c r="AFD51" s="27"/>
      <c r="AFE51" s="27"/>
      <c r="AFF51" s="27"/>
      <c r="AFG51" s="27"/>
      <c r="AFH51" s="27"/>
      <c r="AFI51" s="27"/>
      <c r="AFJ51" s="27"/>
      <c r="AFK51" s="27"/>
      <c r="AFL51" s="27"/>
      <c r="AFM51" s="27"/>
      <c r="AFN51" s="27"/>
      <c r="AFO51" s="27"/>
      <c r="AFP51" s="27"/>
      <c r="AFQ51" s="27"/>
      <c r="AFR51" s="27"/>
      <c r="AFS51" s="27"/>
      <c r="AFT51" s="27"/>
      <c r="AFU51" s="27"/>
      <c r="AFV51" s="27"/>
      <c r="AFW51" s="27"/>
      <c r="AFX51" s="27"/>
      <c r="AFY51" s="27"/>
      <c r="AFZ51" s="27"/>
      <c r="AGA51" s="27"/>
      <c r="AGB51" s="27"/>
      <c r="AGC51" s="27"/>
      <c r="AGD51" s="27"/>
      <c r="AGE51" s="27"/>
      <c r="AGF51" s="27"/>
      <c r="AGG51" s="27"/>
      <c r="AGH51" s="27"/>
      <c r="AGI51" s="27"/>
      <c r="AGJ51" s="27"/>
      <c r="AGK51" s="27"/>
      <c r="AGL51" s="27"/>
      <c r="AGM51" s="27"/>
      <c r="AGN51" s="27"/>
      <c r="AGO51" s="27"/>
      <c r="AGP51" s="27"/>
      <c r="AGQ51" s="27"/>
      <c r="AGR51" s="27"/>
      <c r="AGS51" s="27"/>
      <c r="AGT51" s="27"/>
      <c r="AGU51" s="27"/>
      <c r="AGV51" s="27"/>
      <c r="AGW51" s="27"/>
      <c r="AGX51" s="27"/>
      <c r="AGY51" s="27"/>
      <c r="AGZ51" s="27"/>
      <c r="AHA51" s="27"/>
      <c r="AHB51" s="27"/>
      <c r="AHC51" s="27"/>
      <c r="AHD51" s="27"/>
      <c r="AHE51" s="27"/>
      <c r="AHF51" s="27"/>
      <c r="AHG51" s="27"/>
      <c r="AHH51" s="27"/>
      <c r="AHI51" s="27"/>
      <c r="AHJ51" s="27"/>
      <c r="AHK51" s="27"/>
      <c r="AHL51" s="27"/>
      <c r="AHM51" s="27"/>
      <c r="AHN51" s="27"/>
      <c r="AHO51" s="27"/>
      <c r="AHP51" s="27"/>
      <c r="AHQ51" s="27"/>
      <c r="AHR51" s="27"/>
      <c r="AHS51" s="27"/>
      <c r="AHT51" s="27"/>
      <c r="AHU51" s="27"/>
      <c r="AHV51" s="27"/>
      <c r="AHW51" s="27"/>
      <c r="AHX51" s="27"/>
      <c r="AHY51" s="27"/>
      <c r="AHZ51" s="27"/>
      <c r="AIA51" s="27"/>
      <c r="AIB51" s="27"/>
      <c r="AIC51" s="27"/>
      <c r="AID51" s="27"/>
      <c r="AIE51" s="27"/>
      <c r="AIF51" s="27"/>
      <c r="AIG51" s="27"/>
      <c r="AIH51" s="27"/>
      <c r="AII51" s="27"/>
      <c r="AIJ51" s="27"/>
      <c r="AIK51" s="27"/>
      <c r="AIL51" s="27"/>
      <c r="AIM51" s="27"/>
      <c r="AIN51" s="27"/>
      <c r="AIO51" s="27"/>
      <c r="AIP51" s="27"/>
      <c r="AIQ51" s="27"/>
      <c r="AIR51" s="27"/>
      <c r="AIS51" s="27"/>
      <c r="AIT51" s="27"/>
      <c r="AIU51" s="27"/>
      <c r="AIV51" s="27"/>
      <c r="AIW51" s="27"/>
      <c r="AIX51" s="27"/>
      <c r="AIY51" s="27"/>
      <c r="AIZ51" s="27"/>
      <c r="AJA51" s="27"/>
      <c r="AJB51" s="27"/>
      <c r="AJC51" s="27"/>
      <c r="AJD51" s="27"/>
      <c r="AJE51" s="27"/>
      <c r="AJF51" s="27"/>
      <c r="AJG51" s="27"/>
      <c r="AJH51" s="27"/>
      <c r="AJI51" s="27"/>
      <c r="AJJ51" s="27"/>
      <c r="AJK51" s="27"/>
      <c r="AJL51" s="27"/>
      <c r="AJM51" s="27"/>
      <c r="AJN51" s="27"/>
      <c r="AJO51" s="27"/>
      <c r="AJP51" s="27"/>
      <c r="AJQ51" s="27"/>
      <c r="AJR51" s="27"/>
      <c r="AJS51" s="27"/>
      <c r="AJT51" s="27"/>
      <c r="AJU51" s="27"/>
      <c r="AJV51" s="27"/>
      <c r="AJW51" s="27"/>
      <c r="AJX51" s="27"/>
      <c r="AJY51" s="27"/>
      <c r="AJZ51" s="27"/>
      <c r="AKA51" s="27"/>
      <c r="AKB51" s="27"/>
      <c r="AKC51" s="27"/>
      <c r="AKD51" s="27"/>
      <c r="AKE51" s="27"/>
      <c r="AKF51" s="27"/>
      <c r="AKG51" s="27"/>
      <c r="AKH51" s="27"/>
      <c r="AKI51" s="27"/>
      <c r="AKJ51" s="27"/>
      <c r="AKK51" s="27"/>
      <c r="AKL51" s="27"/>
      <c r="AKM51" s="27"/>
      <c r="AKN51" s="27"/>
      <c r="AKO51" s="27"/>
      <c r="AKP51" s="27"/>
      <c r="AKQ51" s="27"/>
      <c r="AKR51" s="27"/>
      <c r="AKS51" s="27"/>
      <c r="AKT51" s="27"/>
      <c r="AKU51" s="27"/>
      <c r="AKV51" s="27"/>
      <c r="AKW51" s="27"/>
      <c r="AKX51" s="27"/>
      <c r="AKY51" s="27"/>
      <c r="AKZ51" s="27"/>
      <c r="ALA51" s="27"/>
      <c r="ALB51" s="27"/>
      <c r="ALC51" s="27"/>
      <c r="ALD51" s="27"/>
      <c r="ALE51" s="27"/>
      <c r="ALF51" s="27"/>
      <c r="ALG51" s="27"/>
      <c r="ALH51" s="27"/>
      <c r="ALI51" s="27"/>
      <c r="ALJ51" s="27"/>
      <c r="ALK51" s="27"/>
      <c r="ALL51" s="27"/>
      <c r="ALM51" s="27"/>
      <c r="ALN51" s="27"/>
      <c r="ALO51" s="27"/>
      <c r="ALP51" s="27"/>
      <c r="ALQ51" s="27"/>
      <c r="ALR51" s="27"/>
      <c r="ALS51" s="27"/>
      <c r="ALT51" s="27"/>
      <c r="ALU51" s="27"/>
      <c r="ALV51" s="27"/>
      <c r="ALW51" s="27"/>
      <c r="ALX51" s="27"/>
      <c r="ALY51" s="27"/>
      <c r="ALZ51" s="27"/>
      <c r="AMA51" s="27"/>
      <c r="AMB51" s="27"/>
      <c r="AMC51" s="27"/>
      <c r="AMD51" s="27"/>
      <c r="AME51" s="27"/>
      <c r="AMF51" s="27"/>
      <c r="AMG51" s="27"/>
      <c r="AMH51" s="27"/>
      <c r="AMI51" s="27"/>
      <c r="AMJ51" s="27"/>
      <c r="AMK51" s="27"/>
      <c r="AML51" s="27"/>
      <c r="AMM51" s="27"/>
      <c r="AMN51" s="27"/>
      <c r="AMO51" s="27"/>
      <c r="AMP51" s="27"/>
      <c r="AMQ51" s="27"/>
      <c r="AMR51" s="27"/>
      <c r="AMS51" s="27"/>
      <c r="AMT51" s="27"/>
      <c r="AMU51" s="27"/>
      <c r="AMV51" s="27"/>
      <c r="AMW51" s="27"/>
      <c r="AMX51" s="27"/>
      <c r="AMY51" s="27"/>
      <c r="AMZ51" s="27"/>
      <c r="ANA51" s="27"/>
      <c r="ANB51" s="27"/>
      <c r="ANC51" s="27"/>
      <c r="AND51" s="27"/>
      <c r="ANE51" s="27"/>
      <c r="ANF51" s="27"/>
      <c r="ANG51" s="27"/>
      <c r="ANH51" s="27"/>
      <c r="ANI51" s="27"/>
      <c r="ANJ51" s="27"/>
      <c r="ANK51" s="27"/>
      <c r="ANL51" s="27"/>
      <c r="ANM51" s="27"/>
      <c r="ANN51" s="27"/>
      <c r="ANO51" s="27"/>
      <c r="ANP51" s="27"/>
      <c r="ANQ51" s="27"/>
      <c r="ANR51" s="27"/>
      <c r="ANS51" s="27"/>
      <c r="ANT51" s="27"/>
      <c r="ANU51" s="27"/>
      <c r="ANV51" s="27"/>
      <c r="ANW51" s="27"/>
      <c r="ANX51" s="27"/>
      <c r="ANY51" s="27"/>
      <c r="ANZ51" s="27"/>
      <c r="AOA51" s="27"/>
      <c r="AOB51" s="27"/>
      <c r="AOC51" s="27"/>
      <c r="AOD51" s="27"/>
      <c r="AOE51" s="27"/>
      <c r="AOF51" s="27"/>
      <c r="AOG51" s="27"/>
      <c r="AOH51" s="27"/>
      <c r="AOI51" s="27"/>
      <c r="AOJ51" s="27"/>
      <c r="AOK51" s="27"/>
      <c r="AOL51" s="27"/>
      <c r="AOM51" s="27"/>
      <c r="AON51" s="27"/>
      <c r="AOO51" s="27"/>
      <c r="AOP51" s="27"/>
      <c r="AOQ51" s="27"/>
      <c r="AOR51" s="27"/>
      <c r="AOS51" s="27"/>
      <c r="AOT51" s="27"/>
      <c r="AOU51" s="27"/>
      <c r="AOV51" s="27"/>
      <c r="AOW51" s="27"/>
      <c r="AOX51" s="27"/>
      <c r="AOY51" s="27"/>
      <c r="AOZ51" s="27"/>
      <c r="APA51" s="27"/>
      <c r="APB51" s="27"/>
      <c r="APC51" s="27"/>
      <c r="APD51" s="27"/>
      <c r="APE51" s="27"/>
      <c r="APF51" s="27"/>
      <c r="APG51" s="27"/>
      <c r="APH51" s="27"/>
      <c r="API51" s="27"/>
      <c r="APJ51" s="27"/>
      <c r="APK51" s="27"/>
      <c r="APL51" s="27"/>
      <c r="APM51" s="27"/>
      <c r="APN51" s="27"/>
      <c r="APO51" s="27"/>
      <c r="APP51" s="27"/>
      <c r="APQ51" s="27"/>
      <c r="APR51" s="27"/>
      <c r="APS51" s="27"/>
      <c r="APT51" s="27"/>
      <c r="APU51" s="27"/>
      <c r="APV51" s="27"/>
      <c r="APW51" s="27"/>
      <c r="APX51" s="27"/>
      <c r="APY51" s="27"/>
      <c r="APZ51" s="27"/>
      <c r="AQA51" s="27"/>
      <c r="AQB51" s="27"/>
      <c r="AQC51" s="27"/>
      <c r="AQD51" s="27"/>
      <c r="AQE51" s="27"/>
      <c r="AQF51" s="27"/>
      <c r="AQG51" s="27"/>
      <c r="AQH51" s="27"/>
      <c r="AQI51" s="27"/>
      <c r="AQJ51" s="27"/>
      <c r="AQK51" s="27"/>
      <c r="AQL51" s="27"/>
      <c r="AQM51" s="27"/>
      <c r="AQN51" s="27"/>
      <c r="AQO51" s="27"/>
      <c r="AQP51" s="27"/>
      <c r="AQQ51" s="27"/>
      <c r="AQR51" s="27"/>
      <c r="AQS51" s="27"/>
      <c r="AQT51" s="27"/>
      <c r="AQU51" s="27"/>
      <c r="AQV51" s="27"/>
      <c r="AQW51" s="27"/>
      <c r="AQX51" s="27"/>
      <c r="AQY51" s="27"/>
      <c r="AQZ51" s="27"/>
      <c r="ARA51" s="27"/>
      <c r="ARB51" s="27"/>
      <c r="ARC51" s="27"/>
      <c r="ARD51" s="27"/>
      <c r="ARE51" s="27"/>
      <c r="ARF51" s="27"/>
      <c r="ARG51" s="27"/>
      <c r="ARH51" s="27"/>
      <c r="ARI51" s="27"/>
      <c r="ARJ51" s="27"/>
      <c r="ARK51" s="27"/>
      <c r="ARL51" s="27"/>
      <c r="ARM51" s="27"/>
      <c r="ARN51" s="27"/>
      <c r="ARO51" s="27"/>
      <c r="ARP51" s="27"/>
      <c r="ARQ51" s="27"/>
      <c r="ARR51" s="27"/>
      <c r="ARS51" s="27"/>
      <c r="ART51" s="27"/>
      <c r="ARU51" s="27"/>
      <c r="ARV51" s="27"/>
      <c r="ARW51" s="27"/>
      <c r="ARX51" s="27"/>
      <c r="ARY51" s="27"/>
      <c r="ARZ51" s="27"/>
      <c r="ASA51" s="27"/>
      <c r="ASB51" s="27"/>
      <c r="ASC51" s="27"/>
      <c r="ASD51" s="27"/>
      <c r="ASE51" s="27"/>
      <c r="ASF51" s="27"/>
      <c r="ASG51" s="27"/>
      <c r="ASH51" s="27"/>
      <c r="ASI51" s="27"/>
      <c r="ASJ51" s="27"/>
      <c r="ASK51" s="27"/>
      <c r="ASL51" s="27"/>
      <c r="ASM51" s="27"/>
      <c r="ASN51" s="27"/>
      <c r="ASO51" s="27"/>
      <c r="ASP51" s="27"/>
      <c r="ASQ51" s="27"/>
      <c r="ASR51" s="27"/>
      <c r="ASS51" s="27"/>
      <c r="AST51" s="27"/>
      <c r="ASU51" s="27"/>
      <c r="ASV51" s="27"/>
      <c r="ASW51" s="27"/>
      <c r="ASX51" s="27"/>
      <c r="ASY51" s="27"/>
      <c r="ASZ51" s="27"/>
      <c r="ATA51" s="27"/>
      <c r="ATB51" s="27"/>
      <c r="ATC51" s="27"/>
      <c r="ATD51" s="27"/>
      <c r="ATE51" s="27"/>
      <c r="ATF51" s="27"/>
      <c r="ATG51" s="27"/>
      <c r="ATH51" s="27"/>
      <c r="ATI51" s="27"/>
      <c r="ATJ51" s="27"/>
      <c r="ATK51" s="27"/>
      <c r="ATL51" s="27"/>
      <c r="ATM51" s="27"/>
      <c r="ATN51" s="27"/>
      <c r="ATO51" s="27"/>
      <c r="ATP51" s="27"/>
      <c r="ATQ51" s="27"/>
      <c r="ATR51" s="27"/>
      <c r="ATS51" s="27"/>
      <c r="ATT51" s="27"/>
      <c r="ATU51" s="27"/>
      <c r="ATV51" s="27"/>
      <c r="ATW51" s="27"/>
      <c r="ATX51" s="27"/>
      <c r="ATY51" s="27"/>
      <c r="ATZ51" s="27"/>
      <c r="AUA51" s="27"/>
      <c r="AUB51" s="27"/>
      <c r="AUC51" s="27"/>
      <c r="AUD51" s="27"/>
      <c r="AUE51" s="27"/>
      <c r="AUF51" s="27"/>
      <c r="AUG51" s="27"/>
      <c r="AUH51" s="27"/>
      <c r="AUI51" s="27"/>
      <c r="AUJ51" s="27"/>
      <c r="AUK51" s="27"/>
      <c r="AUL51" s="27"/>
      <c r="AUM51" s="27"/>
      <c r="AUN51" s="27"/>
      <c r="AUO51" s="27"/>
      <c r="AUP51" s="27"/>
      <c r="AUQ51" s="27"/>
      <c r="AUR51" s="27"/>
      <c r="AUS51" s="27"/>
      <c r="AUT51" s="27"/>
      <c r="AUU51" s="27"/>
      <c r="AUV51" s="27"/>
      <c r="AUW51" s="27"/>
      <c r="AUX51" s="27"/>
      <c r="AUY51" s="27"/>
      <c r="AUZ51" s="27"/>
      <c r="AVA51" s="27"/>
      <c r="AVB51" s="27"/>
      <c r="AVC51" s="27"/>
      <c r="AVD51" s="27"/>
      <c r="AVE51" s="27"/>
      <c r="AVF51" s="27"/>
      <c r="AVG51" s="27"/>
      <c r="AVH51" s="27"/>
      <c r="AVI51" s="27"/>
      <c r="AVJ51" s="27"/>
      <c r="AVK51" s="27"/>
      <c r="AVL51" s="27"/>
      <c r="AVM51" s="27"/>
      <c r="AVN51" s="27"/>
      <c r="AVO51" s="27"/>
      <c r="AVP51" s="27"/>
      <c r="AVQ51" s="27"/>
      <c r="AVR51" s="27"/>
      <c r="AVS51" s="27"/>
      <c r="AVT51" s="27"/>
      <c r="AVU51" s="27"/>
      <c r="AVV51" s="27"/>
      <c r="AVW51" s="27"/>
      <c r="AVX51" s="27"/>
      <c r="AVY51" s="27"/>
      <c r="AVZ51" s="27"/>
      <c r="AWA51" s="27"/>
      <c r="AWB51" s="27"/>
      <c r="AWC51" s="27"/>
      <c r="AWD51" s="27"/>
      <c r="AWE51" s="27"/>
      <c r="AWF51" s="27"/>
      <c r="AWG51" s="27"/>
      <c r="AWH51" s="27"/>
      <c r="AWI51" s="27"/>
      <c r="AWJ51" s="27"/>
      <c r="AWK51" s="27"/>
      <c r="AWL51" s="27"/>
      <c r="AWM51" s="27"/>
      <c r="AWN51" s="27"/>
      <c r="AWO51" s="27"/>
      <c r="AWP51" s="27"/>
      <c r="AWQ51" s="27"/>
      <c r="AWR51" s="27"/>
      <c r="AWS51" s="27"/>
      <c r="AWT51" s="27"/>
      <c r="AWU51" s="27"/>
      <c r="AWV51" s="27"/>
      <c r="AWW51" s="27"/>
      <c r="AWX51" s="27"/>
      <c r="AWY51" s="27"/>
      <c r="AWZ51" s="27"/>
      <c r="AXA51" s="27"/>
      <c r="AXB51" s="27"/>
      <c r="AXC51" s="27"/>
      <c r="AXD51" s="27"/>
      <c r="AXE51" s="27"/>
      <c r="AXF51" s="27"/>
      <c r="AXG51" s="27"/>
      <c r="AXH51" s="27"/>
      <c r="AXI51" s="27"/>
      <c r="AXJ51" s="27"/>
      <c r="AXK51" s="27"/>
      <c r="AXL51" s="27"/>
      <c r="AXM51" s="27"/>
      <c r="AXN51" s="27"/>
      <c r="AXO51" s="27"/>
      <c r="AXP51" s="27"/>
      <c r="AXQ51" s="27"/>
      <c r="AXR51" s="27"/>
      <c r="AXS51" s="27"/>
      <c r="AXT51" s="27"/>
      <c r="AXU51" s="27"/>
      <c r="AXV51" s="27"/>
      <c r="AXW51" s="27"/>
      <c r="AXX51" s="27"/>
      <c r="AXY51" s="27"/>
      <c r="AXZ51" s="27"/>
      <c r="AYA51" s="27"/>
      <c r="AYB51" s="27"/>
      <c r="AYC51" s="27"/>
      <c r="AYD51" s="27"/>
      <c r="AYE51" s="27"/>
      <c r="AYF51" s="27"/>
      <c r="AYG51" s="27"/>
      <c r="AYH51" s="27"/>
      <c r="AYI51" s="27"/>
      <c r="AYJ51" s="27"/>
      <c r="AYK51" s="27"/>
      <c r="AYL51" s="27"/>
      <c r="AYM51" s="27"/>
      <c r="AYN51" s="27"/>
      <c r="AYO51" s="27"/>
      <c r="AYP51" s="27"/>
      <c r="AYQ51" s="27"/>
      <c r="AYR51" s="27"/>
      <c r="AYS51" s="27"/>
      <c r="AYT51" s="27"/>
      <c r="AYU51" s="27"/>
      <c r="AYV51" s="27"/>
      <c r="AYW51" s="27"/>
      <c r="AYX51" s="27"/>
      <c r="AYY51" s="27"/>
      <c r="AYZ51" s="27"/>
      <c r="AZA51" s="27"/>
      <c r="AZB51" s="27"/>
      <c r="AZC51" s="27"/>
      <c r="AZD51" s="27"/>
      <c r="AZE51" s="27"/>
      <c r="AZF51" s="27"/>
      <c r="AZG51" s="27"/>
      <c r="AZH51" s="27"/>
      <c r="AZI51" s="27"/>
      <c r="AZJ51" s="27"/>
      <c r="AZK51" s="27"/>
      <c r="AZL51" s="27"/>
      <c r="AZM51" s="27"/>
      <c r="AZN51" s="27"/>
      <c r="AZO51" s="27"/>
      <c r="AZP51" s="27"/>
      <c r="AZQ51" s="27"/>
      <c r="AZR51" s="27"/>
      <c r="AZS51" s="27"/>
      <c r="AZT51" s="27"/>
      <c r="AZU51" s="27"/>
      <c r="AZV51" s="27"/>
      <c r="AZW51" s="27"/>
      <c r="AZX51" s="27"/>
      <c r="AZY51" s="27"/>
      <c r="AZZ51" s="27"/>
      <c r="BAA51" s="27"/>
      <c r="BAB51" s="27"/>
      <c r="BAC51" s="27"/>
      <c r="BAD51" s="27"/>
      <c r="BAE51" s="27"/>
      <c r="BAF51" s="27"/>
      <c r="BAG51" s="27"/>
      <c r="BAH51" s="27"/>
      <c r="BAI51" s="27"/>
      <c r="BAJ51" s="27"/>
      <c r="BAK51" s="27"/>
      <c r="BAL51" s="27"/>
      <c r="BAM51" s="27"/>
      <c r="BAN51" s="27"/>
      <c r="BAO51" s="27"/>
      <c r="BAP51" s="27"/>
      <c r="BAQ51" s="27"/>
      <c r="BAR51" s="27"/>
      <c r="BAS51" s="27"/>
      <c r="BAT51" s="27"/>
      <c r="BAU51" s="27"/>
      <c r="BAV51" s="27"/>
      <c r="BAW51" s="27"/>
      <c r="BAX51" s="27"/>
      <c r="BAY51" s="27"/>
      <c r="BAZ51" s="27"/>
      <c r="BBA51" s="27"/>
      <c r="BBB51" s="27"/>
      <c r="BBC51" s="27"/>
      <c r="BBD51" s="27"/>
      <c r="BBE51" s="27"/>
      <c r="BBF51" s="27"/>
      <c r="BBG51" s="27"/>
      <c r="BBH51" s="27"/>
      <c r="BBI51" s="27"/>
      <c r="BBJ51" s="27"/>
      <c r="BBK51" s="27"/>
      <c r="BBL51" s="27"/>
      <c r="BBM51" s="27"/>
      <c r="BBN51" s="27"/>
      <c r="BBO51" s="27"/>
      <c r="BBP51" s="27"/>
      <c r="BBQ51" s="27"/>
      <c r="BBR51" s="27"/>
      <c r="BBS51" s="27"/>
      <c r="BBT51" s="27"/>
      <c r="BBU51" s="27"/>
      <c r="BBV51" s="27"/>
      <c r="BBW51" s="27"/>
      <c r="BBX51" s="27"/>
      <c r="BBY51" s="27"/>
      <c r="BBZ51" s="27"/>
      <c r="BCA51" s="27"/>
      <c r="BCB51" s="27"/>
      <c r="BCC51" s="27"/>
      <c r="BCD51" s="27"/>
      <c r="BCE51" s="27"/>
      <c r="BCF51" s="27"/>
      <c r="BCG51" s="27"/>
      <c r="BCH51" s="27"/>
      <c r="BCI51" s="27"/>
      <c r="BCJ51" s="27"/>
      <c r="BCK51" s="27"/>
      <c r="BCL51" s="27"/>
      <c r="BCM51" s="27"/>
      <c r="BCN51" s="27"/>
      <c r="BCO51" s="27"/>
      <c r="BCP51" s="27"/>
      <c r="BCQ51" s="27"/>
      <c r="BCR51" s="27"/>
      <c r="BCS51" s="27"/>
      <c r="BCT51" s="27"/>
      <c r="BCU51" s="27"/>
      <c r="BCV51" s="27"/>
      <c r="BCW51" s="27"/>
      <c r="BCX51" s="27"/>
      <c r="BCY51" s="27"/>
      <c r="BCZ51" s="27"/>
      <c r="BDA51" s="27"/>
      <c r="BDB51" s="27"/>
      <c r="BDC51" s="27"/>
      <c r="BDD51" s="27"/>
      <c r="BDE51" s="27"/>
      <c r="BDF51" s="27"/>
      <c r="BDG51" s="27"/>
      <c r="BDH51" s="27"/>
      <c r="BDI51" s="27"/>
      <c r="BDJ51" s="27"/>
      <c r="BDK51" s="27"/>
      <c r="BDL51" s="27"/>
      <c r="BDM51" s="27"/>
      <c r="BDN51" s="27"/>
      <c r="BDO51" s="27"/>
      <c r="BDP51" s="27"/>
      <c r="BDQ51" s="27"/>
      <c r="BDR51" s="27"/>
      <c r="BDS51" s="27"/>
      <c r="BDT51" s="27"/>
      <c r="BDU51" s="27"/>
      <c r="BDV51" s="27"/>
      <c r="BDW51" s="27"/>
      <c r="BDX51" s="27"/>
      <c r="BDY51" s="27"/>
      <c r="BDZ51" s="27"/>
      <c r="BEA51" s="27"/>
      <c r="BEB51" s="27"/>
      <c r="BEC51" s="27"/>
      <c r="BED51" s="27"/>
      <c r="BEE51" s="27"/>
      <c r="BEF51" s="27"/>
      <c r="BEG51" s="27"/>
      <c r="BEH51" s="27"/>
      <c r="BEI51" s="27"/>
      <c r="BEJ51" s="27"/>
      <c r="BEK51" s="27"/>
      <c r="BEL51" s="27"/>
      <c r="BEM51" s="27"/>
      <c r="BEN51" s="27"/>
      <c r="BEO51" s="27"/>
      <c r="BEP51" s="27"/>
      <c r="BEQ51" s="27"/>
      <c r="BER51" s="27"/>
      <c r="BES51" s="27"/>
      <c r="BET51" s="27"/>
      <c r="BEU51" s="27"/>
      <c r="BEV51" s="27"/>
      <c r="BEW51" s="27"/>
      <c r="BEX51" s="27"/>
      <c r="BEY51" s="27"/>
      <c r="BEZ51" s="27"/>
      <c r="BFA51" s="27"/>
      <c r="BFB51" s="27"/>
      <c r="BFC51" s="27"/>
      <c r="BFD51" s="27"/>
      <c r="BFE51" s="27"/>
      <c r="BFF51" s="27"/>
      <c r="BFG51" s="27"/>
      <c r="BFH51" s="27"/>
      <c r="BFI51" s="27"/>
      <c r="BFJ51" s="27"/>
      <c r="BFK51" s="27"/>
      <c r="BFL51" s="27"/>
      <c r="BFM51" s="27"/>
      <c r="BFN51" s="27"/>
      <c r="BFO51" s="27"/>
      <c r="BFP51" s="27"/>
      <c r="BFQ51" s="27"/>
      <c r="BFR51" s="27"/>
      <c r="BFS51" s="27"/>
      <c r="BFT51" s="27"/>
      <c r="BFU51" s="27"/>
      <c r="BFV51" s="27"/>
      <c r="BFW51" s="27"/>
      <c r="BFX51" s="27"/>
      <c r="BFY51" s="27"/>
      <c r="BFZ51" s="27"/>
      <c r="BGA51" s="27"/>
      <c r="BGB51" s="27"/>
      <c r="BGC51" s="27"/>
      <c r="BGD51" s="27"/>
      <c r="BGE51" s="27"/>
      <c r="BGF51" s="27"/>
      <c r="BGG51" s="27"/>
      <c r="BGH51" s="27"/>
      <c r="BGI51" s="27"/>
      <c r="BGJ51" s="27"/>
      <c r="BGK51" s="27"/>
      <c r="BGL51" s="27"/>
      <c r="BGM51" s="27"/>
      <c r="BGN51" s="27"/>
      <c r="BGO51" s="27"/>
      <c r="BGP51" s="27"/>
      <c r="BGQ51" s="27"/>
      <c r="BGR51" s="27"/>
      <c r="BGS51" s="27"/>
      <c r="BGT51" s="27"/>
      <c r="BGU51" s="27"/>
      <c r="BGV51" s="27"/>
      <c r="BGW51" s="27"/>
      <c r="BGX51" s="27"/>
      <c r="BGY51" s="27"/>
      <c r="BGZ51" s="27"/>
      <c r="BHA51" s="27"/>
      <c r="BHB51" s="27"/>
      <c r="BHC51" s="27"/>
      <c r="BHD51" s="27"/>
      <c r="BHE51" s="27"/>
      <c r="BHF51" s="27"/>
      <c r="BHG51" s="27"/>
      <c r="BHH51" s="27"/>
      <c r="BHI51" s="27"/>
      <c r="BHJ51" s="27"/>
      <c r="BHK51" s="27"/>
      <c r="BHL51" s="27"/>
      <c r="BHM51" s="27"/>
      <c r="BHN51" s="27"/>
      <c r="BHO51" s="27"/>
      <c r="BHP51" s="27"/>
      <c r="BHQ51" s="27"/>
      <c r="BHR51" s="27"/>
      <c r="BHS51" s="27"/>
      <c r="BHT51" s="27"/>
      <c r="BHU51" s="27"/>
      <c r="BHV51" s="27"/>
      <c r="BHW51" s="27"/>
      <c r="BHX51" s="27"/>
      <c r="BHY51" s="27"/>
      <c r="BHZ51" s="27"/>
      <c r="BIA51" s="27"/>
      <c r="BIB51" s="27"/>
      <c r="BIC51" s="27"/>
      <c r="BID51" s="27"/>
      <c r="BIE51" s="27"/>
      <c r="BIF51" s="27"/>
      <c r="BIG51" s="27"/>
      <c r="BIH51" s="27"/>
      <c r="BII51" s="27"/>
      <c r="BIJ51" s="27"/>
      <c r="BIK51" s="27"/>
      <c r="BIL51" s="27"/>
      <c r="BIM51" s="27"/>
      <c r="BIN51" s="27"/>
      <c r="BIO51" s="27"/>
      <c r="BIP51" s="27"/>
      <c r="BIQ51" s="27"/>
      <c r="BIR51" s="27"/>
      <c r="BIS51" s="27"/>
      <c r="BIT51" s="27"/>
      <c r="BIU51" s="27"/>
      <c r="BIV51" s="27"/>
      <c r="BIW51" s="27"/>
      <c r="BIX51" s="27"/>
      <c r="BIY51" s="27"/>
      <c r="BIZ51" s="27"/>
      <c r="BJA51" s="27"/>
      <c r="BJB51" s="27"/>
      <c r="BJC51" s="27"/>
      <c r="BJD51" s="27"/>
      <c r="BJE51" s="27"/>
      <c r="BJF51" s="27"/>
      <c r="BJG51" s="27"/>
      <c r="BJH51" s="27"/>
      <c r="BJI51" s="27"/>
      <c r="BJJ51" s="27"/>
      <c r="BJK51" s="27"/>
      <c r="BJL51" s="27"/>
      <c r="BJM51" s="27"/>
      <c r="BJN51" s="27"/>
      <c r="BJO51" s="27"/>
      <c r="BJP51" s="27"/>
      <c r="BJQ51" s="27"/>
      <c r="BJR51" s="27"/>
      <c r="BJS51" s="27"/>
      <c r="BJT51" s="27"/>
      <c r="BJU51" s="27"/>
      <c r="BJV51" s="27"/>
      <c r="BJW51" s="27"/>
      <c r="BJX51" s="27"/>
      <c r="BJY51" s="27"/>
      <c r="BJZ51" s="27"/>
      <c r="BKA51" s="27"/>
      <c r="BKB51" s="27"/>
      <c r="BKC51" s="27"/>
      <c r="BKD51" s="27"/>
      <c r="BKE51" s="27"/>
      <c r="BKF51" s="27"/>
      <c r="BKG51" s="27"/>
      <c r="BKH51" s="27"/>
      <c r="BKI51" s="27"/>
      <c r="BKJ51" s="27"/>
      <c r="BKK51" s="27"/>
      <c r="BKL51" s="27"/>
      <c r="BKM51" s="27"/>
      <c r="BKN51" s="27"/>
      <c r="BKO51" s="27"/>
      <c r="BKP51" s="27"/>
      <c r="BKQ51" s="27"/>
      <c r="BKR51" s="27"/>
      <c r="BKS51" s="27"/>
      <c r="BKT51" s="27"/>
      <c r="BKU51" s="27"/>
      <c r="BKV51" s="27"/>
      <c r="BKW51" s="27"/>
      <c r="BKX51" s="27"/>
      <c r="BKY51" s="27"/>
      <c r="BKZ51" s="27"/>
      <c r="BLA51" s="27"/>
      <c r="BLB51" s="27"/>
      <c r="BLC51" s="27"/>
      <c r="BLD51" s="27"/>
      <c r="BLE51" s="27"/>
      <c r="BLF51" s="27"/>
      <c r="BLG51" s="27"/>
      <c r="BLH51" s="27"/>
      <c r="BLI51" s="27"/>
      <c r="BLJ51" s="27"/>
      <c r="BLK51" s="27"/>
      <c r="BLL51" s="27"/>
      <c r="BLM51" s="27"/>
      <c r="BLN51" s="27"/>
      <c r="BLO51" s="27"/>
      <c r="BLP51" s="27"/>
      <c r="BLQ51" s="27"/>
      <c r="BLR51" s="27"/>
      <c r="BLS51" s="27"/>
      <c r="BLT51" s="27"/>
      <c r="BLU51" s="27"/>
      <c r="BLV51" s="27"/>
      <c r="BLW51" s="27"/>
      <c r="BLX51" s="27"/>
      <c r="BLY51" s="27"/>
      <c r="BLZ51" s="27"/>
      <c r="BMA51" s="27"/>
      <c r="BMB51" s="27"/>
      <c r="BMC51" s="27"/>
      <c r="BMD51" s="27"/>
      <c r="BME51" s="27"/>
      <c r="BMF51" s="27"/>
      <c r="BMG51" s="27"/>
      <c r="BMH51" s="27"/>
      <c r="BMI51" s="27"/>
      <c r="BMJ51" s="27"/>
      <c r="BMK51" s="27"/>
      <c r="BML51" s="27"/>
      <c r="BMM51" s="27"/>
      <c r="BMN51" s="27"/>
      <c r="BMO51" s="27"/>
      <c r="BMP51" s="27"/>
      <c r="BMQ51" s="27"/>
      <c r="BMR51" s="27"/>
      <c r="BMS51" s="27"/>
      <c r="BMT51" s="27"/>
      <c r="BMU51" s="27"/>
      <c r="BMV51" s="27"/>
      <c r="BMW51" s="27"/>
      <c r="BMX51" s="27"/>
      <c r="BMY51" s="27"/>
      <c r="BMZ51" s="27"/>
      <c r="BNA51" s="27"/>
      <c r="BNB51" s="27"/>
      <c r="BNC51" s="27"/>
      <c r="BND51" s="27"/>
      <c r="BNE51" s="27"/>
      <c r="BNF51" s="27"/>
      <c r="BNG51" s="27"/>
      <c r="BNH51" s="27"/>
      <c r="BNI51" s="27"/>
      <c r="BNJ51" s="27"/>
      <c r="BNK51" s="27"/>
      <c r="BNL51" s="27"/>
      <c r="BNM51" s="27"/>
      <c r="BNN51" s="27"/>
      <c r="BNO51" s="27"/>
      <c r="BNP51" s="27"/>
      <c r="BNQ51" s="27"/>
      <c r="BNR51" s="27"/>
      <c r="BNS51" s="27"/>
      <c r="BNT51" s="27"/>
      <c r="BNU51" s="27"/>
      <c r="BNV51" s="27"/>
      <c r="BNW51" s="27"/>
      <c r="BNX51" s="27"/>
      <c r="BNY51" s="27"/>
      <c r="BNZ51" s="27"/>
      <c r="BOA51" s="27"/>
      <c r="BOB51" s="27"/>
      <c r="BOC51" s="27"/>
      <c r="BOD51" s="27"/>
      <c r="BOE51" s="27"/>
      <c r="BOF51" s="27"/>
      <c r="BOG51" s="27"/>
      <c r="BOH51" s="27"/>
      <c r="BOI51" s="27"/>
      <c r="BOJ51" s="27"/>
      <c r="BOK51" s="27"/>
      <c r="BOL51" s="27"/>
      <c r="BOM51" s="27"/>
      <c r="BON51" s="27"/>
      <c r="BOO51" s="27"/>
      <c r="BOP51" s="27"/>
      <c r="BOQ51" s="27"/>
      <c r="BOR51" s="27"/>
      <c r="BOS51" s="27"/>
      <c r="BOT51" s="27"/>
      <c r="BOU51" s="27"/>
      <c r="BOV51" s="27"/>
      <c r="BOW51" s="27"/>
      <c r="BOX51" s="27"/>
      <c r="BOY51" s="27"/>
      <c r="BOZ51" s="27"/>
      <c r="BPA51" s="27"/>
      <c r="BPB51" s="27"/>
      <c r="BPC51" s="27"/>
      <c r="BPD51" s="27"/>
      <c r="BPE51" s="27"/>
      <c r="BPF51" s="27"/>
      <c r="BPG51" s="27"/>
      <c r="BPH51" s="27"/>
      <c r="BPI51" s="27"/>
      <c r="BPJ51" s="27"/>
      <c r="BPK51" s="27"/>
      <c r="BPL51" s="27"/>
      <c r="BPM51" s="27"/>
      <c r="BPN51" s="27"/>
      <c r="BPO51" s="27"/>
      <c r="BPP51" s="27"/>
      <c r="BPQ51" s="27"/>
      <c r="BPR51" s="27"/>
      <c r="BPS51" s="27"/>
      <c r="BPT51" s="27"/>
      <c r="BPU51" s="27"/>
      <c r="BPV51" s="27"/>
      <c r="BPW51" s="27"/>
      <c r="BPX51" s="27"/>
      <c r="BPY51" s="27"/>
      <c r="BPZ51" s="27"/>
      <c r="BQA51" s="27"/>
      <c r="BQB51" s="27"/>
      <c r="BQC51" s="27"/>
      <c r="BQD51" s="27"/>
      <c r="BQE51" s="27"/>
      <c r="BQF51" s="27"/>
      <c r="BQG51" s="27"/>
      <c r="BQH51" s="27"/>
      <c r="BQI51" s="27"/>
      <c r="BQJ51" s="27"/>
      <c r="BQK51" s="27"/>
      <c r="BQL51" s="27"/>
      <c r="BQM51" s="27"/>
      <c r="BQN51" s="27"/>
      <c r="BQO51" s="27"/>
      <c r="BQP51" s="27"/>
      <c r="BQQ51" s="27"/>
      <c r="BQR51" s="27"/>
      <c r="BQS51" s="27"/>
      <c r="BQT51" s="27"/>
      <c r="BQU51" s="27"/>
      <c r="BQV51" s="27"/>
      <c r="BQW51" s="27"/>
      <c r="BQX51" s="27"/>
      <c r="BQY51" s="27"/>
      <c r="BQZ51" s="27"/>
      <c r="BRA51" s="27"/>
      <c r="BRB51" s="27"/>
      <c r="BRC51" s="27"/>
      <c r="BRD51" s="27"/>
      <c r="BRE51" s="27"/>
      <c r="BRF51" s="27"/>
      <c r="BRG51" s="27"/>
      <c r="BRH51" s="27"/>
      <c r="BRI51" s="27"/>
      <c r="BRJ51" s="27"/>
      <c r="BRK51" s="27"/>
      <c r="BRL51" s="27"/>
      <c r="BRM51" s="27"/>
      <c r="BRN51" s="27"/>
      <c r="BRO51" s="27"/>
      <c r="BRP51" s="27"/>
      <c r="BRQ51" s="27"/>
      <c r="BRR51" s="27"/>
      <c r="BRS51" s="27"/>
      <c r="BRT51" s="27"/>
      <c r="BRU51" s="27"/>
      <c r="BRV51" s="27"/>
      <c r="BRW51" s="27"/>
      <c r="BRX51" s="27"/>
      <c r="BRY51" s="27"/>
      <c r="BRZ51" s="27"/>
      <c r="BSA51" s="27"/>
      <c r="BSB51" s="27"/>
      <c r="BSC51" s="27"/>
      <c r="BSD51" s="27"/>
      <c r="BSE51" s="27"/>
      <c r="BSF51" s="27"/>
      <c r="BSG51" s="27"/>
      <c r="BSH51" s="27"/>
      <c r="BSI51" s="27"/>
      <c r="BSJ51" s="27"/>
      <c r="BSK51" s="27"/>
      <c r="BSL51" s="27"/>
      <c r="BSM51" s="27"/>
      <c r="BSN51" s="27"/>
      <c r="BSO51" s="27"/>
      <c r="BSP51" s="27"/>
      <c r="BSQ51" s="27"/>
      <c r="BSR51" s="27"/>
      <c r="BSS51" s="27"/>
      <c r="BST51" s="27"/>
      <c r="BSU51" s="27"/>
      <c r="BSV51" s="27"/>
      <c r="BSW51" s="27"/>
      <c r="BSX51" s="27"/>
      <c r="BSY51" s="27"/>
      <c r="BSZ51" s="27"/>
      <c r="BTA51" s="27"/>
      <c r="BTB51" s="27"/>
      <c r="BTC51" s="27"/>
      <c r="BTD51" s="27"/>
      <c r="BTE51" s="27"/>
      <c r="BTF51" s="27"/>
      <c r="BTG51" s="27"/>
      <c r="BTH51" s="27"/>
      <c r="BTI51" s="27"/>
      <c r="BTJ51" s="27"/>
      <c r="BTK51" s="27"/>
      <c r="BTL51" s="27"/>
      <c r="BTM51" s="27"/>
      <c r="BTN51" s="27"/>
      <c r="BTO51" s="27"/>
      <c r="BTP51" s="27"/>
      <c r="BTQ51" s="27"/>
      <c r="BTR51" s="27"/>
      <c r="BTS51" s="27"/>
      <c r="BTT51" s="27"/>
      <c r="BTU51" s="27"/>
      <c r="BTV51" s="27"/>
      <c r="BTW51" s="27"/>
      <c r="BTX51" s="27"/>
      <c r="BTY51" s="27"/>
      <c r="BTZ51" s="27"/>
      <c r="BUA51" s="27"/>
      <c r="BUB51" s="27"/>
      <c r="BUC51" s="27"/>
      <c r="BUD51" s="27"/>
      <c r="BUE51" s="27"/>
      <c r="BUF51" s="27"/>
      <c r="BUG51" s="27"/>
      <c r="BUH51" s="27"/>
      <c r="BUI51" s="27"/>
      <c r="BUJ51" s="27"/>
      <c r="BUK51" s="27"/>
      <c r="BUL51" s="27"/>
      <c r="BUM51" s="27"/>
      <c r="BUN51" s="27"/>
      <c r="BUO51" s="27"/>
      <c r="BUP51" s="27"/>
      <c r="BUQ51" s="27"/>
      <c r="BUR51" s="27"/>
      <c r="BUS51" s="27"/>
      <c r="BUT51" s="27"/>
      <c r="BUU51" s="27"/>
      <c r="BUV51" s="27"/>
      <c r="BUW51" s="27"/>
      <c r="BUX51" s="27"/>
      <c r="BUY51" s="27"/>
      <c r="BUZ51" s="27"/>
      <c r="BVA51" s="27"/>
      <c r="BVB51" s="27"/>
      <c r="BVC51" s="27"/>
      <c r="BVD51" s="27"/>
      <c r="BVE51" s="27"/>
      <c r="BVF51" s="27"/>
      <c r="BVG51" s="27"/>
      <c r="BVH51" s="27"/>
      <c r="BVI51" s="27"/>
      <c r="BVJ51" s="27"/>
      <c r="BVK51" s="27"/>
      <c r="BVL51" s="27"/>
      <c r="BVM51" s="27"/>
      <c r="BVN51" s="27"/>
      <c r="BVO51" s="27"/>
      <c r="BVP51" s="27"/>
      <c r="BVQ51" s="27"/>
      <c r="BVR51" s="27"/>
      <c r="BVS51" s="27"/>
      <c r="BVT51" s="27"/>
      <c r="BVU51" s="27"/>
      <c r="BVV51" s="27"/>
      <c r="BVW51" s="27"/>
      <c r="BVX51" s="27"/>
      <c r="BVY51" s="27"/>
      <c r="BVZ51" s="27"/>
      <c r="BWA51" s="27"/>
      <c r="BWB51" s="27"/>
      <c r="BWC51" s="27"/>
      <c r="BWD51" s="27"/>
      <c r="BWE51" s="27"/>
      <c r="BWF51" s="27"/>
      <c r="BWG51" s="27"/>
      <c r="BWH51" s="27"/>
      <c r="BWI51" s="27"/>
      <c r="BWJ51" s="27"/>
      <c r="BWK51" s="27"/>
      <c r="BWL51" s="27"/>
      <c r="BWM51" s="27"/>
      <c r="BWN51" s="27"/>
      <c r="BWO51" s="27"/>
      <c r="BWP51" s="27"/>
      <c r="BWQ51" s="27"/>
      <c r="BWR51" s="27"/>
      <c r="BWS51" s="27"/>
      <c r="BWT51" s="27"/>
      <c r="BWU51" s="27"/>
      <c r="BWV51" s="27"/>
      <c r="BWW51" s="27"/>
      <c r="BWX51" s="27"/>
      <c r="BWY51" s="27"/>
      <c r="BWZ51" s="27"/>
      <c r="BXA51" s="27"/>
      <c r="BXB51" s="27"/>
      <c r="BXC51" s="27"/>
      <c r="BXD51" s="27"/>
      <c r="BXE51" s="27"/>
      <c r="BXF51" s="27"/>
      <c r="BXG51" s="27"/>
      <c r="BXH51" s="27"/>
      <c r="BXI51" s="27"/>
      <c r="BXJ51" s="27"/>
      <c r="BXK51" s="27"/>
      <c r="BXL51" s="27"/>
      <c r="BXM51" s="27"/>
      <c r="BXN51" s="27"/>
      <c r="BXO51" s="27"/>
      <c r="BXP51" s="27"/>
      <c r="BXQ51" s="27"/>
      <c r="BXR51" s="27"/>
      <c r="BXS51" s="27"/>
      <c r="BXT51" s="27"/>
      <c r="BXU51" s="27"/>
      <c r="BXV51" s="27"/>
      <c r="BXW51" s="27"/>
      <c r="BXX51" s="27"/>
      <c r="BXY51" s="27"/>
      <c r="BXZ51" s="27"/>
      <c r="BYA51" s="27"/>
      <c r="BYB51" s="27"/>
      <c r="BYC51" s="27"/>
      <c r="BYD51" s="27"/>
      <c r="BYE51" s="27"/>
      <c r="BYF51" s="27"/>
      <c r="BYG51" s="27"/>
      <c r="BYH51" s="27"/>
      <c r="BYI51" s="27"/>
      <c r="BYJ51" s="27"/>
      <c r="BYK51" s="27"/>
      <c r="BYL51" s="27"/>
      <c r="BYM51" s="27"/>
      <c r="BYN51" s="27"/>
      <c r="BYO51" s="27"/>
      <c r="BYP51" s="27"/>
      <c r="BYQ51" s="27"/>
      <c r="BYR51" s="27"/>
      <c r="BYS51" s="27"/>
      <c r="BYT51" s="27"/>
      <c r="BYU51" s="27"/>
      <c r="BYV51" s="27"/>
      <c r="BYW51" s="27"/>
      <c r="BYX51" s="27"/>
      <c r="BYY51" s="27"/>
      <c r="BYZ51" s="27"/>
      <c r="BZA51" s="27"/>
      <c r="BZB51" s="27"/>
      <c r="BZC51" s="27"/>
      <c r="BZD51" s="27"/>
      <c r="BZE51" s="27"/>
      <c r="BZF51" s="27"/>
      <c r="BZG51" s="27"/>
      <c r="BZH51" s="27"/>
      <c r="BZI51" s="27"/>
      <c r="BZJ51" s="27"/>
      <c r="BZK51" s="27"/>
      <c r="BZL51" s="27"/>
      <c r="BZM51" s="27"/>
      <c r="BZN51" s="27"/>
      <c r="BZO51" s="27"/>
      <c r="BZP51" s="27"/>
      <c r="BZQ51" s="27"/>
      <c r="BZR51" s="27"/>
      <c r="BZS51" s="27"/>
      <c r="BZT51" s="27"/>
      <c r="BZU51" s="27"/>
      <c r="BZV51" s="27"/>
      <c r="BZW51" s="27"/>
      <c r="BZX51" s="27"/>
      <c r="BZY51" s="27"/>
      <c r="BZZ51" s="27"/>
      <c r="CAA51" s="27"/>
      <c r="CAB51" s="27"/>
      <c r="CAC51" s="27"/>
      <c r="CAD51" s="27"/>
      <c r="CAE51" s="27"/>
      <c r="CAF51" s="27"/>
      <c r="CAG51" s="27"/>
      <c r="CAH51" s="27"/>
      <c r="CAI51" s="27"/>
      <c r="CAJ51" s="27"/>
      <c r="CAK51" s="27"/>
      <c r="CAL51" s="27"/>
      <c r="CAM51" s="27"/>
      <c r="CAN51" s="27"/>
      <c r="CAO51" s="27"/>
      <c r="CAP51" s="27"/>
      <c r="CAQ51" s="27"/>
      <c r="CAR51" s="27"/>
      <c r="CAS51" s="27"/>
      <c r="CAT51" s="27"/>
      <c r="CAU51" s="27"/>
      <c r="CAV51" s="27"/>
      <c r="CAW51" s="27"/>
      <c r="CAX51" s="27"/>
      <c r="CAY51" s="27"/>
      <c r="CAZ51" s="27"/>
      <c r="CBA51" s="27"/>
      <c r="CBB51" s="27"/>
      <c r="CBC51" s="27"/>
      <c r="CBD51" s="27"/>
      <c r="CBE51" s="27"/>
      <c r="CBF51" s="27"/>
      <c r="CBG51" s="27"/>
      <c r="CBH51" s="27"/>
      <c r="CBI51" s="27"/>
      <c r="CBJ51" s="27"/>
      <c r="CBK51" s="27"/>
      <c r="CBL51" s="27"/>
      <c r="CBM51" s="27"/>
      <c r="CBN51" s="27"/>
      <c r="CBO51" s="27"/>
      <c r="CBP51" s="27"/>
      <c r="CBQ51" s="27"/>
      <c r="CBR51" s="27"/>
      <c r="CBS51" s="27"/>
      <c r="CBT51" s="27"/>
      <c r="CBU51" s="27"/>
      <c r="CBV51" s="27"/>
      <c r="CBW51" s="27"/>
      <c r="CBX51" s="27"/>
      <c r="CBY51" s="27"/>
      <c r="CBZ51" s="27"/>
      <c r="CCA51" s="27"/>
      <c r="CCB51" s="27"/>
      <c r="CCC51" s="27"/>
      <c r="CCD51" s="27"/>
      <c r="CCE51" s="27"/>
      <c r="CCF51" s="27"/>
      <c r="CCG51" s="27"/>
      <c r="CCH51" s="27"/>
      <c r="CCI51" s="27"/>
      <c r="CCJ51" s="27"/>
      <c r="CCK51" s="27"/>
      <c r="CCL51" s="27"/>
      <c r="CCM51" s="27"/>
      <c r="CCN51" s="27"/>
      <c r="CCO51" s="27"/>
      <c r="CCP51" s="27"/>
      <c r="CCQ51" s="27"/>
      <c r="CCR51" s="27"/>
      <c r="CCS51" s="27"/>
      <c r="CCT51" s="27"/>
      <c r="CCU51" s="27"/>
      <c r="CCV51" s="27"/>
      <c r="CCW51" s="27"/>
      <c r="CCX51" s="27"/>
      <c r="CCY51" s="27"/>
      <c r="CCZ51" s="27"/>
      <c r="CDA51" s="27"/>
      <c r="CDB51" s="27"/>
      <c r="CDC51" s="27"/>
      <c r="CDD51" s="27"/>
      <c r="CDE51" s="27"/>
      <c r="CDF51" s="27"/>
      <c r="CDG51" s="27"/>
      <c r="CDH51" s="27"/>
      <c r="CDI51" s="27"/>
      <c r="CDJ51" s="27"/>
      <c r="CDK51" s="27"/>
      <c r="CDL51" s="27"/>
      <c r="CDM51" s="27"/>
      <c r="CDN51" s="27"/>
      <c r="CDO51" s="27"/>
      <c r="CDP51" s="27"/>
      <c r="CDQ51" s="27"/>
      <c r="CDR51" s="27"/>
      <c r="CDS51" s="27"/>
      <c r="CDT51" s="27"/>
      <c r="CDU51" s="27"/>
      <c r="CDV51" s="27"/>
      <c r="CDW51" s="27"/>
      <c r="CDX51" s="27"/>
      <c r="CDY51" s="27"/>
      <c r="CDZ51" s="27"/>
      <c r="CEA51" s="27"/>
      <c r="CEB51" s="27"/>
      <c r="CEC51" s="27"/>
      <c r="CED51" s="27"/>
      <c r="CEE51" s="27"/>
      <c r="CEF51" s="27"/>
      <c r="CEG51" s="27"/>
      <c r="CEH51" s="27"/>
      <c r="CEI51" s="27"/>
      <c r="CEJ51" s="27"/>
      <c r="CEK51" s="27"/>
      <c r="CEL51" s="27"/>
      <c r="CEM51" s="27"/>
      <c r="CEN51" s="27"/>
      <c r="CEO51" s="27"/>
      <c r="CEP51" s="27"/>
      <c r="CEQ51" s="27"/>
      <c r="CER51" s="27"/>
      <c r="CES51" s="27"/>
      <c r="CET51" s="27"/>
      <c r="CEU51" s="27"/>
      <c r="CEV51" s="27"/>
      <c r="CEW51" s="27"/>
      <c r="CEX51" s="27"/>
      <c r="CEY51" s="27"/>
      <c r="CEZ51" s="27"/>
      <c r="CFA51" s="27"/>
      <c r="CFB51" s="27"/>
      <c r="CFC51" s="27"/>
      <c r="CFD51" s="27"/>
      <c r="CFE51" s="27"/>
      <c r="CFF51" s="27"/>
      <c r="CFG51" s="27"/>
      <c r="CFH51" s="27"/>
      <c r="CFI51" s="27"/>
      <c r="CFJ51" s="27"/>
      <c r="CFK51" s="27"/>
      <c r="CFL51" s="27"/>
      <c r="CFM51" s="27"/>
      <c r="CFN51" s="27"/>
      <c r="CFO51" s="27"/>
      <c r="CFP51" s="27"/>
      <c r="CFQ51" s="27"/>
      <c r="CFR51" s="27"/>
      <c r="CFS51" s="27"/>
      <c r="CFT51" s="27"/>
      <c r="CFU51" s="27"/>
      <c r="CFV51" s="27"/>
      <c r="CFW51" s="27"/>
      <c r="CFX51" s="27"/>
      <c r="CFY51" s="27"/>
      <c r="CFZ51" s="27"/>
      <c r="CGA51" s="27"/>
      <c r="CGB51" s="27"/>
      <c r="CGC51" s="27"/>
      <c r="CGD51" s="27"/>
      <c r="CGE51" s="27"/>
      <c r="CGF51" s="27"/>
      <c r="CGG51" s="27"/>
      <c r="CGH51" s="27"/>
      <c r="CGI51" s="27"/>
      <c r="CGJ51" s="27"/>
      <c r="CGK51" s="27"/>
      <c r="CGL51" s="27"/>
      <c r="CGM51" s="27"/>
      <c r="CGN51" s="27"/>
      <c r="CGO51" s="27"/>
      <c r="CGP51" s="27"/>
      <c r="CGQ51" s="27"/>
      <c r="CGR51" s="27"/>
      <c r="CGS51" s="27"/>
      <c r="CGT51" s="27"/>
      <c r="CGU51" s="27"/>
      <c r="CGV51" s="27"/>
      <c r="CGW51" s="27"/>
      <c r="CGX51" s="27"/>
      <c r="CGY51" s="27"/>
      <c r="CGZ51" s="27"/>
      <c r="CHA51" s="27"/>
      <c r="CHB51" s="27"/>
      <c r="CHC51" s="27"/>
      <c r="CHD51" s="27"/>
      <c r="CHE51" s="27"/>
      <c r="CHF51" s="27"/>
      <c r="CHG51" s="27"/>
      <c r="CHH51" s="27"/>
      <c r="CHI51" s="27"/>
      <c r="CHJ51" s="27"/>
      <c r="CHK51" s="27"/>
      <c r="CHL51" s="27"/>
      <c r="CHM51" s="27"/>
      <c r="CHN51" s="27"/>
      <c r="CHO51" s="27"/>
      <c r="CHP51" s="27"/>
      <c r="CHQ51" s="27"/>
      <c r="CHR51" s="27"/>
      <c r="CHS51" s="27"/>
      <c r="CHT51" s="27"/>
      <c r="CHU51" s="27"/>
      <c r="CHV51" s="27"/>
      <c r="CHW51" s="27"/>
      <c r="CHX51" s="27"/>
      <c r="CHY51" s="27"/>
      <c r="CHZ51" s="27"/>
      <c r="CIA51" s="27"/>
      <c r="CIB51" s="27"/>
      <c r="CIC51" s="27"/>
      <c r="CID51" s="27"/>
      <c r="CIE51" s="27"/>
      <c r="CIF51" s="27"/>
      <c r="CIG51" s="27"/>
      <c r="CIH51" s="27"/>
      <c r="CII51" s="27"/>
      <c r="CIJ51" s="27"/>
      <c r="CIK51" s="27"/>
      <c r="CIL51" s="27"/>
      <c r="CIM51" s="27"/>
      <c r="CIN51" s="27"/>
      <c r="CIO51" s="27"/>
      <c r="CIP51" s="27"/>
      <c r="CIQ51" s="27"/>
      <c r="CIR51" s="27"/>
      <c r="CIS51" s="27"/>
      <c r="CIT51" s="27"/>
      <c r="CIU51" s="27"/>
      <c r="CIV51" s="27"/>
      <c r="CIW51" s="27"/>
      <c r="CIX51" s="27"/>
      <c r="CIY51" s="27"/>
      <c r="CIZ51" s="27"/>
      <c r="CJA51" s="27"/>
      <c r="CJB51" s="27"/>
      <c r="CJC51" s="27"/>
      <c r="CJD51" s="27"/>
      <c r="CJE51" s="27"/>
      <c r="CJF51" s="27"/>
      <c r="CJG51" s="27"/>
      <c r="CJH51" s="27"/>
      <c r="CJI51" s="27"/>
      <c r="CJJ51" s="27"/>
      <c r="CJK51" s="27"/>
      <c r="CJL51" s="27"/>
      <c r="CJM51" s="27"/>
      <c r="CJN51" s="27"/>
      <c r="CJO51" s="27"/>
      <c r="CJP51" s="27"/>
      <c r="CJQ51" s="27"/>
      <c r="CJR51" s="27"/>
      <c r="CJS51" s="27"/>
      <c r="CJT51" s="27"/>
      <c r="CJU51" s="27"/>
      <c r="CJV51" s="27"/>
      <c r="CJW51" s="27"/>
      <c r="CJX51" s="27"/>
      <c r="CJY51" s="27"/>
      <c r="CJZ51" s="27"/>
      <c r="CKA51" s="27"/>
      <c r="CKB51" s="27"/>
      <c r="CKC51" s="27"/>
      <c r="CKD51" s="27"/>
      <c r="CKE51" s="27"/>
      <c r="CKF51" s="27"/>
      <c r="CKG51" s="27"/>
      <c r="CKH51" s="27"/>
      <c r="CKI51" s="27"/>
      <c r="CKJ51" s="27"/>
      <c r="CKK51" s="27"/>
      <c r="CKL51" s="27"/>
      <c r="CKM51" s="27"/>
      <c r="CKN51" s="27"/>
      <c r="CKO51" s="27"/>
      <c r="CKP51" s="27"/>
      <c r="CKQ51" s="27"/>
      <c r="CKR51" s="27"/>
      <c r="CKS51" s="27"/>
      <c r="CKT51" s="27"/>
      <c r="CKU51" s="27"/>
      <c r="CKV51" s="27"/>
      <c r="CKW51" s="27"/>
      <c r="CKX51" s="27"/>
      <c r="CKY51" s="27"/>
      <c r="CKZ51" s="27"/>
      <c r="CLA51" s="27"/>
      <c r="CLB51" s="27"/>
      <c r="CLC51" s="27"/>
      <c r="CLD51" s="27"/>
      <c r="CLE51" s="27"/>
      <c r="CLF51" s="27"/>
      <c r="CLG51" s="27"/>
      <c r="CLH51" s="27"/>
      <c r="CLI51" s="27"/>
      <c r="CLJ51" s="27"/>
      <c r="CLK51" s="27"/>
      <c r="CLL51" s="27"/>
      <c r="CLM51" s="27"/>
      <c r="CLN51" s="27"/>
      <c r="CLO51" s="27"/>
      <c r="CLP51" s="27"/>
      <c r="CLQ51" s="27"/>
      <c r="CLR51" s="27"/>
      <c r="CLS51" s="27"/>
      <c r="CLT51" s="27"/>
      <c r="CLU51" s="27"/>
      <c r="CLV51" s="27"/>
      <c r="CLW51" s="27"/>
      <c r="CLX51" s="27"/>
      <c r="CLY51" s="27"/>
      <c r="CLZ51" s="27"/>
      <c r="CMA51" s="27"/>
      <c r="CMB51" s="27"/>
      <c r="CMC51" s="27"/>
      <c r="CMD51" s="27"/>
      <c r="CME51" s="27"/>
      <c r="CMF51" s="27"/>
      <c r="CMG51" s="27"/>
      <c r="CMH51" s="27"/>
      <c r="CMI51" s="27"/>
      <c r="CMJ51" s="27"/>
      <c r="CMK51" s="27"/>
      <c r="CML51" s="27"/>
      <c r="CMM51" s="27"/>
      <c r="CMN51" s="27"/>
      <c r="CMO51" s="27"/>
      <c r="CMP51" s="27"/>
      <c r="CMQ51" s="27"/>
      <c r="CMR51" s="27"/>
      <c r="CMS51" s="27"/>
      <c r="CMT51" s="27"/>
      <c r="CMU51" s="27"/>
      <c r="CMV51" s="27"/>
      <c r="CMW51" s="27"/>
      <c r="CMX51" s="27"/>
      <c r="CMY51" s="27"/>
      <c r="CMZ51" s="27"/>
      <c r="CNA51" s="27"/>
      <c r="CNB51" s="27"/>
      <c r="CNC51" s="27"/>
      <c r="CND51" s="27"/>
      <c r="CNE51" s="27"/>
      <c r="CNF51" s="27"/>
      <c r="CNG51" s="27"/>
      <c r="CNH51" s="27"/>
      <c r="CNI51" s="27"/>
      <c r="CNJ51" s="27"/>
      <c r="CNK51" s="27"/>
      <c r="CNL51" s="27"/>
      <c r="CNM51" s="27"/>
      <c r="CNN51" s="27"/>
      <c r="CNO51" s="27"/>
      <c r="CNP51" s="27"/>
      <c r="CNQ51" s="27"/>
      <c r="CNR51" s="27"/>
      <c r="CNS51" s="27"/>
      <c r="CNT51" s="27"/>
      <c r="CNU51" s="27"/>
      <c r="CNV51" s="27"/>
      <c r="CNW51" s="27"/>
      <c r="CNX51" s="27"/>
      <c r="CNY51" s="27"/>
      <c r="CNZ51" s="27"/>
      <c r="COA51" s="27"/>
      <c r="COB51" s="27"/>
      <c r="COC51" s="27"/>
      <c r="COD51" s="27"/>
      <c r="COE51" s="27"/>
      <c r="COF51" s="27"/>
      <c r="COG51" s="27"/>
      <c r="COH51" s="27"/>
      <c r="COI51" s="27"/>
      <c r="COJ51" s="27"/>
      <c r="COK51" s="27"/>
      <c r="COL51" s="27"/>
      <c r="COM51" s="27"/>
      <c r="CON51" s="27"/>
      <c r="COO51" s="27"/>
      <c r="COP51" s="27"/>
      <c r="COQ51" s="27"/>
      <c r="COR51" s="27"/>
      <c r="COS51" s="27"/>
      <c r="COT51" s="27"/>
      <c r="COU51" s="27"/>
      <c r="COV51" s="27"/>
      <c r="COW51" s="27"/>
      <c r="COX51" s="27"/>
      <c r="COY51" s="27"/>
      <c r="COZ51" s="27"/>
      <c r="CPA51" s="27"/>
      <c r="CPB51" s="27"/>
      <c r="CPC51" s="27"/>
      <c r="CPD51" s="27"/>
      <c r="CPE51" s="27"/>
      <c r="CPF51" s="27"/>
      <c r="CPG51" s="27"/>
      <c r="CPH51" s="27"/>
      <c r="CPI51" s="27"/>
      <c r="CPJ51" s="27"/>
      <c r="CPK51" s="27"/>
      <c r="CPL51" s="27"/>
      <c r="CPM51" s="27"/>
      <c r="CPN51" s="27"/>
      <c r="CPO51" s="27"/>
      <c r="CPP51" s="27"/>
      <c r="CPQ51" s="27"/>
      <c r="CPR51" s="27"/>
      <c r="CPS51" s="27"/>
      <c r="CPT51" s="27"/>
      <c r="CPU51" s="27"/>
      <c r="CPV51" s="27"/>
      <c r="CPW51" s="27"/>
      <c r="CPX51" s="27"/>
      <c r="CPY51" s="27"/>
      <c r="CPZ51" s="27"/>
      <c r="CQA51" s="27"/>
      <c r="CQB51" s="27"/>
      <c r="CQC51" s="27"/>
      <c r="CQD51" s="27"/>
      <c r="CQE51" s="27"/>
      <c r="CQF51" s="27"/>
      <c r="CQG51" s="27"/>
      <c r="CQH51" s="27"/>
      <c r="CQI51" s="27"/>
      <c r="CQJ51" s="27"/>
      <c r="CQK51" s="27"/>
      <c r="CQL51" s="27"/>
      <c r="CQM51" s="27"/>
      <c r="CQN51" s="27"/>
      <c r="CQO51" s="27"/>
      <c r="CQP51" s="27"/>
      <c r="CQQ51" s="27"/>
      <c r="CQR51" s="27"/>
      <c r="CQS51" s="27"/>
      <c r="CQT51" s="27"/>
      <c r="CQU51" s="27"/>
      <c r="CQV51" s="27"/>
      <c r="CQW51" s="27"/>
      <c r="CQX51" s="27"/>
      <c r="CQY51" s="27"/>
      <c r="CQZ51" s="27"/>
      <c r="CRA51" s="27"/>
      <c r="CRB51" s="27"/>
      <c r="CRC51" s="27"/>
      <c r="CRD51" s="27"/>
      <c r="CRE51" s="27"/>
      <c r="CRF51" s="27"/>
      <c r="CRG51" s="27"/>
      <c r="CRH51" s="27"/>
      <c r="CRI51" s="27"/>
      <c r="CRJ51" s="27"/>
      <c r="CRK51" s="27"/>
      <c r="CRL51" s="27"/>
      <c r="CRM51" s="27"/>
      <c r="CRN51" s="27"/>
      <c r="CRO51" s="27"/>
      <c r="CRP51" s="27"/>
      <c r="CRQ51" s="27"/>
      <c r="CRR51" s="27"/>
      <c r="CRS51" s="27"/>
      <c r="CRT51" s="27"/>
      <c r="CRU51" s="27"/>
      <c r="CRV51" s="27"/>
      <c r="CRW51" s="27"/>
      <c r="CRX51" s="27"/>
      <c r="CRY51" s="27"/>
      <c r="CRZ51" s="27"/>
      <c r="CSA51" s="27"/>
      <c r="CSB51" s="27"/>
      <c r="CSC51" s="27"/>
      <c r="CSD51" s="27"/>
      <c r="CSE51" s="27"/>
      <c r="CSF51" s="27"/>
      <c r="CSG51" s="27"/>
      <c r="CSH51" s="27"/>
      <c r="CSI51" s="27"/>
      <c r="CSJ51" s="27"/>
      <c r="CSK51" s="27"/>
      <c r="CSL51" s="27"/>
      <c r="CSM51" s="27"/>
      <c r="CSN51" s="27"/>
      <c r="CSO51" s="27"/>
      <c r="CSP51" s="27"/>
      <c r="CSQ51" s="27"/>
      <c r="CSR51" s="27"/>
      <c r="CSS51" s="27"/>
      <c r="CST51" s="27"/>
      <c r="CSU51" s="27"/>
      <c r="CSV51" s="27"/>
      <c r="CSW51" s="27"/>
      <c r="CSX51" s="27"/>
      <c r="CSY51" s="27"/>
      <c r="CSZ51" s="27"/>
      <c r="CTA51" s="27"/>
      <c r="CTB51" s="27"/>
      <c r="CTC51" s="27"/>
      <c r="CTD51" s="27"/>
      <c r="CTE51" s="27"/>
      <c r="CTF51" s="27"/>
      <c r="CTG51" s="27"/>
      <c r="CTH51" s="27"/>
      <c r="CTI51" s="27"/>
      <c r="CTJ51" s="27"/>
      <c r="CTK51" s="27"/>
      <c r="CTL51" s="27"/>
      <c r="CTM51" s="27"/>
      <c r="CTN51" s="27"/>
      <c r="CTO51" s="27"/>
      <c r="CTP51" s="27"/>
      <c r="CTQ51" s="27"/>
      <c r="CTR51" s="27"/>
      <c r="CTS51" s="27"/>
      <c r="CTT51" s="27"/>
      <c r="CTU51" s="27"/>
      <c r="CTV51" s="27"/>
      <c r="CTW51" s="27"/>
      <c r="CTX51" s="27"/>
      <c r="CTY51" s="27"/>
      <c r="CTZ51" s="27"/>
      <c r="CUA51" s="27"/>
      <c r="CUB51" s="27"/>
      <c r="CUC51" s="27"/>
      <c r="CUD51" s="27"/>
      <c r="CUE51" s="27"/>
      <c r="CUF51" s="27"/>
      <c r="CUG51" s="27"/>
      <c r="CUH51" s="27"/>
      <c r="CUI51" s="27"/>
      <c r="CUJ51" s="27"/>
      <c r="CUK51" s="27"/>
      <c r="CUL51" s="27"/>
      <c r="CUM51" s="27"/>
      <c r="CUN51" s="27"/>
      <c r="CUO51" s="27"/>
      <c r="CUP51" s="27"/>
      <c r="CUQ51" s="27"/>
      <c r="CUR51" s="27"/>
      <c r="CUS51" s="27"/>
      <c r="CUT51" s="27"/>
      <c r="CUU51" s="27"/>
      <c r="CUV51" s="27"/>
      <c r="CUW51" s="27"/>
      <c r="CUX51" s="27"/>
      <c r="CUY51" s="27"/>
      <c r="CUZ51" s="27"/>
      <c r="CVA51" s="27"/>
      <c r="CVB51" s="27"/>
      <c r="CVC51" s="27"/>
      <c r="CVD51" s="27"/>
      <c r="CVE51" s="27"/>
      <c r="CVF51" s="27"/>
      <c r="CVG51" s="27"/>
      <c r="CVH51" s="27"/>
      <c r="CVI51" s="27"/>
      <c r="CVJ51" s="27"/>
      <c r="CVK51" s="27"/>
      <c r="CVL51" s="27"/>
      <c r="CVM51" s="27"/>
      <c r="CVN51" s="27"/>
      <c r="CVO51" s="27"/>
      <c r="CVP51" s="27"/>
      <c r="CVQ51" s="27"/>
      <c r="CVR51" s="27"/>
      <c r="CVS51" s="27"/>
      <c r="CVT51" s="27"/>
      <c r="CVU51" s="27"/>
      <c r="CVV51" s="27"/>
      <c r="CVW51" s="27"/>
      <c r="CVX51" s="27"/>
      <c r="CVY51" s="27"/>
      <c r="CVZ51" s="27"/>
      <c r="CWA51" s="27"/>
      <c r="CWB51" s="27"/>
      <c r="CWC51" s="27"/>
      <c r="CWD51" s="27"/>
      <c r="CWE51" s="27"/>
      <c r="CWF51" s="27"/>
      <c r="CWG51" s="27"/>
      <c r="CWH51" s="27"/>
      <c r="CWI51" s="27"/>
      <c r="CWJ51" s="27"/>
      <c r="CWK51" s="27"/>
      <c r="CWL51" s="27"/>
      <c r="CWM51" s="27"/>
      <c r="CWN51" s="27"/>
      <c r="CWO51" s="27"/>
      <c r="CWP51" s="27"/>
      <c r="CWQ51" s="27"/>
      <c r="CWR51" s="27"/>
      <c r="CWS51" s="27"/>
      <c r="CWT51" s="27"/>
      <c r="CWU51" s="27"/>
      <c r="CWV51" s="27"/>
      <c r="CWW51" s="27"/>
      <c r="CWX51" s="27"/>
      <c r="CWY51" s="27"/>
      <c r="CWZ51" s="27"/>
      <c r="CXA51" s="27"/>
      <c r="CXB51" s="27"/>
      <c r="CXC51" s="27"/>
      <c r="CXD51" s="27"/>
      <c r="CXE51" s="27"/>
      <c r="CXF51" s="27"/>
      <c r="CXG51" s="27"/>
      <c r="CXH51" s="27"/>
      <c r="CXI51" s="27"/>
      <c r="CXJ51" s="27"/>
      <c r="CXK51" s="27"/>
      <c r="CXL51" s="27"/>
      <c r="CXM51" s="27"/>
      <c r="CXN51" s="27"/>
      <c r="CXO51" s="27"/>
      <c r="CXP51" s="27"/>
      <c r="CXQ51" s="27"/>
      <c r="CXR51" s="27"/>
      <c r="CXS51" s="27"/>
      <c r="CXT51" s="27"/>
      <c r="CXU51" s="27"/>
      <c r="CXV51" s="27"/>
      <c r="CXW51" s="27"/>
      <c r="CXX51" s="27"/>
      <c r="CXY51" s="27"/>
      <c r="CXZ51" s="27"/>
      <c r="CYA51" s="27"/>
      <c r="CYB51" s="27"/>
      <c r="CYC51" s="27"/>
      <c r="CYD51" s="27"/>
      <c r="CYE51" s="27"/>
      <c r="CYF51" s="27"/>
      <c r="CYG51" s="27"/>
      <c r="CYH51" s="27"/>
      <c r="CYI51" s="27"/>
      <c r="CYJ51" s="27"/>
      <c r="CYK51" s="27"/>
      <c r="CYL51" s="27"/>
      <c r="CYM51" s="27"/>
      <c r="CYN51" s="27"/>
      <c r="CYO51" s="27"/>
      <c r="CYP51" s="27"/>
      <c r="CYQ51" s="27"/>
      <c r="CYR51" s="27"/>
      <c r="CYS51" s="27"/>
      <c r="CYT51" s="27"/>
      <c r="CYU51" s="27"/>
      <c r="CYV51" s="27"/>
      <c r="CYW51" s="27"/>
      <c r="CYX51" s="27"/>
      <c r="CYY51" s="27"/>
      <c r="CYZ51" s="27"/>
      <c r="CZA51" s="27"/>
      <c r="CZB51" s="27"/>
      <c r="CZC51" s="27"/>
      <c r="CZD51" s="27"/>
      <c r="CZE51" s="27"/>
      <c r="CZF51" s="27"/>
      <c r="CZG51" s="27"/>
      <c r="CZH51" s="27"/>
      <c r="CZI51" s="27"/>
      <c r="CZJ51" s="27"/>
      <c r="CZK51" s="27"/>
      <c r="CZL51" s="27"/>
      <c r="CZM51" s="27"/>
      <c r="CZN51" s="27"/>
      <c r="CZO51" s="27"/>
      <c r="CZP51" s="27"/>
      <c r="CZQ51" s="27"/>
      <c r="CZR51" s="27"/>
      <c r="CZS51" s="27"/>
      <c r="CZT51" s="27"/>
      <c r="CZU51" s="27"/>
      <c r="CZV51" s="27"/>
      <c r="CZW51" s="27"/>
      <c r="CZX51" s="27"/>
      <c r="CZY51" s="27"/>
      <c r="CZZ51" s="27"/>
      <c r="DAA51" s="27"/>
      <c r="DAB51" s="27"/>
      <c r="DAC51" s="27"/>
      <c r="DAD51" s="27"/>
      <c r="DAE51" s="27"/>
      <c r="DAF51" s="27"/>
      <c r="DAG51" s="27"/>
      <c r="DAH51" s="27"/>
      <c r="DAI51" s="27"/>
      <c r="DAJ51" s="27"/>
      <c r="DAK51" s="27"/>
      <c r="DAL51" s="27"/>
      <c r="DAM51" s="27"/>
      <c r="DAN51" s="27"/>
      <c r="DAO51" s="27"/>
      <c r="DAP51" s="27"/>
      <c r="DAQ51" s="27"/>
      <c r="DAR51" s="27"/>
      <c r="DAS51" s="27"/>
      <c r="DAT51" s="27"/>
      <c r="DAU51" s="27"/>
      <c r="DAV51" s="27"/>
      <c r="DAW51" s="27"/>
      <c r="DAX51" s="27"/>
      <c r="DAY51" s="27"/>
      <c r="DAZ51" s="27"/>
      <c r="DBA51" s="27"/>
      <c r="DBB51" s="27"/>
      <c r="DBC51" s="27"/>
      <c r="DBD51" s="27"/>
      <c r="DBE51" s="27"/>
      <c r="DBF51" s="27"/>
      <c r="DBG51" s="27"/>
      <c r="DBH51" s="27"/>
      <c r="DBI51" s="27"/>
      <c r="DBJ51" s="27"/>
      <c r="DBK51" s="27"/>
      <c r="DBL51" s="27"/>
      <c r="DBM51" s="27"/>
      <c r="DBN51" s="27"/>
      <c r="DBO51" s="27"/>
      <c r="DBP51" s="27"/>
      <c r="DBQ51" s="27"/>
      <c r="DBR51" s="27"/>
      <c r="DBS51" s="27"/>
      <c r="DBT51" s="27"/>
      <c r="DBU51" s="27"/>
      <c r="DBV51" s="27"/>
      <c r="DBW51" s="27"/>
      <c r="DBX51" s="27"/>
      <c r="DBY51" s="27"/>
      <c r="DBZ51" s="27"/>
      <c r="DCA51" s="27"/>
      <c r="DCB51" s="27"/>
      <c r="DCC51" s="27"/>
      <c r="DCD51" s="27"/>
      <c r="DCE51" s="27"/>
      <c r="DCF51" s="27"/>
      <c r="DCG51" s="27"/>
      <c r="DCH51" s="27"/>
      <c r="DCI51" s="27"/>
      <c r="DCJ51" s="27"/>
      <c r="DCK51" s="27"/>
      <c r="DCL51" s="27"/>
      <c r="DCM51" s="27"/>
      <c r="DCN51" s="27"/>
      <c r="DCO51" s="27"/>
      <c r="DCP51" s="27"/>
      <c r="DCQ51" s="27"/>
      <c r="DCR51" s="27"/>
      <c r="DCS51" s="27"/>
      <c r="DCT51" s="27"/>
      <c r="DCU51" s="27"/>
      <c r="DCV51" s="27"/>
      <c r="DCW51" s="27"/>
      <c r="DCX51" s="27"/>
      <c r="DCY51" s="27"/>
      <c r="DCZ51" s="27"/>
      <c r="DDA51" s="27"/>
      <c r="DDB51" s="27"/>
      <c r="DDC51" s="27"/>
      <c r="DDD51" s="27"/>
      <c r="DDE51" s="27"/>
      <c r="DDF51" s="27"/>
      <c r="DDG51" s="27"/>
      <c r="DDH51" s="27"/>
      <c r="DDI51" s="27"/>
      <c r="DDJ51" s="27"/>
      <c r="DDK51" s="27"/>
      <c r="DDL51" s="27"/>
      <c r="DDM51" s="27"/>
      <c r="DDN51" s="27"/>
      <c r="DDO51" s="27"/>
      <c r="DDP51" s="27"/>
      <c r="DDQ51" s="27"/>
      <c r="DDR51" s="27"/>
      <c r="DDS51" s="27"/>
      <c r="DDT51" s="27"/>
      <c r="DDU51" s="27"/>
      <c r="DDV51" s="27"/>
      <c r="DDW51" s="27"/>
      <c r="DDX51" s="27"/>
      <c r="DDY51" s="27"/>
      <c r="DDZ51" s="27"/>
      <c r="DEA51" s="27"/>
      <c r="DEB51" s="27"/>
      <c r="DEC51" s="27"/>
      <c r="DED51" s="27"/>
      <c r="DEE51" s="27"/>
      <c r="DEF51" s="27"/>
      <c r="DEG51" s="27"/>
      <c r="DEH51" s="27"/>
      <c r="DEI51" s="27"/>
      <c r="DEJ51" s="27"/>
      <c r="DEK51" s="27"/>
      <c r="DEL51" s="27"/>
      <c r="DEM51" s="27"/>
      <c r="DEN51" s="27"/>
      <c r="DEO51" s="27"/>
      <c r="DEP51" s="27"/>
      <c r="DEQ51" s="27"/>
      <c r="DER51" s="27"/>
      <c r="DES51" s="27"/>
      <c r="DET51" s="27"/>
      <c r="DEU51" s="27"/>
      <c r="DEV51" s="27"/>
      <c r="DEW51" s="27"/>
      <c r="DEX51" s="27"/>
      <c r="DEY51" s="27"/>
      <c r="DEZ51" s="27"/>
      <c r="DFA51" s="27"/>
      <c r="DFB51" s="27"/>
      <c r="DFC51" s="27"/>
      <c r="DFD51" s="27"/>
      <c r="DFE51" s="27"/>
      <c r="DFF51" s="27"/>
      <c r="DFG51" s="27"/>
      <c r="DFH51" s="27"/>
      <c r="DFI51" s="27"/>
      <c r="DFJ51" s="27"/>
      <c r="DFK51" s="27"/>
      <c r="DFL51" s="27"/>
      <c r="DFM51" s="27"/>
      <c r="DFN51" s="27"/>
      <c r="DFO51" s="27"/>
      <c r="DFP51" s="27"/>
      <c r="DFQ51" s="27"/>
      <c r="DFR51" s="27"/>
      <c r="DFS51" s="27"/>
      <c r="DFT51" s="27"/>
      <c r="DFU51" s="27"/>
      <c r="DFV51" s="27"/>
      <c r="DFW51" s="27"/>
      <c r="DFX51" s="27"/>
      <c r="DFY51" s="27"/>
      <c r="DFZ51" s="27"/>
      <c r="DGA51" s="27"/>
      <c r="DGB51" s="27"/>
      <c r="DGC51" s="27"/>
      <c r="DGD51" s="27"/>
      <c r="DGE51" s="27"/>
      <c r="DGF51" s="27"/>
      <c r="DGG51" s="27"/>
      <c r="DGH51" s="27"/>
      <c r="DGI51" s="27"/>
      <c r="DGJ51" s="27"/>
      <c r="DGK51" s="27"/>
      <c r="DGL51" s="27"/>
      <c r="DGM51" s="27"/>
      <c r="DGN51" s="27"/>
      <c r="DGO51" s="27"/>
      <c r="DGP51" s="27"/>
      <c r="DGQ51" s="27"/>
      <c r="DGR51" s="27"/>
      <c r="DGS51" s="27"/>
      <c r="DGT51" s="27"/>
      <c r="DGU51" s="27"/>
      <c r="DGV51" s="27"/>
      <c r="DGW51" s="27"/>
      <c r="DGX51" s="27"/>
      <c r="DGY51" s="27"/>
      <c r="DGZ51" s="27"/>
      <c r="DHA51" s="27"/>
      <c r="DHB51" s="27"/>
      <c r="DHC51" s="27"/>
      <c r="DHD51" s="27"/>
      <c r="DHE51" s="27"/>
      <c r="DHF51" s="27"/>
      <c r="DHG51" s="27"/>
      <c r="DHH51" s="27"/>
      <c r="DHI51" s="27"/>
      <c r="DHJ51" s="27"/>
      <c r="DHK51" s="27"/>
      <c r="DHL51" s="27"/>
      <c r="DHM51" s="27"/>
      <c r="DHN51" s="27"/>
      <c r="DHO51" s="27"/>
      <c r="DHP51" s="27"/>
      <c r="DHQ51" s="27"/>
      <c r="DHR51" s="27"/>
      <c r="DHS51" s="27"/>
      <c r="DHT51" s="27"/>
      <c r="DHU51" s="27"/>
      <c r="DHV51" s="27"/>
      <c r="DHW51" s="27"/>
      <c r="DHX51" s="27"/>
      <c r="DHY51" s="27"/>
      <c r="DHZ51" s="27"/>
      <c r="DIA51" s="27"/>
      <c r="DIB51" s="27"/>
      <c r="DIC51" s="27"/>
      <c r="DID51" s="27"/>
      <c r="DIE51" s="27"/>
      <c r="DIF51" s="27"/>
      <c r="DIG51" s="27"/>
      <c r="DIH51" s="27"/>
      <c r="DII51" s="27"/>
      <c r="DIJ51" s="27"/>
      <c r="DIK51" s="27"/>
      <c r="DIL51" s="27"/>
      <c r="DIM51" s="27"/>
      <c r="DIN51" s="27"/>
      <c r="DIO51" s="27"/>
      <c r="DIP51" s="27"/>
      <c r="DIQ51" s="27"/>
      <c r="DIR51" s="27"/>
      <c r="DIS51" s="27"/>
      <c r="DIT51" s="27"/>
      <c r="DIU51" s="27"/>
      <c r="DIV51" s="27"/>
      <c r="DIW51" s="27"/>
      <c r="DIX51" s="27"/>
      <c r="DIY51" s="27"/>
      <c r="DIZ51" s="27"/>
      <c r="DJA51" s="27"/>
      <c r="DJB51" s="27"/>
      <c r="DJC51" s="27"/>
      <c r="DJD51" s="27"/>
      <c r="DJE51" s="27"/>
      <c r="DJF51" s="27"/>
      <c r="DJG51" s="27"/>
      <c r="DJH51" s="27"/>
      <c r="DJI51" s="27"/>
      <c r="DJJ51" s="27"/>
      <c r="DJK51" s="27"/>
      <c r="DJL51" s="27"/>
      <c r="DJM51" s="27"/>
      <c r="DJN51" s="27"/>
      <c r="DJO51" s="27"/>
      <c r="DJP51" s="27"/>
      <c r="DJQ51" s="27"/>
      <c r="DJR51" s="27"/>
      <c r="DJS51" s="27"/>
      <c r="DJT51" s="27"/>
      <c r="DJU51" s="27"/>
      <c r="DJV51" s="27"/>
      <c r="DJW51" s="27"/>
      <c r="DJX51" s="27"/>
      <c r="DJY51" s="27"/>
      <c r="DJZ51" s="27"/>
      <c r="DKA51" s="27"/>
      <c r="DKB51" s="27"/>
      <c r="DKC51" s="27"/>
      <c r="DKD51" s="27"/>
      <c r="DKE51" s="27"/>
      <c r="DKF51" s="27"/>
      <c r="DKG51" s="27"/>
      <c r="DKH51" s="27"/>
      <c r="DKI51" s="27"/>
      <c r="DKJ51" s="27"/>
      <c r="DKK51" s="27"/>
      <c r="DKL51" s="27"/>
      <c r="DKM51" s="27"/>
      <c r="DKN51" s="27"/>
      <c r="DKO51" s="27"/>
      <c r="DKP51" s="27"/>
      <c r="DKQ51" s="27"/>
      <c r="DKR51" s="27"/>
      <c r="DKS51" s="27"/>
      <c r="DKT51" s="27"/>
      <c r="DKU51" s="27"/>
      <c r="DKV51" s="27"/>
      <c r="DKW51" s="27"/>
      <c r="DKX51" s="27"/>
      <c r="DKY51" s="27"/>
      <c r="DKZ51" s="27"/>
      <c r="DLA51" s="27"/>
      <c r="DLB51" s="27"/>
      <c r="DLC51" s="27"/>
      <c r="DLD51" s="27"/>
      <c r="DLE51" s="27"/>
      <c r="DLF51" s="27"/>
      <c r="DLG51" s="27"/>
      <c r="DLH51" s="27"/>
      <c r="DLI51" s="27"/>
      <c r="DLJ51" s="27"/>
      <c r="DLK51" s="27"/>
      <c r="DLL51" s="27"/>
      <c r="DLM51" s="27"/>
      <c r="DLN51" s="27"/>
      <c r="DLO51" s="27"/>
      <c r="DLP51" s="27"/>
      <c r="DLQ51" s="27"/>
      <c r="DLR51" s="27"/>
      <c r="DLS51" s="27"/>
      <c r="DLT51" s="27"/>
      <c r="DLU51" s="27"/>
      <c r="DLV51" s="27"/>
      <c r="DLW51" s="27"/>
      <c r="DLX51" s="27"/>
      <c r="DLY51" s="27"/>
      <c r="DLZ51" s="27"/>
      <c r="DMA51" s="27"/>
      <c r="DMB51" s="27"/>
      <c r="DMC51" s="27"/>
      <c r="DMD51" s="27"/>
      <c r="DME51" s="27"/>
      <c r="DMF51" s="27"/>
      <c r="DMG51" s="27"/>
      <c r="DMH51" s="27"/>
      <c r="DMI51" s="27"/>
      <c r="DMJ51" s="27"/>
      <c r="DMK51" s="27"/>
      <c r="DML51" s="27"/>
      <c r="DMM51" s="27"/>
      <c r="DMN51" s="27"/>
      <c r="DMO51" s="27"/>
      <c r="DMP51" s="27"/>
      <c r="DMQ51" s="27"/>
      <c r="DMR51" s="27"/>
      <c r="DMS51" s="27"/>
      <c r="DMT51" s="27"/>
      <c r="DMU51" s="27"/>
      <c r="DMV51" s="27"/>
      <c r="DMW51" s="27"/>
      <c r="DMX51" s="27"/>
      <c r="DMY51" s="27"/>
      <c r="DMZ51" s="27"/>
      <c r="DNA51" s="27"/>
      <c r="DNB51" s="27"/>
      <c r="DNC51" s="27"/>
      <c r="DND51" s="27"/>
      <c r="DNE51" s="27"/>
      <c r="DNF51" s="27"/>
      <c r="DNG51" s="27"/>
      <c r="DNH51" s="27"/>
      <c r="DNI51" s="27"/>
      <c r="DNJ51" s="27"/>
      <c r="DNK51" s="27"/>
      <c r="DNL51" s="27"/>
      <c r="DNM51" s="27"/>
      <c r="DNN51" s="27"/>
      <c r="DNO51" s="27"/>
      <c r="DNP51" s="27"/>
      <c r="DNQ51" s="27"/>
      <c r="DNR51" s="27"/>
      <c r="DNS51" s="27"/>
      <c r="DNT51" s="27"/>
      <c r="DNU51" s="27"/>
      <c r="DNV51" s="27"/>
      <c r="DNW51" s="27"/>
      <c r="DNX51" s="27"/>
      <c r="DNY51" s="27"/>
      <c r="DNZ51" s="27"/>
      <c r="DOA51" s="27"/>
      <c r="DOB51" s="27"/>
      <c r="DOC51" s="27"/>
      <c r="DOD51" s="27"/>
      <c r="DOE51" s="27"/>
      <c r="DOF51" s="27"/>
      <c r="DOG51" s="27"/>
      <c r="DOH51" s="27"/>
      <c r="DOI51" s="27"/>
      <c r="DOJ51" s="27"/>
      <c r="DOK51" s="27"/>
      <c r="DOL51" s="27"/>
      <c r="DOM51" s="27"/>
      <c r="DON51" s="27"/>
      <c r="DOO51" s="27"/>
      <c r="DOP51" s="27"/>
      <c r="DOQ51" s="27"/>
      <c r="DOR51" s="27"/>
      <c r="DOS51" s="27"/>
      <c r="DOT51" s="27"/>
      <c r="DOU51" s="27"/>
      <c r="DOV51" s="27"/>
      <c r="DOW51" s="27"/>
      <c r="DOX51" s="27"/>
      <c r="DOY51" s="27"/>
      <c r="DOZ51" s="27"/>
      <c r="DPA51" s="27"/>
      <c r="DPB51" s="27"/>
      <c r="DPC51" s="27"/>
      <c r="DPD51" s="27"/>
      <c r="DPE51" s="27"/>
      <c r="DPF51" s="27"/>
      <c r="DPG51" s="27"/>
      <c r="DPH51" s="27"/>
      <c r="DPI51" s="27"/>
      <c r="DPJ51" s="27"/>
      <c r="DPK51" s="27"/>
      <c r="DPL51" s="27"/>
      <c r="DPM51" s="27"/>
      <c r="DPN51" s="27"/>
      <c r="DPO51" s="27"/>
      <c r="DPP51" s="27"/>
      <c r="DPQ51" s="27"/>
      <c r="DPR51" s="27"/>
      <c r="DPS51" s="27"/>
      <c r="DPT51" s="27"/>
      <c r="DPU51" s="27"/>
      <c r="DPV51" s="27"/>
      <c r="DPW51" s="27"/>
      <c r="DPX51" s="27"/>
      <c r="DPY51" s="27"/>
      <c r="DPZ51" s="27"/>
      <c r="DQA51" s="27"/>
      <c r="DQB51" s="27"/>
      <c r="DQC51" s="27"/>
      <c r="DQD51" s="27"/>
      <c r="DQE51" s="27"/>
      <c r="DQF51" s="27"/>
      <c r="DQG51" s="27"/>
      <c r="DQH51" s="27"/>
      <c r="DQI51" s="27"/>
      <c r="DQJ51" s="27"/>
      <c r="DQK51" s="27"/>
      <c r="DQL51" s="27"/>
      <c r="DQM51" s="27"/>
      <c r="DQN51" s="27"/>
      <c r="DQO51" s="27"/>
      <c r="DQP51" s="27"/>
      <c r="DQQ51" s="27"/>
      <c r="DQR51" s="27"/>
      <c r="DQS51" s="27"/>
      <c r="DQT51" s="27"/>
      <c r="DQU51" s="27"/>
      <c r="DQV51" s="27"/>
      <c r="DQW51" s="27"/>
      <c r="DQX51" s="27"/>
      <c r="DQY51" s="27"/>
      <c r="DQZ51" s="27"/>
      <c r="DRA51" s="27"/>
      <c r="DRB51" s="27"/>
      <c r="DRC51" s="27"/>
      <c r="DRD51" s="27"/>
      <c r="DRE51" s="27"/>
      <c r="DRF51" s="27"/>
      <c r="DRG51" s="27"/>
      <c r="DRH51" s="27"/>
      <c r="DRI51" s="27"/>
      <c r="DRJ51" s="27"/>
      <c r="DRK51" s="27"/>
      <c r="DRL51" s="27"/>
      <c r="DRM51" s="27"/>
      <c r="DRN51" s="27"/>
      <c r="DRO51" s="27"/>
      <c r="DRP51" s="27"/>
      <c r="DRQ51" s="27"/>
      <c r="DRR51" s="27"/>
      <c r="DRS51" s="27"/>
      <c r="DRT51" s="27"/>
      <c r="DRU51" s="27"/>
      <c r="DRV51" s="27"/>
      <c r="DRW51" s="27"/>
      <c r="DRX51" s="27"/>
      <c r="DRY51" s="27"/>
      <c r="DRZ51" s="27"/>
      <c r="DSA51" s="27"/>
      <c r="DSB51" s="27"/>
      <c r="DSC51" s="27"/>
      <c r="DSD51" s="27"/>
      <c r="DSE51" s="27"/>
      <c r="DSF51" s="27"/>
      <c r="DSG51" s="27"/>
      <c r="DSH51" s="27"/>
      <c r="DSI51" s="27"/>
      <c r="DSJ51" s="27"/>
      <c r="DSK51" s="27"/>
      <c r="DSL51" s="27"/>
      <c r="DSM51" s="27"/>
      <c r="DSN51" s="27"/>
      <c r="DSO51" s="27"/>
      <c r="DSP51" s="27"/>
      <c r="DSQ51" s="27"/>
      <c r="DSR51" s="27"/>
      <c r="DSS51" s="27"/>
      <c r="DST51" s="27"/>
      <c r="DSU51" s="27"/>
      <c r="DSV51" s="27"/>
      <c r="DSW51" s="27"/>
      <c r="DSX51" s="27"/>
      <c r="DSY51" s="27"/>
      <c r="DSZ51" s="27"/>
      <c r="DTA51" s="27"/>
      <c r="DTB51" s="27"/>
      <c r="DTC51" s="27"/>
      <c r="DTD51" s="27"/>
      <c r="DTE51" s="27"/>
      <c r="DTF51" s="27"/>
      <c r="DTG51" s="27"/>
      <c r="DTH51" s="27"/>
      <c r="DTI51" s="27"/>
      <c r="DTJ51" s="27"/>
      <c r="DTK51" s="27"/>
      <c r="DTL51" s="27"/>
      <c r="DTM51" s="27"/>
      <c r="DTN51" s="27"/>
      <c r="DTO51" s="27"/>
      <c r="DTP51" s="27"/>
      <c r="DTQ51" s="27"/>
      <c r="DTR51" s="27"/>
      <c r="DTS51" s="27"/>
      <c r="DTT51" s="27"/>
      <c r="DTU51" s="27"/>
      <c r="DTV51" s="27"/>
      <c r="DTW51" s="27"/>
      <c r="DTX51" s="27"/>
      <c r="DTY51" s="27"/>
      <c r="DTZ51" s="27"/>
      <c r="DUA51" s="27"/>
      <c r="DUB51" s="27"/>
      <c r="DUC51" s="27"/>
      <c r="DUD51" s="27"/>
      <c r="DUE51" s="27"/>
      <c r="DUF51" s="27"/>
      <c r="DUG51" s="27"/>
      <c r="DUH51" s="27"/>
      <c r="DUI51" s="27"/>
      <c r="DUJ51" s="27"/>
      <c r="DUK51" s="27"/>
      <c r="DUL51" s="27"/>
      <c r="DUM51" s="27"/>
      <c r="DUN51" s="27"/>
      <c r="DUO51" s="27"/>
      <c r="DUP51" s="27"/>
      <c r="DUQ51" s="27"/>
      <c r="DUR51" s="27"/>
      <c r="DUS51" s="27"/>
      <c r="DUT51" s="27"/>
      <c r="DUU51" s="27"/>
      <c r="DUV51" s="27"/>
      <c r="DUW51" s="27"/>
      <c r="DUX51" s="27"/>
      <c r="DUY51" s="27"/>
      <c r="DUZ51" s="27"/>
      <c r="DVA51" s="27"/>
      <c r="DVB51" s="27"/>
      <c r="DVC51" s="27"/>
      <c r="DVD51" s="27"/>
      <c r="DVE51" s="27"/>
      <c r="DVF51" s="27"/>
      <c r="DVG51" s="27"/>
      <c r="DVH51" s="27"/>
      <c r="DVI51" s="27"/>
      <c r="DVJ51" s="27"/>
      <c r="DVK51" s="27"/>
      <c r="DVL51" s="27"/>
      <c r="DVM51" s="27"/>
      <c r="DVN51" s="27"/>
      <c r="DVO51" s="27"/>
      <c r="DVP51" s="27"/>
      <c r="DVQ51" s="27"/>
      <c r="DVR51" s="27"/>
      <c r="DVS51" s="27"/>
      <c r="DVT51" s="27"/>
      <c r="DVU51" s="27"/>
      <c r="DVV51" s="27"/>
      <c r="DVW51" s="27"/>
      <c r="DVX51" s="27"/>
      <c r="DVY51" s="27"/>
      <c r="DVZ51" s="27"/>
      <c r="DWA51" s="27"/>
      <c r="DWB51" s="27"/>
      <c r="DWC51" s="27"/>
      <c r="DWD51" s="27"/>
      <c r="DWE51" s="27"/>
      <c r="DWF51" s="27"/>
      <c r="DWG51" s="27"/>
      <c r="DWH51" s="27"/>
      <c r="DWI51" s="27"/>
      <c r="DWJ51" s="27"/>
      <c r="DWK51" s="27"/>
      <c r="DWL51" s="27"/>
      <c r="DWM51" s="27"/>
      <c r="DWN51" s="27"/>
      <c r="DWO51" s="27"/>
      <c r="DWP51" s="27"/>
      <c r="DWQ51" s="27"/>
      <c r="DWR51" s="27"/>
      <c r="DWS51" s="27"/>
      <c r="DWT51" s="27"/>
      <c r="DWU51" s="27"/>
      <c r="DWV51" s="27"/>
      <c r="DWW51" s="27"/>
      <c r="DWX51" s="27"/>
      <c r="DWY51" s="27"/>
      <c r="DWZ51" s="27"/>
      <c r="DXA51" s="27"/>
      <c r="DXB51" s="27"/>
      <c r="DXC51" s="27"/>
      <c r="DXD51" s="27"/>
      <c r="DXE51" s="27"/>
      <c r="DXF51" s="27"/>
      <c r="DXG51" s="27"/>
      <c r="DXH51" s="27"/>
      <c r="DXI51" s="27"/>
      <c r="DXJ51" s="27"/>
      <c r="DXK51" s="27"/>
      <c r="DXL51" s="27"/>
      <c r="DXM51" s="27"/>
      <c r="DXN51" s="27"/>
      <c r="DXO51" s="27"/>
      <c r="DXP51" s="27"/>
      <c r="DXQ51" s="27"/>
      <c r="DXR51" s="27"/>
      <c r="DXS51" s="27"/>
      <c r="DXT51" s="27"/>
      <c r="DXU51" s="27"/>
      <c r="DXV51" s="27"/>
      <c r="DXW51" s="27"/>
      <c r="DXX51" s="27"/>
      <c r="DXY51" s="27"/>
      <c r="DXZ51" s="27"/>
      <c r="DYA51" s="27"/>
      <c r="DYB51" s="27"/>
      <c r="DYC51" s="27"/>
      <c r="DYD51" s="27"/>
      <c r="DYE51" s="27"/>
      <c r="DYF51" s="27"/>
      <c r="DYG51" s="27"/>
      <c r="DYH51" s="27"/>
      <c r="DYI51" s="27"/>
      <c r="DYJ51" s="27"/>
      <c r="DYK51" s="27"/>
      <c r="DYL51" s="27"/>
      <c r="DYM51" s="27"/>
      <c r="DYN51" s="27"/>
      <c r="DYO51" s="27"/>
      <c r="DYP51" s="27"/>
      <c r="DYQ51" s="27"/>
      <c r="DYR51" s="27"/>
      <c r="DYS51" s="27"/>
      <c r="DYT51" s="27"/>
      <c r="DYU51" s="27"/>
      <c r="DYV51" s="27"/>
      <c r="DYW51" s="27"/>
      <c r="DYX51" s="27"/>
      <c r="DYY51" s="27"/>
      <c r="DYZ51" s="27"/>
      <c r="DZA51" s="27"/>
      <c r="DZB51" s="27"/>
      <c r="DZC51" s="27"/>
      <c r="DZD51" s="27"/>
      <c r="DZE51" s="27"/>
      <c r="DZF51" s="27"/>
      <c r="DZG51" s="27"/>
      <c r="DZH51" s="27"/>
      <c r="DZI51" s="27"/>
      <c r="DZJ51" s="27"/>
      <c r="DZK51" s="27"/>
      <c r="DZL51" s="27"/>
      <c r="DZM51" s="27"/>
      <c r="DZN51" s="27"/>
      <c r="DZO51" s="27"/>
      <c r="DZP51" s="27"/>
      <c r="DZQ51" s="27"/>
      <c r="DZR51" s="27"/>
      <c r="DZS51" s="27"/>
      <c r="DZT51" s="27"/>
      <c r="DZU51" s="27"/>
      <c r="DZV51" s="27"/>
      <c r="DZW51" s="27"/>
      <c r="DZX51" s="27"/>
      <c r="DZY51" s="27"/>
      <c r="DZZ51" s="27"/>
      <c r="EAA51" s="27"/>
      <c r="EAB51" s="27"/>
      <c r="EAC51" s="27"/>
      <c r="EAD51" s="27"/>
      <c r="EAE51" s="27"/>
      <c r="EAF51" s="27"/>
      <c r="EAG51" s="27"/>
      <c r="EAH51" s="27"/>
      <c r="EAI51" s="27"/>
      <c r="EAJ51" s="27"/>
      <c r="EAK51" s="27"/>
      <c r="EAL51" s="27"/>
      <c r="EAM51" s="27"/>
      <c r="EAN51" s="27"/>
      <c r="EAO51" s="27"/>
      <c r="EAP51" s="27"/>
      <c r="EAQ51" s="27"/>
      <c r="EAR51" s="27"/>
      <c r="EAS51" s="27"/>
      <c r="EAT51" s="27"/>
      <c r="EAU51" s="27"/>
      <c r="EAV51" s="27"/>
      <c r="EAW51" s="27"/>
      <c r="EAX51" s="27"/>
      <c r="EAY51" s="27"/>
      <c r="EAZ51" s="27"/>
      <c r="EBA51" s="27"/>
      <c r="EBB51" s="27"/>
      <c r="EBC51" s="27"/>
      <c r="EBD51" s="27"/>
      <c r="EBE51" s="27"/>
      <c r="EBF51" s="27"/>
      <c r="EBG51" s="27"/>
      <c r="EBH51" s="27"/>
      <c r="EBI51" s="27"/>
      <c r="EBJ51" s="27"/>
      <c r="EBK51" s="27"/>
      <c r="EBL51" s="27"/>
      <c r="EBM51" s="27"/>
      <c r="EBN51" s="27"/>
      <c r="EBO51" s="27"/>
      <c r="EBP51" s="27"/>
      <c r="EBQ51" s="27"/>
      <c r="EBR51" s="27"/>
      <c r="EBS51" s="27"/>
      <c r="EBT51" s="27"/>
      <c r="EBU51" s="27"/>
      <c r="EBV51" s="27"/>
      <c r="EBW51" s="27"/>
      <c r="EBX51" s="27"/>
      <c r="EBY51" s="27"/>
      <c r="EBZ51" s="27"/>
      <c r="ECA51" s="27"/>
      <c r="ECB51" s="27"/>
      <c r="ECC51" s="27"/>
      <c r="ECD51" s="27"/>
      <c r="ECE51" s="27"/>
      <c r="ECF51" s="27"/>
      <c r="ECG51" s="27"/>
      <c r="ECH51" s="27"/>
      <c r="ECI51" s="27"/>
      <c r="ECJ51" s="27"/>
      <c r="ECK51" s="27"/>
      <c r="ECL51" s="27"/>
      <c r="ECM51" s="27"/>
      <c r="ECN51" s="27"/>
      <c r="ECO51" s="27"/>
      <c r="ECP51" s="27"/>
      <c r="ECQ51" s="27"/>
      <c r="ECR51" s="27"/>
      <c r="ECS51" s="27"/>
      <c r="ECT51" s="27"/>
      <c r="ECU51" s="27"/>
      <c r="ECV51" s="27"/>
      <c r="ECW51" s="27"/>
      <c r="ECX51" s="27"/>
      <c r="ECY51" s="27"/>
      <c r="ECZ51" s="27"/>
      <c r="EDA51" s="27"/>
      <c r="EDB51" s="27"/>
      <c r="EDC51" s="27"/>
      <c r="EDD51" s="27"/>
      <c r="EDE51" s="27"/>
      <c r="EDF51" s="27"/>
      <c r="EDG51" s="27"/>
      <c r="EDH51" s="27"/>
      <c r="EDI51" s="27"/>
      <c r="EDJ51" s="27"/>
      <c r="EDK51" s="27"/>
      <c r="EDL51" s="27"/>
      <c r="EDM51" s="27"/>
      <c r="EDN51" s="27"/>
      <c r="EDO51" s="27"/>
      <c r="EDP51" s="27"/>
      <c r="EDQ51" s="27"/>
      <c r="EDR51" s="27"/>
      <c r="EDS51" s="27"/>
      <c r="EDT51" s="27"/>
      <c r="EDU51" s="27"/>
      <c r="EDV51" s="27"/>
      <c r="EDW51" s="27"/>
      <c r="EDX51" s="27"/>
      <c r="EDY51" s="27"/>
      <c r="EDZ51" s="27"/>
      <c r="EEA51" s="27"/>
      <c r="EEB51" s="27"/>
      <c r="EEC51" s="27"/>
      <c r="EED51" s="27"/>
      <c r="EEE51" s="27"/>
      <c r="EEF51" s="27"/>
      <c r="EEG51" s="27"/>
      <c r="EEH51" s="27"/>
      <c r="EEI51" s="27"/>
      <c r="EEJ51" s="27"/>
      <c r="EEK51" s="27"/>
      <c r="EEL51" s="27"/>
      <c r="EEM51" s="27"/>
      <c r="EEN51" s="27"/>
      <c r="EEO51" s="27"/>
      <c r="EEP51" s="27"/>
      <c r="EEQ51" s="27"/>
      <c r="EER51" s="27"/>
      <c r="EES51" s="27"/>
      <c r="EET51" s="27"/>
      <c r="EEU51" s="27"/>
      <c r="EEV51" s="27"/>
      <c r="EEW51" s="27"/>
      <c r="EEX51" s="27"/>
      <c r="EEY51" s="27"/>
      <c r="EEZ51" s="27"/>
      <c r="EFA51" s="27"/>
      <c r="EFB51" s="27"/>
      <c r="EFC51" s="27"/>
      <c r="EFD51" s="27"/>
      <c r="EFE51" s="27"/>
      <c r="EFF51" s="27"/>
      <c r="EFG51" s="27"/>
      <c r="EFH51" s="27"/>
      <c r="EFI51" s="27"/>
      <c r="EFJ51" s="27"/>
      <c r="EFK51" s="27"/>
      <c r="EFL51" s="27"/>
      <c r="EFM51" s="27"/>
      <c r="EFN51" s="27"/>
      <c r="EFO51" s="27"/>
      <c r="EFP51" s="27"/>
      <c r="EFQ51" s="27"/>
      <c r="EFR51" s="27"/>
      <c r="EFS51" s="27"/>
      <c r="EFT51" s="27"/>
      <c r="EFU51" s="27"/>
      <c r="EFV51" s="27"/>
      <c r="EFW51" s="27"/>
      <c r="EFX51" s="27"/>
      <c r="EFY51" s="27"/>
      <c r="EFZ51" s="27"/>
      <c r="EGA51" s="27"/>
      <c r="EGB51" s="27"/>
      <c r="EGC51" s="27"/>
      <c r="EGD51" s="27"/>
      <c r="EGE51" s="27"/>
      <c r="EGF51" s="27"/>
      <c r="EGG51" s="27"/>
      <c r="EGH51" s="27"/>
      <c r="EGI51" s="27"/>
      <c r="EGJ51" s="27"/>
      <c r="EGK51" s="27"/>
      <c r="EGL51" s="27"/>
      <c r="EGM51" s="27"/>
      <c r="EGN51" s="27"/>
      <c r="EGO51" s="27"/>
      <c r="EGP51" s="27"/>
      <c r="EGQ51" s="27"/>
      <c r="EGR51" s="27"/>
      <c r="EGS51" s="27"/>
      <c r="EGT51" s="27"/>
      <c r="EGU51" s="27"/>
      <c r="EGV51" s="27"/>
      <c r="EGW51" s="27"/>
      <c r="EGX51" s="27"/>
      <c r="EGY51" s="27"/>
      <c r="EGZ51" s="27"/>
      <c r="EHA51" s="27"/>
      <c r="EHB51" s="27"/>
      <c r="EHC51" s="27"/>
      <c r="EHD51" s="27"/>
      <c r="EHE51" s="27"/>
      <c r="EHF51" s="27"/>
      <c r="EHG51" s="27"/>
      <c r="EHH51" s="27"/>
      <c r="EHI51" s="27"/>
      <c r="EHJ51" s="27"/>
      <c r="EHK51" s="27"/>
      <c r="EHL51" s="27"/>
      <c r="EHM51" s="27"/>
      <c r="EHN51" s="27"/>
      <c r="EHO51" s="27"/>
      <c r="EHP51" s="27"/>
      <c r="EHQ51" s="27"/>
      <c r="EHR51" s="27"/>
      <c r="EHS51" s="27"/>
      <c r="EHT51" s="27"/>
      <c r="EHU51" s="27"/>
      <c r="EHV51" s="27"/>
      <c r="EHW51" s="27"/>
      <c r="EHX51" s="27"/>
      <c r="EHY51" s="27"/>
      <c r="EHZ51" s="27"/>
      <c r="EIA51" s="27"/>
      <c r="EIB51" s="27"/>
      <c r="EIC51" s="27"/>
      <c r="EID51" s="27"/>
      <c r="EIE51" s="27"/>
      <c r="EIF51" s="27"/>
      <c r="EIG51" s="27"/>
      <c r="EIH51" s="27"/>
      <c r="EII51" s="27"/>
      <c r="EIJ51" s="27"/>
      <c r="EIK51" s="27"/>
      <c r="EIL51" s="27"/>
      <c r="EIM51" s="27"/>
      <c r="EIN51" s="27"/>
      <c r="EIO51" s="27"/>
      <c r="EIP51" s="27"/>
      <c r="EIQ51" s="27"/>
      <c r="EIR51" s="27"/>
      <c r="EIS51" s="27"/>
      <c r="EIT51" s="27"/>
      <c r="EIU51" s="27"/>
      <c r="EIV51" s="27"/>
      <c r="EIW51" s="27"/>
      <c r="EIX51" s="27"/>
      <c r="EIY51" s="27"/>
      <c r="EIZ51" s="27"/>
      <c r="EJA51" s="27"/>
      <c r="EJB51" s="27"/>
      <c r="EJC51" s="27"/>
      <c r="EJD51" s="27"/>
      <c r="EJE51" s="27"/>
      <c r="EJF51" s="27"/>
      <c r="EJG51" s="27"/>
      <c r="EJH51" s="27"/>
      <c r="EJI51" s="27"/>
      <c r="EJJ51" s="27"/>
      <c r="EJK51" s="27"/>
      <c r="EJL51" s="27"/>
      <c r="EJM51" s="27"/>
      <c r="EJN51" s="27"/>
      <c r="EJO51" s="27"/>
      <c r="EJP51" s="27"/>
      <c r="EJQ51" s="27"/>
      <c r="EJR51" s="27"/>
      <c r="EJS51" s="27"/>
      <c r="EJT51" s="27"/>
      <c r="EJU51" s="27"/>
      <c r="EJV51" s="27"/>
      <c r="EJW51" s="27"/>
      <c r="EJX51" s="27"/>
      <c r="EJY51" s="27"/>
      <c r="EJZ51" s="27"/>
      <c r="EKA51" s="27"/>
      <c r="EKB51" s="27"/>
      <c r="EKC51" s="27"/>
      <c r="EKD51" s="27"/>
      <c r="EKE51" s="27"/>
      <c r="EKF51" s="27"/>
      <c r="EKG51" s="27"/>
      <c r="EKH51" s="27"/>
      <c r="EKI51" s="27"/>
      <c r="EKJ51" s="27"/>
      <c r="EKK51" s="27"/>
      <c r="EKL51" s="27"/>
      <c r="EKM51" s="27"/>
      <c r="EKN51" s="27"/>
      <c r="EKO51" s="27"/>
      <c r="EKP51" s="27"/>
      <c r="EKQ51" s="27"/>
      <c r="EKR51" s="27"/>
      <c r="EKS51" s="27"/>
      <c r="EKT51" s="27"/>
      <c r="EKU51" s="27"/>
      <c r="EKV51" s="27"/>
      <c r="EKW51" s="27"/>
      <c r="EKX51" s="27"/>
      <c r="EKY51" s="27"/>
      <c r="EKZ51" s="27"/>
      <c r="ELA51" s="27"/>
      <c r="ELB51" s="27"/>
      <c r="ELC51" s="27"/>
      <c r="ELD51" s="27"/>
      <c r="ELE51" s="27"/>
      <c r="ELF51" s="27"/>
      <c r="ELG51" s="27"/>
      <c r="ELH51" s="27"/>
      <c r="ELI51" s="27"/>
      <c r="ELJ51" s="27"/>
      <c r="ELK51" s="27"/>
      <c r="ELL51" s="27"/>
      <c r="ELM51" s="27"/>
      <c r="ELN51" s="27"/>
      <c r="ELO51" s="27"/>
      <c r="ELP51" s="27"/>
      <c r="ELQ51" s="27"/>
      <c r="ELR51" s="27"/>
      <c r="ELS51" s="27"/>
      <c r="ELT51" s="27"/>
      <c r="ELU51" s="27"/>
      <c r="ELV51" s="27"/>
      <c r="ELW51" s="27"/>
      <c r="ELX51" s="27"/>
      <c r="ELY51" s="27"/>
      <c r="ELZ51" s="27"/>
      <c r="EMA51" s="27"/>
      <c r="EMB51" s="27"/>
      <c r="EMC51" s="27"/>
      <c r="EMD51" s="27"/>
      <c r="EME51" s="27"/>
      <c r="EMF51" s="27"/>
      <c r="EMG51" s="27"/>
      <c r="EMH51" s="27"/>
      <c r="EMI51" s="27"/>
      <c r="EMJ51" s="27"/>
      <c r="EMK51" s="27"/>
      <c r="EML51" s="27"/>
      <c r="EMM51" s="27"/>
      <c r="EMN51" s="27"/>
      <c r="EMO51" s="27"/>
      <c r="EMP51" s="27"/>
      <c r="EMQ51" s="27"/>
      <c r="EMR51" s="27"/>
      <c r="EMS51" s="27"/>
      <c r="EMT51" s="27"/>
      <c r="EMU51" s="27"/>
      <c r="EMV51" s="27"/>
      <c r="EMW51" s="27"/>
      <c r="EMX51" s="27"/>
      <c r="EMY51" s="27"/>
      <c r="EMZ51" s="27"/>
      <c r="ENA51" s="27"/>
      <c r="ENB51" s="27"/>
      <c r="ENC51" s="27"/>
      <c r="END51" s="27"/>
      <c r="ENE51" s="27"/>
      <c r="ENF51" s="27"/>
      <c r="ENG51" s="27"/>
      <c r="ENH51" s="27"/>
      <c r="ENI51" s="27"/>
      <c r="ENJ51" s="27"/>
      <c r="ENK51" s="27"/>
      <c r="ENL51" s="27"/>
      <c r="ENM51" s="27"/>
      <c r="ENN51" s="27"/>
      <c r="ENO51" s="27"/>
      <c r="ENP51" s="27"/>
      <c r="ENQ51" s="27"/>
      <c r="ENR51" s="27"/>
      <c r="ENS51" s="27"/>
      <c r="ENT51" s="27"/>
      <c r="ENU51" s="27"/>
      <c r="ENV51" s="27"/>
      <c r="ENW51" s="27"/>
      <c r="ENX51" s="27"/>
      <c r="ENY51" s="27"/>
      <c r="ENZ51" s="27"/>
      <c r="EOA51" s="27"/>
      <c r="EOB51" s="27"/>
      <c r="EOC51" s="27"/>
      <c r="EOD51" s="27"/>
      <c r="EOE51" s="27"/>
      <c r="EOF51" s="27"/>
      <c r="EOG51" s="27"/>
      <c r="EOH51" s="27"/>
      <c r="EOI51" s="27"/>
      <c r="EOJ51" s="27"/>
      <c r="EOK51" s="27"/>
      <c r="EOL51" s="27"/>
      <c r="EOM51" s="27"/>
      <c r="EON51" s="27"/>
      <c r="EOO51" s="27"/>
      <c r="EOP51" s="27"/>
      <c r="EOQ51" s="27"/>
      <c r="EOR51" s="27"/>
      <c r="EOS51" s="27"/>
      <c r="EOT51" s="27"/>
      <c r="EOU51" s="27"/>
      <c r="EOV51" s="27"/>
      <c r="EOW51" s="27"/>
      <c r="EOX51" s="27"/>
      <c r="EOY51" s="27"/>
      <c r="EOZ51" s="27"/>
      <c r="EPA51" s="27"/>
      <c r="EPB51" s="27"/>
      <c r="EPC51" s="27"/>
      <c r="EPD51" s="27"/>
      <c r="EPE51" s="27"/>
      <c r="EPF51" s="27"/>
      <c r="EPG51" s="27"/>
      <c r="EPH51" s="27"/>
      <c r="EPI51" s="27"/>
      <c r="EPJ51" s="27"/>
      <c r="EPK51" s="27"/>
      <c r="EPL51" s="27"/>
      <c r="EPM51" s="27"/>
      <c r="EPN51" s="27"/>
      <c r="EPO51" s="27"/>
      <c r="EPP51" s="27"/>
      <c r="EPQ51" s="27"/>
      <c r="EPR51" s="27"/>
      <c r="EPS51" s="27"/>
      <c r="EPT51" s="27"/>
      <c r="EPU51" s="27"/>
      <c r="EPV51" s="27"/>
      <c r="EPW51" s="27"/>
      <c r="EPX51" s="27"/>
      <c r="EPY51" s="27"/>
      <c r="EPZ51" s="27"/>
      <c r="EQA51" s="27"/>
      <c r="EQB51" s="27"/>
      <c r="EQC51" s="27"/>
      <c r="EQD51" s="27"/>
      <c r="EQE51" s="27"/>
      <c r="EQF51" s="27"/>
      <c r="EQG51" s="27"/>
      <c r="EQH51" s="27"/>
      <c r="EQI51" s="27"/>
      <c r="EQJ51" s="27"/>
      <c r="EQK51" s="27"/>
      <c r="EQL51" s="27"/>
      <c r="EQM51" s="27"/>
      <c r="EQN51" s="27"/>
      <c r="EQO51" s="27"/>
      <c r="EQP51" s="27"/>
      <c r="EQQ51" s="27"/>
      <c r="EQR51" s="27"/>
      <c r="EQS51" s="27"/>
      <c r="EQT51" s="27"/>
      <c r="EQU51" s="27"/>
      <c r="EQV51" s="27"/>
      <c r="EQW51" s="27"/>
      <c r="EQX51" s="27"/>
      <c r="EQY51" s="27"/>
      <c r="EQZ51" s="27"/>
      <c r="ERA51" s="27"/>
      <c r="ERB51" s="27"/>
      <c r="ERC51" s="27"/>
      <c r="ERD51" s="27"/>
      <c r="ERE51" s="27"/>
      <c r="ERF51" s="27"/>
      <c r="ERG51" s="27"/>
      <c r="ERH51" s="27"/>
      <c r="ERI51" s="27"/>
      <c r="ERJ51" s="27"/>
      <c r="ERK51" s="27"/>
      <c r="ERL51" s="27"/>
      <c r="ERM51" s="27"/>
      <c r="ERN51" s="27"/>
      <c r="ERO51" s="27"/>
      <c r="ERP51" s="27"/>
      <c r="ERQ51" s="27"/>
      <c r="ERR51" s="27"/>
      <c r="ERS51" s="27"/>
      <c r="ERT51" s="27"/>
      <c r="ERU51" s="27"/>
      <c r="ERV51" s="27"/>
      <c r="ERW51" s="27"/>
      <c r="ERX51" s="27"/>
      <c r="ERY51" s="27"/>
      <c r="ERZ51" s="27"/>
      <c r="ESA51" s="27"/>
      <c r="ESB51" s="27"/>
      <c r="ESC51" s="27"/>
      <c r="ESD51" s="27"/>
      <c r="ESE51" s="27"/>
      <c r="ESF51" s="27"/>
      <c r="ESG51" s="27"/>
      <c r="ESH51" s="27"/>
      <c r="ESI51" s="27"/>
      <c r="ESJ51" s="27"/>
      <c r="ESK51" s="27"/>
      <c r="ESL51" s="27"/>
      <c r="ESM51" s="27"/>
      <c r="ESN51" s="27"/>
      <c r="ESO51" s="27"/>
      <c r="ESP51" s="27"/>
      <c r="ESQ51" s="27"/>
      <c r="ESR51" s="27"/>
      <c r="ESS51" s="27"/>
      <c r="EST51" s="27"/>
      <c r="ESU51" s="27"/>
      <c r="ESV51" s="27"/>
      <c r="ESW51" s="27"/>
      <c r="ESX51" s="27"/>
      <c r="ESY51" s="27"/>
      <c r="ESZ51" s="27"/>
      <c r="ETA51" s="27"/>
      <c r="ETB51" s="27"/>
      <c r="ETC51" s="27"/>
      <c r="ETD51" s="27"/>
      <c r="ETE51" s="27"/>
      <c r="ETF51" s="27"/>
      <c r="ETG51" s="27"/>
      <c r="ETH51" s="27"/>
      <c r="ETI51" s="27"/>
      <c r="ETJ51" s="27"/>
      <c r="ETK51" s="27"/>
      <c r="ETL51" s="27"/>
      <c r="ETM51" s="27"/>
      <c r="ETN51" s="27"/>
      <c r="ETO51" s="27"/>
      <c r="ETP51" s="27"/>
      <c r="ETQ51" s="27"/>
      <c r="ETR51" s="27"/>
      <c r="ETS51" s="27"/>
      <c r="ETT51" s="27"/>
      <c r="ETU51" s="27"/>
      <c r="ETV51" s="27"/>
      <c r="ETW51" s="27"/>
      <c r="ETX51" s="27"/>
      <c r="ETY51" s="27"/>
      <c r="ETZ51" s="27"/>
      <c r="EUA51" s="27"/>
      <c r="EUB51" s="27"/>
      <c r="EUC51" s="27"/>
      <c r="EUD51" s="27"/>
      <c r="EUE51" s="27"/>
      <c r="EUF51" s="27"/>
      <c r="EUG51" s="27"/>
      <c r="EUH51" s="27"/>
      <c r="EUI51" s="27"/>
      <c r="EUJ51" s="27"/>
      <c r="EUK51" s="27"/>
      <c r="EUL51" s="27"/>
      <c r="EUM51" s="27"/>
      <c r="EUN51" s="27"/>
      <c r="EUO51" s="27"/>
      <c r="EUP51" s="27"/>
      <c r="EUQ51" s="27"/>
      <c r="EUR51" s="27"/>
      <c r="EUS51" s="27"/>
      <c r="EUT51" s="27"/>
      <c r="EUU51" s="27"/>
      <c r="EUV51" s="27"/>
      <c r="EUW51" s="27"/>
      <c r="EUX51" s="27"/>
      <c r="EUY51" s="27"/>
      <c r="EUZ51" s="27"/>
      <c r="EVA51" s="27"/>
      <c r="EVB51" s="27"/>
      <c r="EVC51" s="27"/>
      <c r="EVD51" s="27"/>
      <c r="EVE51" s="27"/>
      <c r="EVF51" s="27"/>
      <c r="EVG51" s="27"/>
      <c r="EVH51" s="27"/>
      <c r="EVI51" s="27"/>
      <c r="EVJ51" s="27"/>
      <c r="EVK51" s="27"/>
      <c r="EVL51" s="27"/>
      <c r="EVM51" s="27"/>
      <c r="EVN51" s="27"/>
      <c r="EVO51" s="27"/>
      <c r="EVP51" s="27"/>
      <c r="EVQ51" s="27"/>
      <c r="EVR51" s="27"/>
      <c r="EVS51" s="27"/>
      <c r="EVT51" s="27"/>
      <c r="EVU51" s="27"/>
      <c r="EVV51" s="27"/>
      <c r="EVW51" s="27"/>
      <c r="EVX51" s="27"/>
      <c r="EVY51" s="27"/>
      <c r="EVZ51" s="27"/>
      <c r="EWA51" s="27"/>
      <c r="EWB51" s="27"/>
      <c r="EWC51" s="27"/>
      <c r="EWD51" s="27"/>
      <c r="EWE51" s="27"/>
      <c r="EWF51" s="27"/>
      <c r="EWG51" s="27"/>
      <c r="EWH51" s="27"/>
      <c r="EWI51" s="27"/>
      <c r="EWJ51" s="27"/>
      <c r="EWK51" s="27"/>
      <c r="EWL51" s="27"/>
      <c r="EWM51" s="27"/>
      <c r="EWN51" s="27"/>
      <c r="EWO51" s="27"/>
      <c r="EWP51" s="27"/>
      <c r="EWQ51" s="27"/>
      <c r="EWR51" s="27"/>
      <c r="EWS51" s="27"/>
      <c r="EWT51" s="27"/>
      <c r="EWU51" s="27"/>
      <c r="EWV51" s="27"/>
      <c r="EWW51" s="27"/>
      <c r="EWX51" s="27"/>
      <c r="EWY51" s="27"/>
      <c r="EWZ51" s="27"/>
      <c r="EXA51" s="27"/>
      <c r="EXB51" s="27"/>
      <c r="EXC51" s="27"/>
      <c r="EXD51" s="27"/>
      <c r="EXE51" s="27"/>
      <c r="EXF51" s="27"/>
      <c r="EXG51" s="27"/>
      <c r="EXH51" s="27"/>
      <c r="EXI51" s="27"/>
      <c r="EXJ51" s="27"/>
      <c r="EXK51" s="27"/>
      <c r="EXL51" s="27"/>
      <c r="EXM51" s="27"/>
      <c r="EXN51" s="27"/>
      <c r="EXO51" s="27"/>
      <c r="EXP51" s="27"/>
      <c r="EXQ51" s="27"/>
      <c r="EXR51" s="27"/>
      <c r="EXS51" s="27"/>
      <c r="EXT51" s="27"/>
      <c r="EXU51" s="27"/>
      <c r="EXV51" s="27"/>
      <c r="EXW51" s="27"/>
      <c r="EXX51" s="27"/>
      <c r="EXY51" s="27"/>
      <c r="EXZ51" s="27"/>
      <c r="EYA51" s="27"/>
      <c r="EYB51" s="27"/>
      <c r="EYC51" s="27"/>
      <c r="EYD51" s="27"/>
      <c r="EYE51" s="27"/>
      <c r="EYF51" s="27"/>
      <c r="EYG51" s="27"/>
      <c r="EYH51" s="27"/>
      <c r="EYI51" s="27"/>
      <c r="EYJ51" s="27"/>
      <c r="EYK51" s="27"/>
      <c r="EYL51" s="27"/>
      <c r="EYM51" s="27"/>
      <c r="EYN51" s="27"/>
      <c r="EYO51" s="27"/>
      <c r="EYP51" s="27"/>
      <c r="EYQ51" s="27"/>
      <c r="EYR51" s="27"/>
      <c r="EYS51" s="27"/>
      <c r="EYT51" s="27"/>
      <c r="EYU51" s="27"/>
      <c r="EYV51" s="27"/>
      <c r="EYW51" s="27"/>
      <c r="EYX51" s="27"/>
      <c r="EYY51" s="27"/>
      <c r="EYZ51" s="27"/>
      <c r="EZA51" s="27"/>
      <c r="EZB51" s="27"/>
      <c r="EZC51" s="27"/>
      <c r="EZD51" s="27"/>
      <c r="EZE51" s="27"/>
      <c r="EZF51" s="27"/>
      <c r="EZG51" s="27"/>
      <c r="EZH51" s="27"/>
      <c r="EZI51" s="27"/>
      <c r="EZJ51" s="27"/>
      <c r="EZK51" s="27"/>
      <c r="EZL51" s="27"/>
      <c r="EZM51" s="27"/>
      <c r="EZN51" s="27"/>
      <c r="EZO51" s="27"/>
      <c r="EZP51" s="27"/>
      <c r="EZQ51" s="27"/>
      <c r="EZR51" s="27"/>
      <c r="EZS51" s="27"/>
      <c r="EZT51" s="27"/>
      <c r="EZU51" s="27"/>
      <c r="EZV51" s="27"/>
      <c r="EZW51" s="27"/>
      <c r="EZX51" s="27"/>
      <c r="EZY51" s="27"/>
      <c r="EZZ51" s="27"/>
      <c r="FAA51" s="27"/>
      <c r="FAB51" s="27"/>
      <c r="FAC51" s="27"/>
      <c r="FAD51" s="27"/>
      <c r="FAE51" s="27"/>
      <c r="FAF51" s="27"/>
      <c r="FAG51" s="27"/>
      <c r="FAH51" s="27"/>
      <c r="FAI51" s="27"/>
      <c r="FAJ51" s="27"/>
      <c r="FAK51" s="27"/>
      <c r="FAL51" s="27"/>
      <c r="FAM51" s="27"/>
      <c r="FAN51" s="27"/>
      <c r="FAO51" s="27"/>
      <c r="FAP51" s="27"/>
      <c r="FAQ51" s="27"/>
      <c r="FAR51" s="27"/>
      <c r="FAS51" s="27"/>
      <c r="FAT51" s="27"/>
      <c r="FAU51" s="27"/>
      <c r="FAV51" s="27"/>
      <c r="FAW51" s="27"/>
      <c r="FAX51" s="27"/>
      <c r="FAY51" s="27"/>
      <c r="FAZ51" s="27"/>
      <c r="FBA51" s="27"/>
      <c r="FBB51" s="27"/>
      <c r="FBC51" s="27"/>
      <c r="FBD51" s="27"/>
      <c r="FBE51" s="27"/>
      <c r="FBF51" s="27"/>
      <c r="FBG51" s="27"/>
      <c r="FBH51" s="27"/>
      <c r="FBI51" s="27"/>
      <c r="FBJ51" s="27"/>
      <c r="FBK51" s="27"/>
      <c r="FBL51" s="27"/>
      <c r="FBM51" s="27"/>
      <c r="FBN51" s="27"/>
      <c r="FBO51" s="27"/>
      <c r="FBP51" s="27"/>
      <c r="FBQ51" s="27"/>
      <c r="FBR51" s="27"/>
      <c r="FBS51" s="27"/>
      <c r="FBT51" s="27"/>
      <c r="FBU51" s="27"/>
      <c r="FBV51" s="27"/>
      <c r="FBW51" s="27"/>
      <c r="FBX51" s="27"/>
      <c r="FBY51" s="27"/>
      <c r="FBZ51" s="27"/>
      <c r="FCA51" s="27"/>
      <c r="FCB51" s="27"/>
      <c r="FCC51" s="27"/>
      <c r="FCD51" s="27"/>
      <c r="FCE51" s="27"/>
      <c r="FCF51" s="27"/>
      <c r="FCG51" s="27"/>
      <c r="FCH51" s="27"/>
      <c r="FCI51" s="27"/>
      <c r="FCJ51" s="27"/>
      <c r="FCK51" s="27"/>
      <c r="FCL51" s="27"/>
      <c r="FCM51" s="27"/>
      <c r="FCN51" s="27"/>
      <c r="FCO51" s="27"/>
      <c r="FCP51" s="27"/>
      <c r="FCQ51" s="27"/>
      <c r="FCR51" s="27"/>
      <c r="FCS51" s="27"/>
      <c r="FCT51" s="27"/>
      <c r="FCU51" s="27"/>
      <c r="FCV51" s="27"/>
      <c r="FCW51" s="27"/>
      <c r="FCX51" s="27"/>
      <c r="FCY51" s="27"/>
      <c r="FCZ51" s="27"/>
      <c r="FDA51" s="27"/>
      <c r="FDB51" s="27"/>
      <c r="FDC51" s="27"/>
      <c r="FDD51" s="27"/>
      <c r="FDE51" s="27"/>
      <c r="FDF51" s="27"/>
      <c r="FDG51" s="27"/>
      <c r="FDH51" s="27"/>
      <c r="FDI51" s="27"/>
      <c r="FDJ51" s="27"/>
      <c r="FDK51" s="27"/>
      <c r="FDL51" s="27"/>
      <c r="FDM51" s="27"/>
      <c r="FDN51" s="27"/>
      <c r="FDO51" s="27"/>
      <c r="FDP51" s="27"/>
      <c r="FDQ51" s="27"/>
      <c r="FDR51" s="27"/>
      <c r="FDS51" s="27"/>
      <c r="FDT51" s="27"/>
      <c r="FDU51" s="27"/>
      <c r="FDV51" s="27"/>
      <c r="FDW51" s="27"/>
      <c r="FDX51" s="27"/>
      <c r="FDY51" s="27"/>
      <c r="FDZ51" s="27"/>
      <c r="FEA51" s="27"/>
      <c r="FEB51" s="27"/>
      <c r="FEC51" s="27"/>
      <c r="FED51" s="27"/>
      <c r="FEE51" s="27"/>
      <c r="FEF51" s="27"/>
      <c r="FEG51" s="27"/>
      <c r="FEH51" s="27"/>
      <c r="FEI51" s="27"/>
      <c r="FEJ51" s="27"/>
      <c r="FEK51" s="27"/>
      <c r="FEL51" s="27"/>
      <c r="FEM51" s="27"/>
      <c r="FEN51" s="27"/>
      <c r="FEO51" s="27"/>
      <c r="FEP51" s="27"/>
      <c r="FEQ51" s="27"/>
      <c r="FER51" s="27"/>
      <c r="FES51" s="27"/>
      <c r="FET51" s="27"/>
      <c r="FEU51" s="27"/>
      <c r="FEV51" s="27"/>
      <c r="FEW51" s="27"/>
      <c r="FEX51" s="27"/>
      <c r="FEY51" s="27"/>
      <c r="FEZ51" s="27"/>
      <c r="FFA51" s="27"/>
      <c r="FFB51" s="27"/>
      <c r="FFC51" s="27"/>
      <c r="FFD51" s="27"/>
      <c r="FFE51" s="27"/>
      <c r="FFF51" s="27"/>
      <c r="FFG51" s="27"/>
      <c r="FFH51" s="27"/>
      <c r="FFI51" s="27"/>
      <c r="FFJ51" s="27"/>
      <c r="FFK51" s="27"/>
      <c r="FFL51" s="27"/>
      <c r="FFM51" s="27"/>
      <c r="FFN51" s="27"/>
      <c r="FFO51" s="27"/>
      <c r="FFP51" s="27"/>
      <c r="FFQ51" s="27"/>
      <c r="FFR51" s="27"/>
      <c r="FFS51" s="27"/>
      <c r="FFT51" s="27"/>
      <c r="FFU51" s="27"/>
      <c r="FFV51" s="27"/>
      <c r="FFW51" s="27"/>
      <c r="FFX51" s="27"/>
      <c r="FFY51" s="27"/>
      <c r="FFZ51" s="27"/>
      <c r="FGA51" s="27"/>
      <c r="FGB51" s="27"/>
      <c r="FGC51" s="27"/>
      <c r="FGD51" s="27"/>
      <c r="FGE51" s="27"/>
      <c r="FGF51" s="27"/>
      <c r="FGG51" s="27"/>
      <c r="FGH51" s="27"/>
      <c r="FGI51" s="27"/>
      <c r="FGJ51" s="27"/>
      <c r="FGK51" s="27"/>
      <c r="FGL51" s="27"/>
      <c r="FGM51" s="27"/>
      <c r="FGN51" s="27"/>
      <c r="FGO51" s="27"/>
      <c r="FGP51" s="27"/>
      <c r="FGQ51" s="27"/>
      <c r="FGR51" s="27"/>
      <c r="FGS51" s="27"/>
      <c r="FGT51" s="27"/>
      <c r="FGU51" s="27"/>
      <c r="FGV51" s="27"/>
      <c r="FGW51" s="27"/>
      <c r="FGX51" s="27"/>
      <c r="FGY51" s="27"/>
      <c r="FGZ51" s="27"/>
      <c r="FHA51" s="27"/>
      <c r="FHB51" s="27"/>
      <c r="FHC51" s="27"/>
      <c r="FHD51" s="27"/>
      <c r="FHE51" s="27"/>
      <c r="FHF51" s="27"/>
      <c r="FHG51" s="27"/>
      <c r="FHH51" s="27"/>
      <c r="FHI51" s="27"/>
      <c r="FHJ51" s="27"/>
      <c r="FHK51" s="27"/>
      <c r="FHL51" s="27"/>
      <c r="FHM51" s="27"/>
      <c r="FHN51" s="27"/>
      <c r="FHO51" s="27"/>
      <c r="FHP51" s="27"/>
      <c r="FHQ51" s="27"/>
      <c r="FHR51" s="27"/>
      <c r="FHS51" s="27"/>
      <c r="FHT51" s="27"/>
      <c r="FHU51" s="27"/>
      <c r="FHV51" s="27"/>
      <c r="FHW51" s="27"/>
      <c r="FHX51" s="27"/>
      <c r="FHY51" s="27"/>
      <c r="FHZ51" s="27"/>
      <c r="FIA51" s="27"/>
      <c r="FIB51" s="27"/>
      <c r="FIC51" s="27"/>
      <c r="FID51" s="27"/>
      <c r="FIE51" s="27"/>
      <c r="FIF51" s="27"/>
      <c r="FIG51" s="27"/>
      <c r="FIH51" s="27"/>
      <c r="FII51" s="27"/>
      <c r="FIJ51" s="27"/>
      <c r="FIK51" s="27"/>
      <c r="FIL51" s="27"/>
      <c r="FIM51" s="27"/>
      <c r="FIN51" s="27"/>
      <c r="FIO51" s="27"/>
      <c r="FIP51" s="27"/>
      <c r="FIQ51" s="27"/>
      <c r="FIR51" s="27"/>
      <c r="FIS51" s="27"/>
      <c r="FIT51" s="27"/>
      <c r="FIU51" s="27"/>
      <c r="FIV51" s="27"/>
      <c r="FIW51" s="27"/>
      <c r="FIX51" s="27"/>
      <c r="FIY51" s="27"/>
      <c r="FIZ51" s="27"/>
      <c r="FJA51" s="27"/>
      <c r="FJB51" s="27"/>
      <c r="FJC51" s="27"/>
      <c r="FJD51" s="27"/>
      <c r="FJE51" s="27"/>
      <c r="FJF51" s="27"/>
      <c r="FJG51" s="27"/>
      <c r="FJH51" s="27"/>
      <c r="FJI51" s="27"/>
      <c r="FJJ51" s="27"/>
      <c r="FJK51" s="27"/>
      <c r="FJL51" s="27"/>
      <c r="FJM51" s="27"/>
      <c r="FJN51" s="27"/>
      <c r="FJO51" s="27"/>
      <c r="FJP51" s="27"/>
      <c r="FJQ51" s="27"/>
      <c r="FJR51" s="27"/>
      <c r="FJS51" s="27"/>
      <c r="FJT51" s="27"/>
      <c r="FJU51" s="27"/>
      <c r="FJV51" s="27"/>
      <c r="FJW51" s="27"/>
      <c r="FJX51" s="27"/>
      <c r="FJY51" s="27"/>
      <c r="FJZ51" s="27"/>
      <c r="FKA51" s="27"/>
      <c r="FKB51" s="27"/>
      <c r="FKC51" s="27"/>
      <c r="FKD51" s="27"/>
      <c r="FKE51" s="27"/>
      <c r="FKF51" s="27"/>
      <c r="FKG51" s="27"/>
      <c r="FKH51" s="27"/>
      <c r="FKI51" s="27"/>
      <c r="FKJ51" s="27"/>
      <c r="FKK51" s="27"/>
      <c r="FKL51" s="27"/>
      <c r="FKM51" s="27"/>
      <c r="FKN51" s="27"/>
      <c r="FKO51" s="27"/>
      <c r="FKP51" s="27"/>
      <c r="FKQ51" s="27"/>
      <c r="FKR51" s="27"/>
      <c r="FKS51" s="27"/>
      <c r="FKT51" s="27"/>
      <c r="FKU51" s="27"/>
      <c r="FKV51" s="27"/>
      <c r="FKW51" s="27"/>
      <c r="FKX51" s="27"/>
      <c r="FKY51" s="27"/>
      <c r="FKZ51" s="27"/>
      <c r="FLA51" s="27"/>
      <c r="FLB51" s="27"/>
      <c r="FLC51" s="27"/>
      <c r="FLD51" s="27"/>
      <c r="FLE51" s="27"/>
      <c r="FLF51" s="27"/>
      <c r="FLG51" s="27"/>
      <c r="FLH51" s="27"/>
      <c r="FLI51" s="27"/>
      <c r="FLJ51" s="27"/>
      <c r="FLK51" s="27"/>
      <c r="FLL51" s="27"/>
      <c r="FLM51" s="27"/>
      <c r="FLN51" s="27"/>
      <c r="FLO51" s="27"/>
      <c r="FLP51" s="27"/>
      <c r="FLQ51" s="27"/>
      <c r="FLR51" s="27"/>
      <c r="FLS51" s="27"/>
      <c r="FLT51" s="27"/>
      <c r="FLU51" s="27"/>
      <c r="FLV51" s="27"/>
      <c r="FLW51" s="27"/>
      <c r="FLX51" s="27"/>
      <c r="FLY51" s="27"/>
      <c r="FLZ51" s="27"/>
      <c r="FMA51" s="27"/>
      <c r="FMB51" s="27"/>
      <c r="FMC51" s="27"/>
      <c r="FMD51" s="27"/>
      <c r="FME51" s="27"/>
      <c r="FMF51" s="27"/>
      <c r="FMG51" s="27"/>
      <c r="FMH51" s="27"/>
      <c r="FMI51" s="27"/>
      <c r="FMJ51" s="27"/>
      <c r="FMK51" s="27"/>
      <c r="FML51" s="27"/>
      <c r="FMM51" s="27"/>
      <c r="FMN51" s="27"/>
      <c r="FMO51" s="27"/>
      <c r="FMP51" s="27"/>
      <c r="FMQ51" s="27"/>
      <c r="FMR51" s="27"/>
      <c r="FMS51" s="27"/>
      <c r="FMT51" s="27"/>
      <c r="FMU51" s="27"/>
      <c r="FMV51" s="27"/>
      <c r="FMW51" s="27"/>
      <c r="FMX51" s="27"/>
      <c r="FMY51" s="27"/>
      <c r="FMZ51" s="27"/>
      <c r="FNA51" s="27"/>
      <c r="FNB51" s="27"/>
      <c r="FNC51" s="27"/>
      <c r="FND51" s="27"/>
      <c r="FNE51" s="27"/>
      <c r="FNF51" s="27"/>
      <c r="FNG51" s="27"/>
      <c r="FNH51" s="27"/>
      <c r="FNI51" s="27"/>
      <c r="FNJ51" s="27"/>
      <c r="FNK51" s="27"/>
      <c r="FNL51" s="27"/>
      <c r="FNM51" s="27"/>
      <c r="FNN51" s="27"/>
      <c r="FNO51" s="27"/>
      <c r="FNP51" s="27"/>
      <c r="FNQ51" s="27"/>
      <c r="FNR51" s="27"/>
      <c r="FNS51" s="27"/>
      <c r="FNT51" s="27"/>
      <c r="FNU51" s="27"/>
      <c r="FNV51" s="27"/>
      <c r="FNW51" s="27"/>
      <c r="FNX51" s="27"/>
      <c r="FNY51" s="27"/>
      <c r="FNZ51" s="27"/>
      <c r="FOA51" s="27"/>
      <c r="FOB51" s="27"/>
      <c r="FOC51" s="27"/>
      <c r="FOD51" s="27"/>
      <c r="FOE51" s="27"/>
      <c r="FOF51" s="27"/>
      <c r="FOG51" s="27"/>
      <c r="FOH51" s="27"/>
      <c r="FOI51" s="27"/>
      <c r="FOJ51" s="27"/>
      <c r="FOK51" s="27"/>
      <c r="FOL51" s="27"/>
      <c r="FOM51" s="27"/>
      <c r="FON51" s="27"/>
      <c r="FOO51" s="27"/>
      <c r="FOP51" s="27"/>
      <c r="FOQ51" s="27"/>
      <c r="FOR51" s="27"/>
      <c r="FOS51" s="27"/>
      <c r="FOT51" s="27"/>
      <c r="FOU51" s="27"/>
      <c r="FOV51" s="27"/>
      <c r="FOW51" s="27"/>
      <c r="FOX51" s="27"/>
      <c r="FOY51" s="27"/>
      <c r="FOZ51" s="27"/>
      <c r="FPA51" s="27"/>
      <c r="FPB51" s="27"/>
      <c r="FPC51" s="27"/>
      <c r="FPD51" s="27"/>
      <c r="FPE51" s="27"/>
      <c r="FPF51" s="27"/>
      <c r="FPG51" s="27"/>
      <c r="FPH51" s="27"/>
      <c r="FPI51" s="27"/>
      <c r="FPJ51" s="27"/>
      <c r="FPK51" s="27"/>
      <c r="FPL51" s="27"/>
      <c r="FPM51" s="27"/>
      <c r="FPN51" s="27"/>
      <c r="FPO51" s="27"/>
      <c r="FPP51" s="27"/>
      <c r="FPQ51" s="27"/>
      <c r="FPR51" s="27"/>
      <c r="FPS51" s="27"/>
      <c r="FPT51" s="27"/>
      <c r="FPU51" s="27"/>
      <c r="FPV51" s="27"/>
      <c r="FPW51" s="27"/>
      <c r="FPX51" s="27"/>
      <c r="FPY51" s="27"/>
      <c r="FPZ51" s="27"/>
      <c r="FQA51" s="27"/>
      <c r="FQB51" s="27"/>
      <c r="FQC51" s="27"/>
      <c r="FQD51" s="27"/>
      <c r="FQE51" s="27"/>
      <c r="FQF51" s="27"/>
      <c r="FQG51" s="27"/>
      <c r="FQH51" s="27"/>
      <c r="FQI51" s="27"/>
      <c r="FQJ51" s="27"/>
      <c r="FQK51" s="27"/>
      <c r="FQL51" s="27"/>
      <c r="FQM51" s="27"/>
      <c r="FQN51" s="27"/>
      <c r="FQO51" s="27"/>
      <c r="FQP51" s="27"/>
      <c r="FQQ51" s="27"/>
      <c r="FQR51" s="27"/>
      <c r="FQS51" s="27"/>
      <c r="FQT51" s="27"/>
      <c r="FQU51" s="27"/>
      <c r="FQV51" s="27"/>
      <c r="FQW51" s="27"/>
      <c r="FQX51" s="27"/>
      <c r="FQY51" s="27"/>
      <c r="FQZ51" s="27"/>
      <c r="FRA51" s="27"/>
      <c r="FRB51" s="27"/>
      <c r="FRC51" s="27"/>
      <c r="FRD51" s="27"/>
      <c r="FRE51" s="27"/>
      <c r="FRF51" s="27"/>
      <c r="FRG51" s="27"/>
      <c r="FRH51" s="27"/>
      <c r="FRI51" s="27"/>
      <c r="FRJ51" s="27"/>
      <c r="FRK51" s="27"/>
      <c r="FRL51" s="27"/>
      <c r="FRM51" s="27"/>
      <c r="FRN51" s="27"/>
      <c r="FRO51" s="27"/>
      <c r="FRP51" s="27"/>
      <c r="FRQ51" s="27"/>
      <c r="FRR51" s="27"/>
      <c r="FRS51" s="27"/>
      <c r="FRT51" s="27"/>
      <c r="FRU51" s="27"/>
      <c r="FRV51" s="27"/>
      <c r="FRW51" s="27"/>
      <c r="FRX51" s="27"/>
      <c r="FRY51" s="27"/>
      <c r="FRZ51" s="27"/>
      <c r="FSA51" s="27"/>
      <c r="FSB51" s="27"/>
      <c r="FSC51" s="27"/>
      <c r="FSD51" s="27"/>
      <c r="FSE51" s="27"/>
      <c r="FSF51" s="27"/>
      <c r="FSG51" s="27"/>
      <c r="FSH51" s="27"/>
      <c r="FSI51" s="27"/>
      <c r="FSJ51" s="27"/>
      <c r="FSK51" s="27"/>
      <c r="FSL51" s="27"/>
      <c r="FSM51" s="27"/>
      <c r="FSN51" s="27"/>
      <c r="FSO51" s="27"/>
      <c r="FSP51" s="27"/>
      <c r="FSQ51" s="27"/>
      <c r="FSR51" s="27"/>
      <c r="FSS51" s="27"/>
      <c r="FST51" s="27"/>
      <c r="FSU51" s="27"/>
      <c r="FSV51" s="27"/>
      <c r="FSW51" s="27"/>
      <c r="FSX51" s="27"/>
      <c r="FSY51" s="27"/>
      <c r="FSZ51" s="27"/>
      <c r="FTA51" s="27"/>
      <c r="FTB51" s="27"/>
      <c r="FTC51" s="27"/>
      <c r="FTD51" s="27"/>
      <c r="FTE51" s="27"/>
      <c r="FTF51" s="27"/>
      <c r="FTG51" s="27"/>
      <c r="FTH51" s="27"/>
      <c r="FTI51" s="27"/>
      <c r="FTJ51" s="27"/>
      <c r="FTK51" s="27"/>
      <c r="FTL51" s="27"/>
      <c r="FTM51" s="27"/>
      <c r="FTN51" s="27"/>
      <c r="FTO51" s="27"/>
      <c r="FTP51" s="27"/>
      <c r="FTQ51" s="27"/>
      <c r="FTR51" s="27"/>
      <c r="FTS51" s="27"/>
      <c r="FTT51" s="27"/>
      <c r="FTU51" s="27"/>
      <c r="FTV51" s="27"/>
      <c r="FTW51" s="27"/>
      <c r="FTX51" s="27"/>
      <c r="FTY51" s="27"/>
      <c r="FTZ51" s="27"/>
      <c r="FUA51" s="27"/>
      <c r="FUB51" s="27"/>
      <c r="FUC51" s="27"/>
      <c r="FUD51" s="27"/>
      <c r="FUE51" s="27"/>
      <c r="FUF51" s="27"/>
      <c r="FUG51" s="27"/>
      <c r="FUH51" s="27"/>
      <c r="FUI51" s="27"/>
      <c r="FUJ51" s="27"/>
      <c r="FUK51" s="27"/>
      <c r="FUL51" s="27"/>
      <c r="FUM51" s="27"/>
      <c r="FUN51" s="27"/>
      <c r="FUO51" s="27"/>
      <c r="FUP51" s="27"/>
      <c r="FUQ51" s="27"/>
      <c r="FUR51" s="27"/>
      <c r="FUS51" s="27"/>
      <c r="FUT51" s="27"/>
      <c r="FUU51" s="27"/>
      <c r="FUV51" s="27"/>
      <c r="FUW51" s="27"/>
      <c r="FUX51" s="27"/>
      <c r="FUY51" s="27"/>
      <c r="FUZ51" s="27"/>
      <c r="FVA51" s="27"/>
      <c r="FVB51" s="27"/>
      <c r="FVC51" s="27"/>
      <c r="FVD51" s="27"/>
      <c r="FVE51" s="27"/>
      <c r="FVF51" s="27"/>
      <c r="FVG51" s="27"/>
      <c r="FVH51" s="27"/>
      <c r="FVI51" s="27"/>
      <c r="FVJ51" s="27"/>
      <c r="FVK51" s="27"/>
      <c r="FVL51" s="27"/>
      <c r="FVM51" s="27"/>
      <c r="FVN51" s="27"/>
      <c r="FVO51" s="27"/>
      <c r="FVP51" s="27"/>
      <c r="FVQ51" s="27"/>
      <c r="FVR51" s="27"/>
      <c r="FVS51" s="27"/>
      <c r="FVT51" s="27"/>
      <c r="FVU51" s="27"/>
      <c r="FVV51" s="27"/>
      <c r="FVW51" s="27"/>
      <c r="FVX51" s="27"/>
      <c r="FVY51" s="27"/>
      <c r="FVZ51" s="27"/>
      <c r="FWA51" s="27"/>
      <c r="FWB51" s="27"/>
      <c r="FWC51" s="27"/>
      <c r="FWD51" s="27"/>
      <c r="FWE51" s="27"/>
      <c r="FWF51" s="27"/>
      <c r="FWG51" s="27"/>
      <c r="FWH51" s="27"/>
      <c r="FWI51" s="27"/>
      <c r="FWJ51" s="27"/>
      <c r="FWK51" s="27"/>
      <c r="FWL51" s="27"/>
      <c r="FWM51" s="27"/>
      <c r="FWN51" s="27"/>
      <c r="FWO51" s="27"/>
      <c r="FWP51" s="27"/>
      <c r="FWQ51" s="27"/>
      <c r="FWR51" s="27"/>
      <c r="FWS51" s="27"/>
      <c r="FWT51" s="27"/>
      <c r="FWU51" s="27"/>
      <c r="FWV51" s="27"/>
      <c r="FWW51" s="27"/>
      <c r="FWX51" s="27"/>
      <c r="FWY51" s="27"/>
      <c r="FWZ51" s="27"/>
      <c r="FXA51" s="27"/>
      <c r="FXB51" s="27"/>
      <c r="FXC51" s="27"/>
      <c r="FXD51" s="27"/>
      <c r="FXE51" s="27"/>
      <c r="FXF51" s="27"/>
      <c r="FXG51" s="27"/>
      <c r="FXH51" s="27"/>
      <c r="FXI51" s="27"/>
      <c r="FXJ51" s="27"/>
      <c r="FXK51" s="27"/>
      <c r="FXL51" s="27"/>
      <c r="FXM51" s="27"/>
      <c r="FXN51" s="27"/>
      <c r="FXO51" s="27"/>
      <c r="FXP51" s="27"/>
      <c r="FXQ51" s="27"/>
      <c r="FXR51" s="27"/>
      <c r="FXS51" s="27"/>
      <c r="FXT51" s="27"/>
      <c r="FXU51" s="27"/>
      <c r="FXV51" s="27"/>
      <c r="FXW51" s="27"/>
      <c r="FXX51" s="27"/>
      <c r="FXY51" s="27"/>
      <c r="FXZ51" s="27"/>
      <c r="FYA51" s="27"/>
      <c r="FYB51" s="27"/>
      <c r="FYC51" s="27"/>
      <c r="FYD51" s="27"/>
      <c r="FYE51" s="27"/>
      <c r="FYF51" s="27"/>
      <c r="FYG51" s="27"/>
      <c r="FYH51" s="27"/>
      <c r="FYI51" s="27"/>
      <c r="FYJ51" s="27"/>
      <c r="FYK51" s="27"/>
      <c r="FYL51" s="27"/>
      <c r="FYM51" s="27"/>
      <c r="FYN51" s="27"/>
      <c r="FYO51" s="27"/>
      <c r="FYP51" s="27"/>
      <c r="FYQ51" s="27"/>
      <c r="FYR51" s="27"/>
      <c r="FYS51" s="27"/>
      <c r="FYT51" s="27"/>
      <c r="FYU51" s="27"/>
      <c r="FYV51" s="27"/>
      <c r="FYW51" s="27"/>
      <c r="FYX51" s="27"/>
      <c r="FYY51" s="27"/>
      <c r="FYZ51" s="27"/>
      <c r="FZA51" s="27"/>
      <c r="FZB51" s="27"/>
      <c r="FZC51" s="27"/>
      <c r="FZD51" s="27"/>
      <c r="FZE51" s="27"/>
      <c r="FZF51" s="27"/>
      <c r="FZG51" s="27"/>
      <c r="FZH51" s="27"/>
      <c r="FZI51" s="27"/>
      <c r="FZJ51" s="27"/>
      <c r="FZK51" s="27"/>
      <c r="FZL51" s="27"/>
      <c r="FZM51" s="27"/>
      <c r="FZN51" s="27"/>
      <c r="FZO51" s="27"/>
      <c r="FZP51" s="27"/>
      <c r="FZQ51" s="27"/>
      <c r="FZR51" s="27"/>
      <c r="FZS51" s="27"/>
      <c r="FZT51" s="27"/>
      <c r="FZU51" s="27"/>
      <c r="FZV51" s="27"/>
      <c r="FZW51" s="27"/>
      <c r="FZX51" s="27"/>
      <c r="FZY51" s="27"/>
      <c r="FZZ51" s="27"/>
      <c r="GAA51" s="27"/>
      <c r="GAB51" s="27"/>
      <c r="GAC51" s="27"/>
      <c r="GAD51" s="27"/>
      <c r="GAE51" s="27"/>
      <c r="GAF51" s="27"/>
      <c r="GAG51" s="27"/>
      <c r="GAH51" s="27"/>
      <c r="GAI51" s="27"/>
      <c r="GAJ51" s="27"/>
      <c r="GAK51" s="27"/>
      <c r="GAL51" s="27"/>
      <c r="GAM51" s="27"/>
      <c r="GAN51" s="27"/>
      <c r="GAO51" s="27"/>
      <c r="GAP51" s="27"/>
      <c r="GAQ51" s="27"/>
      <c r="GAR51" s="27"/>
      <c r="GAS51" s="27"/>
      <c r="GAT51" s="27"/>
      <c r="GAU51" s="27"/>
      <c r="GAV51" s="27"/>
      <c r="GAW51" s="27"/>
      <c r="GAX51" s="27"/>
      <c r="GAY51" s="27"/>
      <c r="GAZ51" s="27"/>
      <c r="GBA51" s="27"/>
      <c r="GBB51" s="27"/>
      <c r="GBC51" s="27"/>
      <c r="GBD51" s="27"/>
      <c r="GBE51" s="27"/>
      <c r="GBF51" s="27"/>
      <c r="GBG51" s="27"/>
      <c r="GBH51" s="27"/>
      <c r="GBI51" s="27"/>
      <c r="GBJ51" s="27"/>
      <c r="GBK51" s="27"/>
      <c r="GBL51" s="27"/>
      <c r="GBM51" s="27"/>
      <c r="GBN51" s="27"/>
      <c r="GBO51" s="27"/>
      <c r="GBP51" s="27"/>
      <c r="GBQ51" s="27"/>
      <c r="GBR51" s="27"/>
      <c r="GBS51" s="27"/>
      <c r="GBT51" s="27"/>
      <c r="GBU51" s="27"/>
      <c r="GBV51" s="27"/>
      <c r="GBW51" s="27"/>
      <c r="GBX51" s="27"/>
      <c r="GBY51" s="27"/>
      <c r="GBZ51" s="27"/>
      <c r="GCA51" s="27"/>
      <c r="GCB51" s="27"/>
      <c r="GCC51" s="27"/>
      <c r="GCD51" s="27"/>
      <c r="GCE51" s="27"/>
      <c r="GCF51" s="27"/>
      <c r="GCG51" s="27"/>
      <c r="GCH51" s="27"/>
      <c r="GCI51" s="27"/>
      <c r="GCJ51" s="27"/>
      <c r="GCK51" s="27"/>
      <c r="GCL51" s="27"/>
      <c r="GCM51" s="27"/>
      <c r="GCN51" s="27"/>
      <c r="GCO51" s="27"/>
      <c r="GCP51" s="27"/>
      <c r="GCQ51" s="27"/>
      <c r="GCR51" s="27"/>
      <c r="GCS51" s="27"/>
      <c r="GCT51" s="27"/>
      <c r="GCU51" s="27"/>
      <c r="GCV51" s="27"/>
      <c r="GCW51" s="27"/>
      <c r="GCX51" s="27"/>
      <c r="GCY51" s="27"/>
      <c r="GCZ51" s="27"/>
      <c r="GDA51" s="27"/>
      <c r="GDB51" s="27"/>
      <c r="GDC51" s="27"/>
      <c r="GDD51" s="27"/>
      <c r="GDE51" s="27"/>
      <c r="GDF51" s="27"/>
      <c r="GDG51" s="27"/>
      <c r="GDH51" s="27"/>
      <c r="GDI51" s="27"/>
      <c r="GDJ51" s="27"/>
      <c r="GDK51" s="27"/>
      <c r="GDL51" s="27"/>
      <c r="GDM51" s="27"/>
      <c r="GDN51" s="27"/>
      <c r="GDO51" s="27"/>
      <c r="GDP51" s="27"/>
      <c r="GDQ51" s="27"/>
      <c r="GDR51" s="27"/>
      <c r="GDS51" s="27"/>
      <c r="GDT51" s="27"/>
      <c r="GDU51" s="27"/>
      <c r="GDV51" s="27"/>
      <c r="GDW51" s="27"/>
      <c r="GDX51" s="27"/>
      <c r="GDY51" s="27"/>
      <c r="GDZ51" s="27"/>
      <c r="GEA51" s="27"/>
      <c r="GEB51" s="27"/>
      <c r="GEC51" s="27"/>
      <c r="GED51" s="27"/>
      <c r="GEE51" s="27"/>
      <c r="GEF51" s="27"/>
      <c r="GEG51" s="27"/>
      <c r="GEH51" s="27"/>
      <c r="GEI51" s="27"/>
      <c r="GEJ51" s="27"/>
      <c r="GEK51" s="27"/>
      <c r="GEL51" s="27"/>
      <c r="GEM51" s="27"/>
      <c r="GEN51" s="27"/>
      <c r="GEO51" s="27"/>
      <c r="GEP51" s="27"/>
      <c r="GEQ51" s="27"/>
      <c r="GER51" s="27"/>
      <c r="GES51" s="27"/>
      <c r="GET51" s="27"/>
      <c r="GEU51" s="27"/>
      <c r="GEV51" s="27"/>
      <c r="GEW51" s="27"/>
      <c r="GEX51" s="27"/>
      <c r="GEY51" s="27"/>
      <c r="GEZ51" s="27"/>
      <c r="GFA51" s="27"/>
      <c r="GFB51" s="27"/>
      <c r="GFC51" s="27"/>
      <c r="GFD51" s="27"/>
      <c r="GFE51" s="27"/>
      <c r="GFF51" s="27"/>
      <c r="GFG51" s="27"/>
      <c r="GFH51" s="27"/>
      <c r="GFI51" s="27"/>
      <c r="GFJ51" s="27"/>
      <c r="GFK51" s="27"/>
      <c r="GFL51" s="27"/>
      <c r="GFM51" s="27"/>
      <c r="GFN51" s="27"/>
      <c r="GFO51" s="27"/>
      <c r="GFP51" s="27"/>
      <c r="GFQ51" s="27"/>
      <c r="GFR51" s="27"/>
      <c r="GFS51" s="27"/>
      <c r="GFT51" s="27"/>
      <c r="GFU51" s="27"/>
      <c r="GFV51" s="27"/>
      <c r="GFW51" s="27"/>
      <c r="GFX51" s="27"/>
      <c r="GFY51" s="27"/>
      <c r="GFZ51" s="27"/>
      <c r="GGA51" s="27"/>
      <c r="GGB51" s="27"/>
      <c r="GGC51" s="27"/>
      <c r="GGD51" s="27"/>
      <c r="GGE51" s="27"/>
      <c r="GGF51" s="27"/>
      <c r="GGG51" s="27"/>
      <c r="GGH51" s="27"/>
      <c r="GGI51" s="27"/>
      <c r="GGJ51" s="27"/>
      <c r="GGK51" s="27"/>
      <c r="GGL51" s="27"/>
      <c r="GGM51" s="27"/>
      <c r="GGN51" s="27"/>
      <c r="GGO51" s="27"/>
      <c r="GGP51" s="27"/>
      <c r="GGQ51" s="27"/>
      <c r="GGR51" s="27"/>
      <c r="GGS51" s="27"/>
      <c r="GGT51" s="27"/>
      <c r="GGU51" s="27"/>
      <c r="GGV51" s="27"/>
      <c r="GGW51" s="27"/>
      <c r="GGX51" s="27"/>
      <c r="GGY51" s="27"/>
      <c r="GGZ51" s="27"/>
      <c r="GHA51" s="27"/>
      <c r="GHB51" s="27"/>
      <c r="GHC51" s="27"/>
      <c r="GHD51" s="27"/>
      <c r="GHE51" s="27"/>
      <c r="GHF51" s="27"/>
      <c r="GHG51" s="27"/>
      <c r="GHH51" s="27"/>
      <c r="GHI51" s="27"/>
      <c r="GHJ51" s="27"/>
      <c r="GHK51" s="27"/>
      <c r="GHL51" s="27"/>
      <c r="GHM51" s="27"/>
      <c r="GHN51" s="27"/>
      <c r="GHO51" s="27"/>
      <c r="GHP51" s="27"/>
      <c r="GHQ51" s="27"/>
      <c r="GHR51" s="27"/>
      <c r="GHS51" s="27"/>
      <c r="GHT51" s="27"/>
      <c r="GHU51" s="27"/>
      <c r="GHV51" s="27"/>
      <c r="GHW51" s="27"/>
      <c r="GHX51" s="27"/>
      <c r="GHY51" s="27"/>
      <c r="GHZ51" s="27"/>
      <c r="GIA51" s="27"/>
      <c r="GIB51" s="27"/>
      <c r="GIC51" s="27"/>
      <c r="GID51" s="27"/>
      <c r="GIE51" s="27"/>
      <c r="GIF51" s="27"/>
      <c r="GIG51" s="27"/>
      <c r="GIH51" s="27"/>
      <c r="GII51" s="27"/>
      <c r="GIJ51" s="27"/>
      <c r="GIK51" s="27"/>
      <c r="GIL51" s="27"/>
      <c r="GIM51" s="27"/>
      <c r="GIN51" s="27"/>
      <c r="GIO51" s="27"/>
      <c r="GIP51" s="27"/>
      <c r="GIQ51" s="27"/>
      <c r="GIR51" s="27"/>
      <c r="GIS51" s="27"/>
      <c r="GIT51" s="27"/>
      <c r="GIU51" s="27"/>
      <c r="GIV51" s="27"/>
      <c r="GIW51" s="27"/>
      <c r="GIX51" s="27"/>
      <c r="GIY51" s="27"/>
      <c r="GIZ51" s="27"/>
      <c r="GJA51" s="27"/>
      <c r="GJB51" s="27"/>
      <c r="GJC51" s="27"/>
      <c r="GJD51" s="27"/>
      <c r="GJE51" s="27"/>
      <c r="GJF51" s="27"/>
      <c r="GJG51" s="27"/>
      <c r="GJH51" s="27"/>
      <c r="GJI51" s="27"/>
      <c r="GJJ51" s="27"/>
      <c r="GJK51" s="27"/>
      <c r="GJL51" s="27"/>
      <c r="GJM51" s="27"/>
      <c r="GJN51" s="27"/>
      <c r="GJO51" s="27"/>
      <c r="GJP51" s="27"/>
      <c r="GJQ51" s="27"/>
      <c r="GJR51" s="27"/>
      <c r="GJS51" s="27"/>
      <c r="GJT51" s="27"/>
      <c r="GJU51" s="27"/>
      <c r="GJV51" s="27"/>
      <c r="GJW51" s="27"/>
      <c r="GJX51" s="27"/>
      <c r="GJY51" s="27"/>
      <c r="GJZ51" s="27"/>
      <c r="GKA51" s="27"/>
      <c r="GKB51" s="27"/>
      <c r="GKC51" s="27"/>
      <c r="GKD51" s="27"/>
      <c r="GKE51" s="27"/>
      <c r="GKF51" s="27"/>
      <c r="GKG51" s="27"/>
      <c r="GKH51" s="27"/>
      <c r="GKI51" s="27"/>
      <c r="GKJ51" s="27"/>
      <c r="GKK51" s="27"/>
      <c r="GKL51" s="27"/>
      <c r="GKM51" s="27"/>
      <c r="GKN51" s="27"/>
      <c r="GKO51" s="27"/>
      <c r="GKP51" s="27"/>
      <c r="GKQ51" s="27"/>
      <c r="GKR51" s="27"/>
      <c r="GKS51" s="27"/>
      <c r="GKT51" s="27"/>
      <c r="GKU51" s="27"/>
      <c r="GKV51" s="27"/>
      <c r="GKW51" s="27"/>
      <c r="GKX51" s="27"/>
      <c r="GKY51" s="27"/>
      <c r="GKZ51" s="27"/>
      <c r="GLA51" s="27"/>
      <c r="GLB51" s="27"/>
      <c r="GLC51" s="27"/>
      <c r="GLD51" s="27"/>
      <c r="GLE51" s="27"/>
      <c r="GLF51" s="27"/>
      <c r="GLG51" s="27"/>
      <c r="GLH51" s="27"/>
      <c r="GLI51" s="27"/>
      <c r="GLJ51" s="27"/>
      <c r="GLK51" s="27"/>
      <c r="GLL51" s="27"/>
      <c r="GLM51" s="27"/>
      <c r="GLN51" s="27"/>
      <c r="GLO51" s="27"/>
      <c r="GLP51" s="27"/>
      <c r="GLQ51" s="27"/>
      <c r="GLR51" s="27"/>
      <c r="GLS51" s="27"/>
      <c r="GLT51" s="27"/>
      <c r="GLU51" s="27"/>
      <c r="GLV51" s="27"/>
      <c r="GLW51" s="27"/>
      <c r="GLX51" s="27"/>
      <c r="GLY51" s="27"/>
      <c r="GLZ51" s="27"/>
      <c r="GMA51" s="27"/>
      <c r="GMB51" s="27"/>
      <c r="GMC51" s="27"/>
      <c r="GMD51" s="27"/>
      <c r="GME51" s="27"/>
      <c r="GMF51" s="27"/>
      <c r="GMG51" s="27"/>
      <c r="GMH51" s="27"/>
      <c r="GMI51" s="27"/>
      <c r="GMJ51" s="27"/>
      <c r="GMK51" s="27"/>
      <c r="GML51" s="27"/>
      <c r="GMM51" s="27"/>
      <c r="GMN51" s="27"/>
      <c r="GMO51" s="27"/>
      <c r="GMP51" s="27"/>
      <c r="GMQ51" s="27"/>
      <c r="GMR51" s="27"/>
      <c r="GMS51" s="27"/>
      <c r="GMT51" s="27"/>
      <c r="GMU51" s="27"/>
      <c r="GMV51" s="27"/>
      <c r="GMW51" s="27"/>
      <c r="GMX51" s="27"/>
      <c r="GMY51" s="27"/>
      <c r="GMZ51" s="27"/>
      <c r="GNA51" s="27"/>
      <c r="GNB51" s="27"/>
      <c r="GNC51" s="27"/>
      <c r="GND51" s="27"/>
      <c r="GNE51" s="27"/>
      <c r="GNF51" s="27"/>
      <c r="GNG51" s="27"/>
      <c r="GNH51" s="27"/>
      <c r="GNI51" s="27"/>
      <c r="GNJ51" s="27"/>
      <c r="GNK51" s="27"/>
      <c r="GNL51" s="27"/>
      <c r="GNM51" s="27"/>
      <c r="GNN51" s="27"/>
      <c r="GNO51" s="27"/>
      <c r="GNP51" s="27"/>
      <c r="GNQ51" s="27"/>
      <c r="GNR51" s="27"/>
      <c r="GNS51" s="27"/>
      <c r="GNT51" s="27"/>
      <c r="GNU51" s="27"/>
      <c r="GNV51" s="27"/>
      <c r="GNW51" s="27"/>
      <c r="GNX51" s="27"/>
      <c r="GNY51" s="27"/>
      <c r="GNZ51" s="27"/>
      <c r="GOA51" s="27"/>
      <c r="GOB51" s="27"/>
      <c r="GOC51" s="27"/>
      <c r="GOD51" s="27"/>
      <c r="GOE51" s="27"/>
      <c r="GOF51" s="27"/>
      <c r="GOG51" s="27"/>
      <c r="GOH51" s="27"/>
      <c r="GOI51" s="27"/>
      <c r="GOJ51" s="27"/>
      <c r="GOK51" s="27"/>
      <c r="GOL51" s="27"/>
      <c r="GOM51" s="27"/>
      <c r="GON51" s="27"/>
      <c r="GOO51" s="27"/>
      <c r="GOP51" s="27"/>
      <c r="GOQ51" s="27"/>
      <c r="GOR51" s="27"/>
      <c r="GOS51" s="27"/>
      <c r="GOT51" s="27"/>
      <c r="GOU51" s="27"/>
      <c r="GOV51" s="27"/>
      <c r="GOW51" s="27"/>
      <c r="GOX51" s="27"/>
      <c r="GOY51" s="27"/>
      <c r="GOZ51" s="27"/>
      <c r="GPA51" s="27"/>
      <c r="GPB51" s="27"/>
      <c r="GPC51" s="27"/>
      <c r="GPD51" s="27"/>
      <c r="GPE51" s="27"/>
      <c r="GPF51" s="27"/>
      <c r="GPG51" s="27"/>
      <c r="GPH51" s="27"/>
      <c r="GPI51" s="27"/>
      <c r="GPJ51" s="27"/>
      <c r="GPK51" s="27"/>
      <c r="GPL51" s="27"/>
      <c r="GPM51" s="27"/>
      <c r="GPN51" s="27"/>
      <c r="GPO51" s="27"/>
      <c r="GPP51" s="27"/>
      <c r="GPQ51" s="27"/>
      <c r="GPR51" s="27"/>
      <c r="GPS51" s="27"/>
      <c r="GPT51" s="27"/>
      <c r="GPU51" s="27"/>
      <c r="GPV51" s="27"/>
      <c r="GPW51" s="27"/>
      <c r="GPX51" s="27"/>
      <c r="GPY51" s="27"/>
      <c r="GPZ51" s="27"/>
      <c r="GQA51" s="27"/>
      <c r="GQB51" s="27"/>
      <c r="GQC51" s="27"/>
      <c r="GQD51" s="27"/>
      <c r="GQE51" s="27"/>
      <c r="GQF51" s="27"/>
      <c r="GQG51" s="27"/>
      <c r="GQH51" s="27"/>
      <c r="GQI51" s="27"/>
      <c r="GQJ51" s="27"/>
      <c r="GQK51" s="27"/>
      <c r="GQL51" s="27"/>
      <c r="GQM51" s="27"/>
      <c r="GQN51" s="27"/>
      <c r="GQO51" s="27"/>
      <c r="GQP51" s="27"/>
      <c r="GQQ51" s="27"/>
      <c r="GQR51" s="27"/>
      <c r="GQS51" s="27"/>
      <c r="GQT51" s="27"/>
      <c r="GQU51" s="27"/>
      <c r="GQV51" s="27"/>
      <c r="GQW51" s="27"/>
      <c r="GQX51" s="27"/>
      <c r="GQY51" s="27"/>
      <c r="GQZ51" s="27"/>
      <c r="GRA51" s="27"/>
      <c r="GRB51" s="27"/>
      <c r="GRC51" s="27"/>
      <c r="GRD51" s="27"/>
      <c r="GRE51" s="27"/>
      <c r="GRF51" s="27"/>
      <c r="GRG51" s="27"/>
      <c r="GRH51" s="27"/>
      <c r="GRI51" s="27"/>
      <c r="GRJ51" s="27"/>
      <c r="GRK51" s="27"/>
      <c r="GRL51" s="27"/>
      <c r="GRM51" s="27"/>
      <c r="GRN51" s="27"/>
      <c r="GRO51" s="27"/>
      <c r="GRP51" s="27"/>
      <c r="GRQ51" s="27"/>
      <c r="GRR51" s="27"/>
      <c r="GRS51" s="27"/>
      <c r="GRT51" s="27"/>
      <c r="GRU51" s="27"/>
      <c r="GRV51" s="27"/>
      <c r="GRW51" s="27"/>
      <c r="GRX51" s="27"/>
      <c r="GRY51" s="27"/>
      <c r="GRZ51" s="27"/>
      <c r="GSA51" s="27"/>
      <c r="GSB51" s="27"/>
      <c r="GSC51" s="27"/>
      <c r="GSD51" s="27"/>
      <c r="GSE51" s="27"/>
      <c r="GSF51" s="27"/>
      <c r="GSG51" s="27"/>
      <c r="GSH51" s="27"/>
      <c r="GSI51" s="27"/>
      <c r="GSJ51" s="27"/>
      <c r="GSK51" s="27"/>
      <c r="GSL51" s="27"/>
      <c r="GSM51" s="27"/>
      <c r="GSN51" s="27"/>
      <c r="GSO51" s="27"/>
      <c r="GSP51" s="27"/>
      <c r="GSQ51" s="27"/>
      <c r="GSR51" s="27"/>
      <c r="GSS51" s="27"/>
      <c r="GST51" s="27"/>
      <c r="GSU51" s="27"/>
      <c r="GSV51" s="27"/>
      <c r="GSW51" s="27"/>
      <c r="GSX51" s="27"/>
      <c r="GSY51" s="27"/>
      <c r="GSZ51" s="27"/>
      <c r="GTA51" s="27"/>
      <c r="GTB51" s="27"/>
      <c r="GTC51" s="27"/>
      <c r="GTD51" s="27"/>
      <c r="GTE51" s="27"/>
      <c r="GTF51" s="27"/>
      <c r="GTG51" s="27"/>
      <c r="GTH51" s="27"/>
      <c r="GTI51" s="27"/>
      <c r="GTJ51" s="27"/>
      <c r="GTK51" s="27"/>
      <c r="GTL51" s="27"/>
      <c r="GTM51" s="27"/>
      <c r="GTN51" s="27"/>
      <c r="GTO51" s="27"/>
      <c r="GTP51" s="27"/>
      <c r="GTQ51" s="27"/>
      <c r="GTR51" s="27"/>
      <c r="GTS51" s="27"/>
      <c r="GTT51" s="27"/>
      <c r="GTU51" s="27"/>
      <c r="GTV51" s="27"/>
      <c r="GTW51" s="27"/>
      <c r="GTX51" s="27"/>
      <c r="GTY51" s="27"/>
      <c r="GTZ51" s="27"/>
      <c r="GUA51" s="27"/>
      <c r="GUB51" s="27"/>
      <c r="GUC51" s="27"/>
      <c r="GUD51" s="27"/>
      <c r="GUE51" s="27"/>
      <c r="GUF51" s="27"/>
      <c r="GUG51" s="27"/>
      <c r="GUH51" s="27"/>
      <c r="GUI51" s="27"/>
      <c r="GUJ51" s="27"/>
      <c r="GUK51" s="27"/>
      <c r="GUL51" s="27"/>
      <c r="GUM51" s="27"/>
      <c r="GUN51" s="27"/>
      <c r="GUO51" s="27"/>
      <c r="GUP51" s="27"/>
      <c r="GUQ51" s="27"/>
      <c r="GUR51" s="27"/>
      <c r="GUS51" s="27"/>
      <c r="GUT51" s="27"/>
      <c r="GUU51" s="27"/>
      <c r="GUV51" s="27"/>
      <c r="GUW51" s="27"/>
      <c r="GUX51" s="27"/>
      <c r="GUY51" s="27"/>
      <c r="GUZ51" s="27"/>
      <c r="GVA51" s="27"/>
      <c r="GVB51" s="27"/>
      <c r="GVC51" s="27"/>
      <c r="GVD51" s="27"/>
      <c r="GVE51" s="27"/>
      <c r="GVF51" s="27"/>
      <c r="GVG51" s="27"/>
      <c r="GVH51" s="27"/>
      <c r="GVI51" s="27"/>
      <c r="GVJ51" s="27"/>
      <c r="GVK51" s="27"/>
      <c r="GVL51" s="27"/>
      <c r="GVM51" s="27"/>
      <c r="GVN51" s="27"/>
      <c r="GVO51" s="27"/>
      <c r="GVP51" s="27"/>
      <c r="GVQ51" s="27"/>
      <c r="GVR51" s="27"/>
      <c r="GVS51" s="27"/>
      <c r="GVT51" s="27"/>
      <c r="GVU51" s="27"/>
      <c r="GVV51" s="27"/>
      <c r="GVW51" s="27"/>
      <c r="GVX51" s="27"/>
      <c r="GVY51" s="27"/>
      <c r="GVZ51" s="27"/>
      <c r="GWA51" s="27"/>
      <c r="GWB51" s="27"/>
      <c r="GWC51" s="27"/>
      <c r="GWD51" s="27"/>
      <c r="GWE51" s="27"/>
      <c r="GWF51" s="27"/>
      <c r="GWG51" s="27"/>
      <c r="GWH51" s="27"/>
      <c r="GWI51" s="27"/>
      <c r="GWJ51" s="27"/>
      <c r="GWK51" s="27"/>
      <c r="GWL51" s="27"/>
      <c r="GWM51" s="27"/>
      <c r="GWN51" s="27"/>
      <c r="GWO51" s="27"/>
      <c r="GWP51" s="27"/>
      <c r="GWQ51" s="27"/>
      <c r="GWR51" s="27"/>
      <c r="GWS51" s="27"/>
      <c r="GWT51" s="27"/>
      <c r="GWU51" s="27"/>
      <c r="GWV51" s="27"/>
      <c r="GWW51" s="27"/>
      <c r="GWX51" s="27"/>
      <c r="GWY51" s="27"/>
      <c r="GWZ51" s="27"/>
      <c r="GXA51" s="27"/>
      <c r="GXB51" s="27"/>
      <c r="GXC51" s="27"/>
      <c r="GXD51" s="27"/>
      <c r="GXE51" s="27"/>
      <c r="GXF51" s="27"/>
      <c r="GXG51" s="27"/>
      <c r="GXH51" s="27"/>
      <c r="GXI51" s="27"/>
      <c r="GXJ51" s="27"/>
      <c r="GXK51" s="27"/>
      <c r="GXL51" s="27"/>
      <c r="GXM51" s="27"/>
      <c r="GXN51" s="27"/>
      <c r="GXO51" s="27"/>
      <c r="GXP51" s="27"/>
      <c r="GXQ51" s="27"/>
      <c r="GXR51" s="27"/>
      <c r="GXS51" s="27"/>
      <c r="GXT51" s="27"/>
      <c r="GXU51" s="27"/>
      <c r="GXV51" s="27"/>
      <c r="GXW51" s="27"/>
      <c r="GXX51" s="27"/>
      <c r="GXY51" s="27"/>
      <c r="GXZ51" s="27"/>
      <c r="GYA51" s="27"/>
      <c r="GYB51" s="27"/>
      <c r="GYC51" s="27"/>
      <c r="GYD51" s="27"/>
      <c r="GYE51" s="27"/>
      <c r="GYF51" s="27"/>
      <c r="GYG51" s="27"/>
      <c r="GYH51" s="27"/>
      <c r="GYI51" s="27"/>
      <c r="GYJ51" s="27"/>
      <c r="GYK51" s="27"/>
      <c r="GYL51" s="27"/>
      <c r="GYM51" s="27"/>
      <c r="GYN51" s="27"/>
      <c r="GYO51" s="27"/>
      <c r="GYP51" s="27"/>
      <c r="GYQ51" s="27"/>
      <c r="GYR51" s="27"/>
      <c r="GYS51" s="27"/>
      <c r="GYT51" s="27"/>
      <c r="GYU51" s="27"/>
      <c r="GYV51" s="27"/>
      <c r="GYW51" s="27"/>
      <c r="GYX51" s="27"/>
      <c r="GYY51" s="27"/>
      <c r="GYZ51" s="27"/>
      <c r="GZA51" s="27"/>
      <c r="GZB51" s="27"/>
      <c r="GZC51" s="27"/>
      <c r="GZD51" s="27"/>
      <c r="GZE51" s="27"/>
      <c r="GZF51" s="27"/>
      <c r="GZG51" s="27"/>
      <c r="GZH51" s="27"/>
      <c r="GZI51" s="27"/>
      <c r="GZJ51" s="27"/>
      <c r="GZK51" s="27"/>
      <c r="GZL51" s="27"/>
      <c r="GZM51" s="27"/>
      <c r="GZN51" s="27"/>
      <c r="GZO51" s="27"/>
      <c r="GZP51" s="27"/>
      <c r="GZQ51" s="27"/>
      <c r="GZR51" s="27"/>
      <c r="GZS51" s="27"/>
      <c r="GZT51" s="27"/>
      <c r="GZU51" s="27"/>
      <c r="GZV51" s="27"/>
      <c r="GZW51" s="27"/>
      <c r="GZX51" s="27"/>
      <c r="GZY51" s="27"/>
      <c r="GZZ51" s="27"/>
      <c r="HAA51" s="27"/>
      <c r="HAB51" s="27"/>
      <c r="HAC51" s="27"/>
      <c r="HAD51" s="27"/>
      <c r="HAE51" s="27"/>
      <c r="HAF51" s="27"/>
      <c r="HAG51" s="27"/>
      <c r="HAH51" s="27"/>
      <c r="HAI51" s="27"/>
      <c r="HAJ51" s="27"/>
      <c r="HAK51" s="27"/>
      <c r="HAL51" s="27"/>
      <c r="HAM51" s="27"/>
      <c r="HAN51" s="27"/>
      <c r="HAO51" s="27"/>
      <c r="HAP51" s="27"/>
      <c r="HAQ51" s="27"/>
      <c r="HAR51" s="27"/>
      <c r="HAS51" s="27"/>
      <c r="HAT51" s="27"/>
      <c r="HAU51" s="27"/>
      <c r="HAV51" s="27"/>
      <c r="HAW51" s="27"/>
      <c r="HAX51" s="27"/>
      <c r="HAY51" s="27"/>
      <c r="HAZ51" s="27"/>
      <c r="HBA51" s="27"/>
      <c r="HBB51" s="27"/>
      <c r="HBC51" s="27"/>
      <c r="HBD51" s="27"/>
      <c r="HBE51" s="27"/>
      <c r="HBF51" s="27"/>
      <c r="HBG51" s="27"/>
      <c r="HBH51" s="27"/>
      <c r="HBI51" s="27"/>
      <c r="HBJ51" s="27"/>
      <c r="HBK51" s="27"/>
      <c r="HBL51" s="27"/>
      <c r="HBM51" s="27"/>
      <c r="HBN51" s="27"/>
      <c r="HBO51" s="27"/>
      <c r="HBP51" s="27"/>
      <c r="HBQ51" s="27"/>
      <c r="HBR51" s="27"/>
      <c r="HBS51" s="27"/>
      <c r="HBT51" s="27"/>
      <c r="HBU51" s="27"/>
      <c r="HBV51" s="27"/>
      <c r="HBW51" s="27"/>
      <c r="HBX51" s="27"/>
      <c r="HBY51" s="27"/>
      <c r="HBZ51" s="27"/>
      <c r="HCA51" s="27"/>
      <c r="HCB51" s="27"/>
      <c r="HCC51" s="27"/>
      <c r="HCD51" s="27"/>
      <c r="HCE51" s="27"/>
      <c r="HCF51" s="27"/>
      <c r="HCG51" s="27"/>
      <c r="HCH51" s="27"/>
      <c r="HCI51" s="27"/>
      <c r="HCJ51" s="27"/>
      <c r="HCK51" s="27"/>
      <c r="HCL51" s="27"/>
      <c r="HCM51" s="27"/>
      <c r="HCN51" s="27"/>
      <c r="HCO51" s="27"/>
      <c r="HCP51" s="27"/>
      <c r="HCQ51" s="27"/>
      <c r="HCR51" s="27"/>
      <c r="HCS51" s="27"/>
      <c r="HCT51" s="27"/>
      <c r="HCU51" s="27"/>
      <c r="HCV51" s="27"/>
      <c r="HCW51" s="27"/>
      <c r="HCX51" s="27"/>
      <c r="HCY51" s="27"/>
      <c r="HCZ51" s="27"/>
      <c r="HDA51" s="27"/>
      <c r="HDB51" s="27"/>
      <c r="HDC51" s="27"/>
      <c r="HDD51" s="27"/>
      <c r="HDE51" s="27"/>
      <c r="HDF51" s="27"/>
      <c r="HDG51" s="27"/>
      <c r="HDH51" s="27"/>
      <c r="HDI51" s="27"/>
      <c r="HDJ51" s="27"/>
      <c r="HDK51" s="27"/>
      <c r="HDL51" s="27"/>
      <c r="HDM51" s="27"/>
      <c r="HDN51" s="27"/>
      <c r="HDO51" s="27"/>
      <c r="HDP51" s="27"/>
      <c r="HDQ51" s="27"/>
      <c r="HDR51" s="27"/>
      <c r="HDS51" s="27"/>
      <c r="HDT51" s="27"/>
      <c r="HDU51" s="27"/>
      <c r="HDV51" s="27"/>
      <c r="HDW51" s="27"/>
      <c r="HDX51" s="27"/>
      <c r="HDY51" s="27"/>
      <c r="HDZ51" s="27"/>
      <c r="HEA51" s="27"/>
      <c r="HEB51" s="27"/>
      <c r="HEC51" s="27"/>
      <c r="HED51" s="27"/>
      <c r="HEE51" s="27"/>
      <c r="HEF51" s="27"/>
      <c r="HEG51" s="27"/>
      <c r="HEH51" s="27"/>
      <c r="HEI51" s="27"/>
      <c r="HEJ51" s="27"/>
      <c r="HEK51" s="27"/>
      <c r="HEL51" s="27"/>
      <c r="HEM51" s="27"/>
      <c r="HEN51" s="27"/>
      <c r="HEO51" s="27"/>
      <c r="HEP51" s="27"/>
      <c r="HEQ51" s="27"/>
      <c r="HER51" s="27"/>
      <c r="HES51" s="27"/>
      <c r="HET51" s="27"/>
      <c r="HEU51" s="27"/>
      <c r="HEV51" s="27"/>
      <c r="HEW51" s="27"/>
      <c r="HEX51" s="27"/>
      <c r="HEY51" s="27"/>
      <c r="HEZ51" s="27"/>
      <c r="HFA51" s="27"/>
      <c r="HFB51" s="27"/>
      <c r="HFC51" s="27"/>
      <c r="HFD51" s="27"/>
      <c r="HFE51" s="27"/>
      <c r="HFF51" s="27"/>
      <c r="HFG51" s="27"/>
      <c r="HFH51" s="27"/>
      <c r="HFI51" s="27"/>
      <c r="HFJ51" s="27"/>
      <c r="HFK51" s="27"/>
      <c r="HFL51" s="27"/>
      <c r="HFM51" s="27"/>
      <c r="HFN51" s="27"/>
      <c r="HFO51" s="27"/>
      <c r="HFP51" s="27"/>
      <c r="HFQ51" s="27"/>
      <c r="HFR51" s="27"/>
      <c r="HFS51" s="27"/>
      <c r="HFT51" s="27"/>
      <c r="HFU51" s="27"/>
      <c r="HFV51" s="27"/>
      <c r="HFW51" s="27"/>
      <c r="HFX51" s="27"/>
      <c r="HFY51" s="27"/>
      <c r="HFZ51" s="27"/>
      <c r="HGA51" s="27"/>
      <c r="HGB51" s="27"/>
      <c r="HGC51" s="27"/>
      <c r="HGD51" s="27"/>
      <c r="HGE51" s="27"/>
      <c r="HGF51" s="27"/>
      <c r="HGG51" s="27"/>
      <c r="HGH51" s="27"/>
      <c r="HGI51" s="27"/>
      <c r="HGJ51" s="27"/>
      <c r="HGK51" s="27"/>
      <c r="HGL51" s="27"/>
      <c r="HGM51" s="27"/>
      <c r="HGN51" s="27"/>
      <c r="HGO51" s="27"/>
      <c r="HGP51" s="27"/>
      <c r="HGQ51" s="27"/>
      <c r="HGR51" s="27"/>
      <c r="HGS51" s="27"/>
      <c r="HGT51" s="27"/>
      <c r="HGU51" s="27"/>
      <c r="HGV51" s="27"/>
      <c r="HGW51" s="27"/>
      <c r="HGX51" s="27"/>
      <c r="HGY51" s="27"/>
      <c r="HGZ51" s="27"/>
      <c r="HHA51" s="27"/>
      <c r="HHB51" s="27"/>
      <c r="HHC51" s="27"/>
      <c r="HHD51" s="27"/>
      <c r="HHE51" s="27"/>
      <c r="HHF51" s="27"/>
      <c r="HHG51" s="27"/>
      <c r="HHH51" s="27"/>
      <c r="HHI51" s="27"/>
      <c r="HHJ51" s="27"/>
      <c r="HHK51" s="27"/>
      <c r="HHL51" s="27"/>
      <c r="HHM51" s="27"/>
      <c r="HHN51" s="27"/>
      <c r="HHO51" s="27"/>
      <c r="HHP51" s="27"/>
      <c r="HHQ51" s="27"/>
      <c r="HHR51" s="27"/>
      <c r="HHS51" s="27"/>
      <c r="HHT51" s="27"/>
      <c r="HHU51" s="27"/>
      <c r="HHV51" s="27"/>
      <c r="HHW51" s="27"/>
      <c r="HHX51" s="27"/>
      <c r="HHY51" s="27"/>
      <c r="HHZ51" s="27"/>
      <c r="HIA51" s="27"/>
      <c r="HIB51" s="27"/>
      <c r="HIC51" s="27"/>
      <c r="HID51" s="27"/>
      <c r="HIE51" s="27"/>
      <c r="HIF51" s="27"/>
      <c r="HIG51" s="27"/>
      <c r="HIH51" s="27"/>
      <c r="HII51" s="27"/>
      <c r="HIJ51" s="27"/>
      <c r="HIK51" s="27"/>
      <c r="HIL51" s="27"/>
      <c r="HIM51" s="27"/>
      <c r="HIN51" s="27"/>
      <c r="HIO51" s="27"/>
      <c r="HIP51" s="27"/>
      <c r="HIQ51" s="27"/>
      <c r="HIR51" s="27"/>
      <c r="HIS51" s="27"/>
      <c r="HIT51" s="27"/>
      <c r="HIU51" s="27"/>
      <c r="HIV51" s="27"/>
      <c r="HIW51" s="27"/>
      <c r="HIX51" s="27"/>
      <c r="HIY51" s="27"/>
      <c r="HIZ51" s="27"/>
      <c r="HJA51" s="27"/>
      <c r="HJB51" s="27"/>
      <c r="HJC51" s="27"/>
      <c r="HJD51" s="27"/>
      <c r="HJE51" s="27"/>
      <c r="HJF51" s="27"/>
      <c r="HJG51" s="27"/>
      <c r="HJH51" s="27"/>
      <c r="HJI51" s="27"/>
      <c r="HJJ51" s="27"/>
      <c r="HJK51" s="27"/>
      <c r="HJL51" s="27"/>
      <c r="HJM51" s="27"/>
      <c r="HJN51" s="27"/>
      <c r="HJO51" s="27"/>
      <c r="HJP51" s="27"/>
      <c r="HJQ51" s="27"/>
      <c r="HJR51" s="27"/>
      <c r="HJS51" s="27"/>
      <c r="HJT51" s="27"/>
      <c r="HJU51" s="27"/>
      <c r="HJV51" s="27"/>
      <c r="HJW51" s="27"/>
      <c r="HJX51" s="27"/>
      <c r="HJY51" s="27"/>
      <c r="HJZ51" s="27"/>
      <c r="HKA51" s="27"/>
      <c r="HKB51" s="27"/>
      <c r="HKC51" s="27"/>
      <c r="HKD51" s="27"/>
      <c r="HKE51" s="27"/>
      <c r="HKF51" s="27"/>
      <c r="HKG51" s="27"/>
      <c r="HKH51" s="27"/>
      <c r="HKI51" s="27"/>
      <c r="HKJ51" s="27"/>
      <c r="HKK51" s="27"/>
      <c r="HKL51" s="27"/>
      <c r="HKM51" s="27"/>
      <c r="HKN51" s="27"/>
      <c r="HKO51" s="27"/>
      <c r="HKP51" s="27"/>
      <c r="HKQ51" s="27"/>
      <c r="HKR51" s="27"/>
      <c r="HKS51" s="27"/>
      <c r="HKT51" s="27"/>
      <c r="HKU51" s="27"/>
      <c r="HKV51" s="27"/>
      <c r="HKW51" s="27"/>
      <c r="HKX51" s="27"/>
      <c r="HKY51" s="27"/>
      <c r="HKZ51" s="27"/>
      <c r="HLA51" s="27"/>
      <c r="HLB51" s="27"/>
      <c r="HLC51" s="27"/>
      <c r="HLD51" s="27"/>
      <c r="HLE51" s="27"/>
      <c r="HLF51" s="27"/>
      <c r="HLG51" s="27"/>
      <c r="HLH51" s="27"/>
      <c r="HLI51" s="27"/>
      <c r="HLJ51" s="27"/>
      <c r="HLK51" s="27"/>
      <c r="HLL51" s="27"/>
      <c r="HLM51" s="27"/>
      <c r="HLN51" s="27"/>
      <c r="HLO51" s="27"/>
      <c r="HLP51" s="27"/>
      <c r="HLQ51" s="27"/>
      <c r="HLR51" s="27"/>
      <c r="HLS51" s="27"/>
      <c r="HLT51" s="27"/>
      <c r="HLU51" s="27"/>
      <c r="HLV51" s="27"/>
      <c r="HLW51" s="27"/>
      <c r="HLX51" s="27"/>
      <c r="HLY51" s="27"/>
      <c r="HLZ51" s="27"/>
      <c r="HMA51" s="27"/>
      <c r="HMB51" s="27"/>
      <c r="HMC51" s="27"/>
      <c r="HMD51" s="27"/>
      <c r="HME51" s="27"/>
      <c r="HMF51" s="27"/>
      <c r="HMG51" s="27"/>
      <c r="HMH51" s="27"/>
      <c r="HMI51" s="27"/>
      <c r="HMJ51" s="27"/>
      <c r="HMK51" s="27"/>
      <c r="HML51" s="27"/>
      <c r="HMM51" s="27"/>
      <c r="HMN51" s="27"/>
      <c r="HMO51" s="27"/>
      <c r="HMP51" s="27"/>
      <c r="HMQ51" s="27"/>
      <c r="HMR51" s="27"/>
      <c r="HMS51" s="27"/>
      <c r="HMT51" s="27"/>
      <c r="HMU51" s="27"/>
      <c r="HMV51" s="27"/>
      <c r="HMW51" s="27"/>
      <c r="HMX51" s="27"/>
      <c r="HMY51" s="27"/>
      <c r="HMZ51" s="27"/>
      <c r="HNA51" s="27"/>
      <c r="HNB51" s="27"/>
      <c r="HNC51" s="27"/>
      <c r="HND51" s="27"/>
      <c r="HNE51" s="27"/>
      <c r="HNF51" s="27"/>
      <c r="HNG51" s="27"/>
      <c r="HNH51" s="27"/>
      <c r="HNI51" s="27"/>
      <c r="HNJ51" s="27"/>
      <c r="HNK51" s="27"/>
      <c r="HNL51" s="27"/>
      <c r="HNM51" s="27"/>
      <c r="HNN51" s="27"/>
      <c r="HNO51" s="27"/>
      <c r="HNP51" s="27"/>
      <c r="HNQ51" s="27"/>
      <c r="HNR51" s="27"/>
      <c r="HNS51" s="27"/>
      <c r="HNT51" s="27"/>
      <c r="HNU51" s="27"/>
      <c r="HNV51" s="27"/>
      <c r="HNW51" s="27"/>
      <c r="HNX51" s="27"/>
      <c r="HNY51" s="27"/>
      <c r="HNZ51" s="27"/>
      <c r="HOA51" s="27"/>
      <c r="HOB51" s="27"/>
      <c r="HOC51" s="27"/>
      <c r="HOD51" s="27"/>
      <c r="HOE51" s="27"/>
      <c r="HOF51" s="27"/>
      <c r="HOG51" s="27"/>
      <c r="HOH51" s="27"/>
      <c r="HOI51" s="27"/>
      <c r="HOJ51" s="27"/>
      <c r="HOK51" s="27"/>
      <c r="HOL51" s="27"/>
      <c r="HOM51" s="27"/>
      <c r="HON51" s="27"/>
      <c r="HOO51" s="27"/>
      <c r="HOP51" s="27"/>
      <c r="HOQ51" s="27"/>
      <c r="HOR51" s="27"/>
      <c r="HOS51" s="27"/>
      <c r="HOT51" s="27"/>
      <c r="HOU51" s="27"/>
      <c r="HOV51" s="27"/>
      <c r="HOW51" s="27"/>
      <c r="HOX51" s="27"/>
      <c r="HOY51" s="27"/>
      <c r="HOZ51" s="27"/>
      <c r="HPA51" s="27"/>
      <c r="HPB51" s="27"/>
      <c r="HPC51" s="27"/>
      <c r="HPD51" s="27"/>
      <c r="HPE51" s="27"/>
      <c r="HPF51" s="27"/>
      <c r="HPG51" s="27"/>
      <c r="HPH51" s="27"/>
      <c r="HPI51" s="27"/>
      <c r="HPJ51" s="27"/>
      <c r="HPK51" s="27"/>
      <c r="HPL51" s="27"/>
      <c r="HPM51" s="27"/>
      <c r="HPN51" s="27"/>
      <c r="HPO51" s="27"/>
      <c r="HPP51" s="27"/>
      <c r="HPQ51" s="27"/>
      <c r="HPR51" s="27"/>
      <c r="HPS51" s="27"/>
      <c r="HPT51" s="27"/>
      <c r="HPU51" s="27"/>
      <c r="HPV51" s="27"/>
      <c r="HPW51" s="27"/>
      <c r="HPX51" s="27"/>
      <c r="HPY51" s="27"/>
      <c r="HPZ51" s="27"/>
      <c r="HQA51" s="27"/>
      <c r="HQB51" s="27"/>
      <c r="HQC51" s="27"/>
      <c r="HQD51" s="27"/>
      <c r="HQE51" s="27"/>
      <c r="HQF51" s="27"/>
      <c r="HQG51" s="27"/>
      <c r="HQH51" s="27"/>
      <c r="HQI51" s="27"/>
      <c r="HQJ51" s="27"/>
      <c r="HQK51" s="27"/>
      <c r="HQL51" s="27"/>
      <c r="HQM51" s="27"/>
      <c r="HQN51" s="27"/>
      <c r="HQO51" s="27"/>
      <c r="HQP51" s="27"/>
      <c r="HQQ51" s="27"/>
      <c r="HQR51" s="27"/>
      <c r="HQS51" s="27"/>
      <c r="HQT51" s="27"/>
      <c r="HQU51" s="27"/>
      <c r="HQV51" s="27"/>
      <c r="HQW51" s="27"/>
      <c r="HQX51" s="27"/>
      <c r="HQY51" s="27"/>
      <c r="HQZ51" s="27"/>
      <c r="HRA51" s="27"/>
      <c r="HRB51" s="27"/>
      <c r="HRC51" s="27"/>
      <c r="HRD51" s="27"/>
      <c r="HRE51" s="27"/>
      <c r="HRF51" s="27"/>
      <c r="HRG51" s="27"/>
      <c r="HRH51" s="27"/>
      <c r="HRI51" s="27"/>
      <c r="HRJ51" s="27"/>
      <c r="HRK51" s="27"/>
      <c r="HRL51" s="27"/>
      <c r="HRM51" s="27"/>
      <c r="HRN51" s="27"/>
      <c r="HRO51" s="27"/>
      <c r="HRP51" s="27"/>
      <c r="HRQ51" s="27"/>
      <c r="HRR51" s="27"/>
      <c r="HRS51" s="27"/>
      <c r="HRT51" s="27"/>
      <c r="HRU51" s="27"/>
      <c r="HRV51" s="27"/>
      <c r="HRW51" s="27"/>
      <c r="HRX51" s="27"/>
      <c r="HRY51" s="27"/>
      <c r="HRZ51" s="27"/>
      <c r="HSA51" s="27"/>
      <c r="HSB51" s="27"/>
      <c r="HSC51" s="27"/>
      <c r="HSD51" s="27"/>
      <c r="HSE51" s="27"/>
      <c r="HSF51" s="27"/>
      <c r="HSG51" s="27"/>
      <c r="HSH51" s="27"/>
      <c r="HSI51" s="27"/>
      <c r="HSJ51" s="27"/>
      <c r="HSK51" s="27"/>
      <c r="HSL51" s="27"/>
      <c r="HSM51" s="27"/>
      <c r="HSN51" s="27"/>
      <c r="HSO51" s="27"/>
      <c r="HSP51" s="27"/>
      <c r="HSQ51" s="27"/>
      <c r="HSR51" s="27"/>
      <c r="HSS51" s="27"/>
      <c r="HST51" s="27"/>
      <c r="HSU51" s="27"/>
      <c r="HSV51" s="27"/>
      <c r="HSW51" s="27"/>
      <c r="HSX51" s="27"/>
      <c r="HSY51" s="27"/>
      <c r="HSZ51" s="27"/>
      <c r="HTA51" s="27"/>
      <c r="HTB51" s="27"/>
      <c r="HTC51" s="27"/>
      <c r="HTD51" s="27"/>
      <c r="HTE51" s="27"/>
      <c r="HTF51" s="27"/>
      <c r="HTG51" s="27"/>
      <c r="HTH51" s="27"/>
      <c r="HTI51" s="27"/>
      <c r="HTJ51" s="27"/>
      <c r="HTK51" s="27"/>
      <c r="HTL51" s="27"/>
      <c r="HTM51" s="27"/>
      <c r="HTN51" s="27"/>
      <c r="HTO51" s="27"/>
      <c r="HTP51" s="27"/>
      <c r="HTQ51" s="27"/>
      <c r="HTR51" s="27"/>
      <c r="HTS51" s="27"/>
      <c r="HTT51" s="27"/>
      <c r="HTU51" s="27"/>
      <c r="HTV51" s="27"/>
      <c r="HTW51" s="27"/>
      <c r="HTX51" s="27"/>
      <c r="HTY51" s="27"/>
      <c r="HTZ51" s="27"/>
      <c r="HUA51" s="27"/>
      <c r="HUB51" s="27"/>
      <c r="HUC51" s="27"/>
      <c r="HUD51" s="27"/>
      <c r="HUE51" s="27"/>
      <c r="HUF51" s="27"/>
      <c r="HUG51" s="27"/>
      <c r="HUH51" s="27"/>
      <c r="HUI51" s="27"/>
      <c r="HUJ51" s="27"/>
      <c r="HUK51" s="27"/>
      <c r="HUL51" s="27"/>
      <c r="HUM51" s="27"/>
      <c r="HUN51" s="27"/>
      <c r="HUO51" s="27"/>
      <c r="HUP51" s="27"/>
      <c r="HUQ51" s="27"/>
      <c r="HUR51" s="27"/>
      <c r="HUS51" s="27"/>
      <c r="HUT51" s="27"/>
      <c r="HUU51" s="27"/>
      <c r="HUV51" s="27"/>
      <c r="HUW51" s="27"/>
      <c r="HUX51" s="27"/>
      <c r="HUY51" s="27"/>
      <c r="HUZ51" s="27"/>
      <c r="HVA51" s="27"/>
      <c r="HVB51" s="27"/>
      <c r="HVC51" s="27"/>
      <c r="HVD51" s="27"/>
      <c r="HVE51" s="27"/>
      <c r="HVF51" s="27"/>
      <c r="HVG51" s="27"/>
      <c r="HVH51" s="27"/>
      <c r="HVI51" s="27"/>
      <c r="HVJ51" s="27"/>
      <c r="HVK51" s="27"/>
      <c r="HVL51" s="27"/>
      <c r="HVM51" s="27"/>
      <c r="HVN51" s="27"/>
      <c r="HVO51" s="27"/>
      <c r="HVP51" s="27"/>
      <c r="HVQ51" s="27"/>
      <c r="HVR51" s="27"/>
      <c r="HVS51" s="27"/>
      <c r="HVT51" s="27"/>
      <c r="HVU51" s="27"/>
      <c r="HVV51" s="27"/>
      <c r="HVW51" s="27"/>
      <c r="HVX51" s="27"/>
      <c r="HVY51" s="27"/>
      <c r="HVZ51" s="27"/>
      <c r="HWA51" s="27"/>
      <c r="HWB51" s="27"/>
      <c r="HWC51" s="27"/>
      <c r="HWD51" s="27"/>
      <c r="HWE51" s="27"/>
      <c r="HWF51" s="27"/>
      <c r="HWG51" s="27"/>
      <c r="HWH51" s="27"/>
      <c r="HWI51" s="27"/>
      <c r="HWJ51" s="27"/>
      <c r="HWK51" s="27"/>
      <c r="HWL51" s="27"/>
      <c r="HWM51" s="27"/>
      <c r="HWN51" s="27"/>
      <c r="HWO51" s="27"/>
      <c r="HWP51" s="27"/>
      <c r="HWQ51" s="27"/>
      <c r="HWR51" s="27"/>
      <c r="HWS51" s="27"/>
      <c r="HWT51" s="27"/>
      <c r="HWU51" s="27"/>
      <c r="HWV51" s="27"/>
      <c r="HWW51" s="27"/>
      <c r="HWX51" s="27"/>
      <c r="HWY51" s="27"/>
      <c r="HWZ51" s="27"/>
      <c r="HXA51" s="27"/>
      <c r="HXB51" s="27"/>
      <c r="HXC51" s="27"/>
      <c r="HXD51" s="27"/>
      <c r="HXE51" s="27"/>
      <c r="HXF51" s="27"/>
      <c r="HXG51" s="27"/>
      <c r="HXH51" s="27"/>
      <c r="HXI51" s="27"/>
      <c r="HXJ51" s="27"/>
      <c r="HXK51" s="27"/>
      <c r="HXL51" s="27"/>
      <c r="HXM51" s="27"/>
      <c r="HXN51" s="27"/>
      <c r="HXO51" s="27"/>
      <c r="HXP51" s="27"/>
      <c r="HXQ51" s="27"/>
      <c r="HXR51" s="27"/>
      <c r="HXS51" s="27"/>
      <c r="HXT51" s="27"/>
      <c r="HXU51" s="27"/>
      <c r="HXV51" s="27"/>
      <c r="HXW51" s="27"/>
      <c r="HXX51" s="27"/>
      <c r="HXY51" s="27"/>
      <c r="HXZ51" s="27"/>
      <c r="HYA51" s="27"/>
      <c r="HYB51" s="27"/>
      <c r="HYC51" s="27"/>
      <c r="HYD51" s="27"/>
      <c r="HYE51" s="27"/>
      <c r="HYF51" s="27"/>
      <c r="HYG51" s="27"/>
      <c r="HYH51" s="27"/>
      <c r="HYI51" s="27"/>
      <c r="HYJ51" s="27"/>
      <c r="HYK51" s="27"/>
      <c r="HYL51" s="27"/>
      <c r="HYM51" s="27"/>
      <c r="HYN51" s="27"/>
      <c r="HYO51" s="27"/>
      <c r="HYP51" s="27"/>
      <c r="HYQ51" s="27"/>
      <c r="HYR51" s="27"/>
      <c r="HYS51" s="27"/>
      <c r="HYT51" s="27"/>
      <c r="HYU51" s="27"/>
      <c r="HYV51" s="27"/>
      <c r="HYW51" s="27"/>
      <c r="HYX51" s="27"/>
      <c r="HYY51" s="27"/>
      <c r="HYZ51" s="27"/>
      <c r="HZA51" s="27"/>
      <c r="HZB51" s="27"/>
      <c r="HZC51" s="27"/>
      <c r="HZD51" s="27"/>
      <c r="HZE51" s="27"/>
      <c r="HZF51" s="27"/>
      <c r="HZG51" s="27"/>
      <c r="HZH51" s="27"/>
      <c r="HZI51" s="27"/>
      <c r="HZJ51" s="27"/>
      <c r="HZK51" s="27"/>
      <c r="HZL51" s="27"/>
      <c r="HZM51" s="27"/>
      <c r="HZN51" s="27"/>
      <c r="HZO51" s="27"/>
      <c r="HZP51" s="27"/>
      <c r="HZQ51" s="27"/>
      <c r="HZR51" s="27"/>
      <c r="HZS51" s="27"/>
      <c r="HZT51" s="27"/>
      <c r="HZU51" s="27"/>
      <c r="HZV51" s="27"/>
      <c r="HZW51" s="27"/>
      <c r="HZX51" s="27"/>
      <c r="HZY51" s="27"/>
      <c r="HZZ51" s="27"/>
      <c r="IAA51" s="27"/>
      <c r="IAB51" s="27"/>
      <c r="IAC51" s="27"/>
      <c r="IAD51" s="27"/>
      <c r="IAE51" s="27"/>
      <c r="IAF51" s="27"/>
      <c r="IAG51" s="27"/>
      <c r="IAH51" s="27"/>
      <c r="IAI51" s="27"/>
      <c r="IAJ51" s="27"/>
      <c r="IAK51" s="27"/>
      <c r="IAL51" s="27"/>
      <c r="IAM51" s="27"/>
      <c r="IAN51" s="27"/>
      <c r="IAO51" s="27"/>
      <c r="IAP51" s="27"/>
      <c r="IAQ51" s="27"/>
      <c r="IAR51" s="27"/>
      <c r="IAS51" s="27"/>
      <c r="IAT51" s="27"/>
      <c r="IAU51" s="27"/>
      <c r="IAV51" s="27"/>
      <c r="IAW51" s="27"/>
      <c r="IAX51" s="27"/>
      <c r="IAY51" s="27"/>
      <c r="IAZ51" s="27"/>
      <c r="IBA51" s="27"/>
      <c r="IBB51" s="27"/>
      <c r="IBC51" s="27"/>
      <c r="IBD51" s="27"/>
      <c r="IBE51" s="27"/>
      <c r="IBF51" s="27"/>
      <c r="IBG51" s="27"/>
      <c r="IBH51" s="27"/>
      <c r="IBI51" s="27"/>
      <c r="IBJ51" s="27"/>
      <c r="IBK51" s="27"/>
      <c r="IBL51" s="27"/>
      <c r="IBM51" s="27"/>
      <c r="IBN51" s="27"/>
      <c r="IBO51" s="27"/>
      <c r="IBP51" s="27"/>
      <c r="IBQ51" s="27"/>
      <c r="IBR51" s="27"/>
      <c r="IBS51" s="27"/>
      <c r="IBT51" s="27"/>
      <c r="IBU51" s="27"/>
      <c r="IBV51" s="27"/>
      <c r="IBW51" s="27"/>
      <c r="IBX51" s="27"/>
      <c r="IBY51" s="27"/>
      <c r="IBZ51" s="27"/>
      <c r="ICA51" s="27"/>
      <c r="ICB51" s="27"/>
      <c r="ICC51" s="27"/>
      <c r="ICD51" s="27"/>
      <c r="ICE51" s="27"/>
      <c r="ICF51" s="27"/>
      <c r="ICG51" s="27"/>
      <c r="ICH51" s="27"/>
      <c r="ICI51" s="27"/>
      <c r="ICJ51" s="27"/>
      <c r="ICK51" s="27"/>
      <c r="ICL51" s="27"/>
      <c r="ICM51" s="27"/>
      <c r="ICN51" s="27"/>
      <c r="ICO51" s="27"/>
      <c r="ICP51" s="27"/>
      <c r="ICQ51" s="27"/>
      <c r="ICR51" s="27"/>
      <c r="ICS51" s="27"/>
      <c r="ICT51" s="27"/>
      <c r="ICU51" s="27"/>
      <c r="ICV51" s="27"/>
      <c r="ICW51" s="27"/>
      <c r="ICX51" s="27"/>
      <c r="ICY51" s="27"/>
      <c r="ICZ51" s="27"/>
      <c r="IDA51" s="27"/>
      <c r="IDB51" s="27"/>
      <c r="IDC51" s="27"/>
      <c r="IDD51" s="27"/>
      <c r="IDE51" s="27"/>
      <c r="IDF51" s="27"/>
      <c r="IDG51" s="27"/>
      <c r="IDH51" s="27"/>
      <c r="IDI51" s="27"/>
      <c r="IDJ51" s="27"/>
      <c r="IDK51" s="27"/>
      <c r="IDL51" s="27"/>
      <c r="IDM51" s="27"/>
      <c r="IDN51" s="27"/>
      <c r="IDO51" s="27"/>
      <c r="IDP51" s="27"/>
      <c r="IDQ51" s="27"/>
      <c r="IDR51" s="27"/>
      <c r="IDS51" s="27"/>
      <c r="IDT51" s="27"/>
      <c r="IDU51" s="27"/>
      <c r="IDV51" s="27"/>
      <c r="IDW51" s="27"/>
      <c r="IDX51" s="27"/>
      <c r="IDY51" s="27"/>
      <c r="IDZ51" s="27"/>
      <c r="IEA51" s="27"/>
      <c r="IEB51" s="27"/>
      <c r="IEC51" s="27"/>
      <c r="IED51" s="27"/>
      <c r="IEE51" s="27"/>
      <c r="IEF51" s="27"/>
      <c r="IEG51" s="27"/>
      <c r="IEH51" s="27"/>
      <c r="IEI51" s="27"/>
      <c r="IEJ51" s="27"/>
      <c r="IEK51" s="27"/>
      <c r="IEL51" s="27"/>
      <c r="IEM51" s="27"/>
      <c r="IEN51" s="27"/>
      <c r="IEO51" s="27"/>
      <c r="IEP51" s="27"/>
      <c r="IEQ51" s="27"/>
      <c r="IER51" s="27"/>
      <c r="IES51" s="27"/>
      <c r="IET51" s="27"/>
      <c r="IEU51" s="27"/>
      <c r="IEV51" s="27"/>
      <c r="IEW51" s="27"/>
      <c r="IEX51" s="27"/>
      <c r="IEY51" s="27"/>
      <c r="IEZ51" s="27"/>
      <c r="IFA51" s="27"/>
      <c r="IFB51" s="27"/>
      <c r="IFC51" s="27"/>
      <c r="IFD51" s="27"/>
      <c r="IFE51" s="27"/>
      <c r="IFF51" s="27"/>
      <c r="IFG51" s="27"/>
      <c r="IFH51" s="27"/>
      <c r="IFI51" s="27"/>
      <c r="IFJ51" s="27"/>
      <c r="IFK51" s="27"/>
      <c r="IFL51" s="27"/>
      <c r="IFM51" s="27"/>
      <c r="IFN51" s="27"/>
      <c r="IFO51" s="27"/>
      <c r="IFP51" s="27"/>
      <c r="IFQ51" s="27"/>
      <c r="IFR51" s="27"/>
      <c r="IFS51" s="27"/>
      <c r="IFT51" s="27"/>
      <c r="IFU51" s="27"/>
      <c r="IFV51" s="27"/>
      <c r="IFW51" s="27"/>
      <c r="IFX51" s="27"/>
      <c r="IFY51" s="27"/>
      <c r="IFZ51" s="27"/>
      <c r="IGA51" s="27"/>
      <c r="IGB51" s="27"/>
      <c r="IGC51" s="27"/>
      <c r="IGD51" s="27"/>
      <c r="IGE51" s="27"/>
      <c r="IGF51" s="27"/>
      <c r="IGG51" s="27"/>
      <c r="IGH51" s="27"/>
      <c r="IGI51" s="27"/>
      <c r="IGJ51" s="27"/>
      <c r="IGK51" s="27"/>
      <c r="IGL51" s="27"/>
      <c r="IGM51" s="27"/>
      <c r="IGN51" s="27"/>
      <c r="IGO51" s="27"/>
      <c r="IGP51" s="27"/>
      <c r="IGQ51" s="27"/>
      <c r="IGR51" s="27"/>
      <c r="IGS51" s="27"/>
      <c r="IGT51" s="27"/>
      <c r="IGU51" s="27"/>
      <c r="IGV51" s="27"/>
      <c r="IGW51" s="27"/>
      <c r="IGX51" s="27"/>
      <c r="IGY51" s="27"/>
      <c r="IGZ51" s="27"/>
      <c r="IHA51" s="27"/>
      <c r="IHB51" s="27"/>
      <c r="IHC51" s="27"/>
      <c r="IHD51" s="27"/>
      <c r="IHE51" s="27"/>
      <c r="IHF51" s="27"/>
      <c r="IHG51" s="27"/>
      <c r="IHH51" s="27"/>
      <c r="IHI51" s="27"/>
      <c r="IHJ51" s="27"/>
      <c r="IHK51" s="27"/>
      <c r="IHL51" s="27"/>
      <c r="IHM51" s="27"/>
      <c r="IHN51" s="27"/>
      <c r="IHO51" s="27"/>
      <c r="IHP51" s="27"/>
      <c r="IHQ51" s="27"/>
      <c r="IHR51" s="27"/>
      <c r="IHS51" s="27"/>
      <c r="IHT51" s="27"/>
      <c r="IHU51" s="27"/>
      <c r="IHV51" s="27"/>
      <c r="IHW51" s="27"/>
      <c r="IHX51" s="27"/>
      <c r="IHY51" s="27"/>
      <c r="IHZ51" s="27"/>
      <c r="IIA51" s="27"/>
      <c r="IIB51" s="27"/>
      <c r="IIC51" s="27"/>
      <c r="IID51" s="27"/>
      <c r="IIE51" s="27"/>
      <c r="IIF51" s="27"/>
      <c r="IIG51" s="27"/>
      <c r="IIH51" s="27"/>
      <c r="III51" s="27"/>
      <c r="IIJ51" s="27"/>
      <c r="IIK51" s="27"/>
      <c r="IIL51" s="27"/>
      <c r="IIM51" s="27"/>
      <c r="IIN51" s="27"/>
      <c r="IIO51" s="27"/>
      <c r="IIP51" s="27"/>
      <c r="IIQ51" s="27"/>
      <c r="IIR51" s="27"/>
      <c r="IIS51" s="27"/>
      <c r="IIT51" s="27"/>
      <c r="IIU51" s="27"/>
      <c r="IIV51" s="27"/>
      <c r="IIW51" s="27"/>
      <c r="IIX51" s="27"/>
      <c r="IIY51" s="27"/>
      <c r="IIZ51" s="27"/>
      <c r="IJA51" s="27"/>
      <c r="IJB51" s="27"/>
      <c r="IJC51" s="27"/>
      <c r="IJD51" s="27"/>
      <c r="IJE51" s="27"/>
      <c r="IJF51" s="27"/>
      <c r="IJG51" s="27"/>
      <c r="IJH51" s="27"/>
      <c r="IJI51" s="27"/>
      <c r="IJJ51" s="27"/>
      <c r="IJK51" s="27"/>
      <c r="IJL51" s="27"/>
      <c r="IJM51" s="27"/>
      <c r="IJN51" s="27"/>
      <c r="IJO51" s="27"/>
      <c r="IJP51" s="27"/>
      <c r="IJQ51" s="27"/>
      <c r="IJR51" s="27"/>
      <c r="IJS51" s="27"/>
      <c r="IJT51" s="27"/>
      <c r="IJU51" s="27"/>
      <c r="IJV51" s="27"/>
      <c r="IJW51" s="27"/>
      <c r="IJX51" s="27"/>
      <c r="IJY51" s="27"/>
      <c r="IJZ51" s="27"/>
      <c r="IKA51" s="27"/>
      <c r="IKB51" s="27"/>
      <c r="IKC51" s="27"/>
      <c r="IKD51" s="27"/>
      <c r="IKE51" s="27"/>
      <c r="IKF51" s="27"/>
      <c r="IKG51" s="27"/>
      <c r="IKH51" s="27"/>
      <c r="IKI51" s="27"/>
      <c r="IKJ51" s="27"/>
      <c r="IKK51" s="27"/>
      <c r="IKL51" s="27"/>
      <c r="IKM51" s="27"/>
      <c r="IKN51" s="27"/>
      <c r="IKO51" s="27"/>
      <c r="IKP51" s="27"/>
      <c r="IKQ51" s="27"/>
      <c r="IKR51" s="27"/>
      <c r="IKS51" s="27"/>
      <c r="IKT51" s="27"/>
      <c r="IKU51" s="27"/>
      <c r="IKV51" s="27"/>
      <c r="IKW51" s="27"/>
      <c r="IKX51" s="27"/>
      <c r="IKY51" s="27"/>
      <c r="IKZ51" s="27"/>
      <c r="ILA51" s="27"/>
      <c r="ILB51" s="27"/>
      <c r="ILC51" s="27"/>
      <c r="ILD51" s="27"/>
      <c r="ILE51" s="27"/>
      <c r="ILF51" s="27"/>
      <c r="ILG51" s="27"/>
      <c r="ILH51" s="27"/>
      <c r="ILI51" s="27"/>
      <c r="ILJ51" s="27"/>
      <c r="ILK51" s="27"/>
      <c r="ILL51" s="27"/>
      <c r="ILM51" s="27"/>
      <c r="ILN51" s="27"/>
      <c r="ILO51" s="27"/>
      <c r="ILP51" s="27"/>
      <c r="ILQ51" s="27"/>
      <c r="ILR51" s="27"/>
      <c r="ILS51" s="27"/>
      <c r="ILT51" s="27"/>
      <c r="ILU51" s="27"/>
      <c r="ILV51" s="27"/>
      <c r="ILW51" s="27"/>
      <c r="ILX51" s="27"/>
      <c r="ILY51" s="27"/>
      <c r="ILZ51" s="27"/>
      <c r="IMA51" s="27"/>
      <c r="IMB51" s="27"/>
      <c r="IMC51" s="27"/>
      <c r="IMD51" s="27"/>
      <c r="IME51" s="27"/>
      <c r="IMF51" s="27"/>
      <c r="IMG51" s="27"/>
      <c r="IMH51" s="27"/>
      <c r="IMI51" s="27"/>
      <c r="IMJ51" s="27"/>
      <c r="IMK51" s="27"/>
      <c r="IML51" s="27"/>
      <c r="IMM51" s="27"/>
      <c r="IMN51" s="27"/>
      <c r="IMO51" s="27"/>
      <c r="IMP51" s="27"/>
      <c r="IMQ51" s="27"/>
      <c r="IMR51" s="27"/>
      <c r="IMS51" s="27"/>
      <c r="IMT51" s="27"/>
      <c r="IMU51" s="27"/>
      <c r="IMV51" s="27"/>
      <c r="IMW51" s="27"/>
      <c r="IMX51" s="27"/>
      <c r="IMY51" s="27"/>
      <c r="IMZ51" s="27"/>
      <c r="INA51" s="27"/>
      <c r="INB51" s="27"/>
      <c r="INC51" s="27"/>
      <c r="IND51" s="27"/>
      <c r="INE51" s="27"/>
      <c r="INF51" s="27"/>
      <c r="ING51" s="27"/>
      <c r="INH51" s="27"/>
      <c r="INI51" s="27"/>
      <c r="INJ51" s="27"/>
      <c r="INK51" s="27"/>
      <c r="INL51" s="27"/>
      <c r="INM51" s="27"/>
      <c r="INN51" s="27"/>
      <c r="INO51" s="27"/>
      <c r="INP51" s="27"/>
      <c r="INQ51" s="27"/>
      <c r="INR51" s="27"/>
      <c r="INS51" s="27"/>
      <c r="INT51" s="27"/>
      <c r="INU51" s="27"/>
      <c r="INV51" s="27"/>
      <c r="INW51" s="27"/>
      <c r="INX51" s="27"/>
      <c r="INY51" s="27"/>
      <c r="INZ51" s="27"/>
      <c r="IOA51" s="27"/>
      <c r="IOB51" s="27"/>
      <c r="IOC51" s="27"/>
      <c r="IOD51" s="27"/>
      <c r="IOE51" s="27"/>
      <c r="IOF51" s="27"/>
      <c r="IOG51" s="27"/>
      <c r="IOH51" s="27"/>
      <c r="IOI51" s="27"/>
      <c r="IOJ51" s="27"/>
      <c r="IOK51" s="27"/>
      <c r="IOL51" s="27"/>
      <c r="IOM51" s="27"/>
      <c r="ION51" s="27"/>
      <c r="IOO51" s="27"/>
      <c r="IOP51" s="27"/>
      <c r="IOQ51" s="27"/>
      <c r="IOR51" s="27"/>
      <c r="IOS51" s="27"/>
      <c r="IOT51" s="27"/>
      <c r="IOU51" s="27"/>
      <c r="IOV51" s="27"/>
      <c r="IOW51" s="27"/>
      <c r="IOX51" s="27"/>
      <c r="IOY51" s="27"/>
      <c r="IOZ51" s="27"/>
      <c r="IPA51" s="27"/>
      <c r="IPB51" s="27"/>
      <c r="IPC51" s="27"/>
      <c r="IPD51" s="27"/>
      <c r="IPE51" s="27"/>
      <c r="IPF51" s="27"/>
      <c r="IPG51" s="27"/>
      <c r="IPH51" s="27"/>
      <c r="IPI51" s="27"/>
      <c r="IPJ51" s="27"/>
      <c r="IPK51" s="27"/>
      <c r="IPL51" s="27"/>
      <c r="IPM51" s="27"/>
      <c r="IPN51" s="27"/>
      <c r="IPO51" s="27"/>
      <c r="IPP51" s="27"/>
      <c r="IPQ51" s="27"/>
      <c r="IPR51" s="27"/>
      <c r="IPS51" s="27"/>
      <c r="IPT51" s="27"/>
      <c r="IPU51" s="27"/>
      <c r="IPV51" s="27"/>
      <c r="IPW51" s="27"/>
      <c r="IPX51" s="27"/>
      <c r="IPY51" s="27"/>
      <c r="IPZ51" s="27"/>
      <c r="IQA51" s="27"/>
      <c r="IQB51" s="27"/>
      <c r="IQC51" s="27"/>
      <c r="IQD51" s="27"/>
      <c r="IQE51" s="27"/>
      <c r="IQF51" s="27"/>
      <c r="IQG51" s="27"/>
      <c r="IQH51" s="27"/>
      <c r="IQI51" s="27"/>
      <c r="IQJ51" s="27"/>
      <c r="IQK51" s="27"/>
      <c r="IQL51" s="27"/>
      <c r="IQM51" s="27"/>
      <c r="IQN51" s="27"/>
      <c r="IQO51" s="27"/>
      <c r="IQP51" s="27"/>
      <c r="IQQ51" s="27"/>
      <c r="IQR51" s="27"/>
      <c r="IQS51" s="27"/>
      <c r="IQT51" s="27"/>
      <c r="IQU51" s="27"/>
      <c r="IQV51" s="27"/>
      <c r="IQW51" s="27"/>
      <c r="IQX51" s="27"/>
      <c r="IQY51" s="27"/>
      <c r="IQZ51" s="27"/>
      <c r="IRA51" s="27"/>
      <c r="IRB51" s="27"/>
      <c r="IRC51" s="27"/>
      <c r="IRD51" s="27"/>
      <c r="IRE51" s="27"/>
      <c r="IRF51" s="27"/>
      <c r="IRG51" s="27"/>
      <c r="IRH51" s="27"/>
      <c r="IRI51" s="27"/>
      <c r="IRJ51" s="27"/>
      <c r="IRK51" s="27"/>
      <c r="IRL51" s="27"/>
      <c r="IRM51" s="27"/>
      <c r="IRN51" s="27"/>
      <c r="IRO51" s="27"/>
      <c r="IRP51" s="27"/>
      <c r="IRQ51" s="27"/>
      <c r="IRR51" s="27"/>
      <c r="IRS51" s="27"/>
      <c r="IRT51" s="27"/>
      <c r="IRU51" s="27"/>
      <c r="IRV51" s="27"/>
      <c r="IRW51" s="27"/>
      <c r="IRX51" s="27"/>
      <c r="IRY51" s="27"/>
      <c r="IRZ51" s="27"/>
      <c r="ISA51" s="27"/>
      <c r="ISB51" s="27"/>
      <c r="ISC51" s="27"/>
      <c r="ISD51" s="27"/>
      <c r="ISE51" s="27"/>
      <c r="ISF51" s="27"/>
      <c r="ISG51" s="27"/>
      <c r="ISH51" s="27"/>
      <c r="ISI51" s="27"/>
      <c r="ISJ51" s="27"/>
      <c r="ISK51" s="27"/>
      <c r="ISL51" s="27"/>
      <c r="ISM51" s="27"/>
      <c r="ISN51" s="27"/>
      <c r="ISO51" s="27"/>
      <c r="ISP51" s="27"/>
      <c r="ISQ51" s="27"/>
      <c r="ISR51" s="27"/>
      <c r="ISS51" s="27"/>
      <c r="IST51" s="27"/>
      <c r="ISU51" s="27"/>
      <c r="ISV51" s="27"/>
      <c r="ISW51" s="27"/>
      <c r="ISX51" s="27"/>
      <c r="ISY51" s="27"/>
      <c r="ISZ51" s="27"/>
      <c r="ITA51" s="27"/>
      <c r="ITB51" s="27"/>
      <c r="ITC51" s="27"/>
      <c r="ITD51" s="27"/>
      <c r="ITE51" s="27"/>
      <c r="ITF51" s="27"/>
      <c r="ITG51" s="27"/>
      <c r="ITH51" s="27"/>
      <c r="ITI51" s="27"/>
      <c r="ITJ51" s="27"/>
      <c r="ITK51" s="27"/>
      <c r="ITL51" s="27"/>
      <c r="ITM51" s="27"/>
      <c r="ITN51" s="27"/>
      <c r="ITO51" s="27"/>
      <c r="ITP51" s="27"/>
      <c r="ITQ51" s="27"/>
      <c r="ITR51" s="27"/>
      <c r="ITS51" s="27"/>
      <c r="ITT51" s="27"/>
      <c r="ITU51" s="27"/>
      <c r="ITV51" s="27"/>
      <c r="ITW51" s="27"/>
      <c r="ITX51" s="27"/>
      <c r="ITY51" s="27"/>
      <c r="ITZ51" s="27"/>
      <c r="IUA51" s="27"/>
      <c r="IUB51" s="27"/>
      <c r="IUC51" s="27"/>
      <c r="IUD51" s="27"/>
      <c r="IUE51" s="27"/>
      <c r="IUF51" s="27"/>
      <c r="IUG51" s="27"/>
      <c r="IUH51" s="27"/>
      <c r="IUI51" s="27"/>
      <c r="IUJ51" s="27"/>
      <c r="IUK51" s="27"/>
      <c r="IUL51" s="27"/>
      <c r="IUM51" s="27"/>
      <c r="IUN51" s="27"/>
      <c r="IUO51" s="27"/>
      <c r="IUP51" s="27"/>
      <c r="IUQ51" s="27"/>
      <c r="IUR51" s="27"/>
      <c r="IUS51" s="27"/>
      <c r="IUT51" s="27"/>
      <c r="IUU51" s="27"/>
      <c r="IUV51" s="27"/>
      <c r="IUW51" s="27"/>
      <c r="IUX51" s="27"/>
      <c r="IUY51" s="27"/>
      <c r="IUZ51" s="27"/>
      <c r="IVA51" s="27"/>
      <c r="IVB51" s="27"/>
      <c r="IVC51" s="27"/>
      <c r="IVD51" s="27"/>
      <c r="IVE51" s="27"/>
      <c r="IVF51" s="27"/>
      <c r="IVG51" s="27"/>
      <c r="IVH51" s="27"/>
      <c r="IVI51" s="27"/>
      <c r="IVJ51" s="27"/>
      <c r="IVK51" s="27"/>
      <c r="IVL51" s="27"/>
      <c r="IVM51" s="27"/>
      <c r="IVN51" s="27"/>
      <c r="IVO51" s="27"/>
      <c r="IVP51" s="27"/>
      <c r="IVQ51" s="27"/>
      <c r="IVR51" s="27"/>
      <c r="IVS51" s="27"/>
      <c r="IVT51" s="27"/>
      <c r="IVU51" s="27"/>
      <c r="IVV51" s="27"/>
      <c r="IVW51" s="27"/>
      <c r="IVX51" s="27"/>
      <c r="IVY51" s="27"/>
      <c r="IVZ51" s="27"/>
      <c r="IWA51" s="27"/>
      <c r="IWB51" s="27"/>
      <c r="IWC51" s="27"/>
      <c r="IWD51" s="27"/>
      <c r="IWE51" s="27"/>
      <c r="IWF51" s="27"/>
      <c r="IWG51" s="27"/>
      <c r="IWH51" s="27"/>
      <c r="IWI51" s="27"/>
      <c r="IWJ51" s="27"/>
      <c r="IWK51" s="27"/>
      <c r="IWL51" s="27"/>
      <c r="IWM51" s="27"/>
      <c r="IWN51" s="27"/>
      <c r="IWO51" s="27"/>
      <c r="IWP51" s="27"/>
      <c r="IWQ51" s="27"/>
      <c r="IWR51" s="27"/>
      <c r="IWS51" s="27"/>
      <c r="IWT51" s="27"/>
      <c r="IWU51" s="27"/>
      <c r="IWV51" s="27"/>
      <c r="IWW51" s="27"/>
      <c r="IWX51" s="27"/>
      <c r="IWY51" s="27"/>
      <c r="IWZ51" s="27"/>
      <c r="IXA51" s="27"/>
      <c r="IXB51" s="27"/>
      <c r="IXC51" s="27"/>
      <c r="IXD51" s="27"/>
      <c r="IXE51" s="27"/>
      <c r="IXF51" s="27"/>
      <c r="IXG51" s="27"/>
      <c r="IXH51" s="27"/>
      <c r="IXI51" s="27"/>
      <c r="IXJ51" s="27"/>
      <c r="IXK51" s="27"/>
      <c r="IXL51" s="27"/>
      <c r="IXM51" s="27"/>
      <c r="IXN51" s="27"/>
      <c r="IXO51" s="27"/>
      <c r="IXP51" s="27"/>
      <c r="IXQ51" s="27"/>
      <c r="IXR51" s="27"/>
      <c r="IXS51" s="27"/>
      <c r="IXT51" s="27"/>
      <c r="IXU51" s="27"/>
      <c r="IXV51" s="27"/>
      <c r="IXW51" s="27"/>
      <c r="IXX51" s="27"/>
      <c r="IXY51" s="27"/>
      <c r="IXZ51" s="27"/>
      <c r="IYA51" s="27"/>
      <c r="IYB51" s="27"/>
      <c r="IYC51" s="27"/>
      <c r="IYD51" s="27"/>
      <c r="IYE51" s="27"/>
      <c r="IYF51" s="27"/>
      <c r="IYG51" s="27"/>
      <c r="IYH51" s="27"/>
      <c r="IYI51" s="27"/>
      <c r="IYJ51" s="27"/>
      <c r="IYK51" s="27"/>
      <c r="IYL51" s="27"/>
      <c r="IYM51" s="27"/>
      <c r="IYN51" s="27"/>
      <c r="IYO51" s="27"/>
      <c r="IYP51" s="27"/>
      <c r="IYQ51" s="27"/>
      <c r="IYR51" s="27"/>
      <c r="IYS51" s="27"/>
      <c r="IYT51" s="27"/>
      <c r="IYU51" s="27"/>
      <c r="IYV51" s="27"/>
      <c r="IYW51" s="27"/>
      <c r="IYX51" s="27"/>
      <c r="IYY51" s="27"/>
      <c r="IYZ51" s="27"/>
      <c r="IZA51" s="27"/>
      <c r="IZB51" s="27"/>
      <c r="IZC51" s="27"/>
      <c r="IZD51" s="27"/>
      <c r="IZE51" s="27"/>
      <c r="IZF51" s="27"/>
      <c r="IZG51" s="27"/>
      <c r="IZH51" s="27"/>
      <c r="IZI51" s="27"/>
      <c r="IZJ51" s="27"/>
      <c r="IZK51" s="27"/>
      <c r="IZL51" s="27"/>
      <c r="IZM51" s="27"/>
      <c r="IZN51" s="27"/>
      <c r="IZO51" s="27"/>
      <c r="IZP51" s="27"/>
      <c r="IZQ51" s="27"/>
      <c r="IZR51" s="27"/>
      <c r="IZS51" s="27"/>
      <c r="IZT51" s="27"/>
      <c r="IZU51" s="27"/>
      <c r="IZV51" s="27"/>
      <c r="IZW51" s="27"/>
      <c r="IZX51" s="27"/>
      <c r="IZY51" s="27"/>
      <c r="IZZ51" s="27"/>
      <c r="JAA51" s="27"/>
      <c r="JAB51" s="27"/>
      <c r="JAC51" s="27"/>
      <c r="JAD51" s="27"/>
      <c r="JAE51" s="27"/>
      <c r="JAF51" s="27"/>
      <c r="JAG51" s="27"/>
      <c r="JAH51" s="27"/>
      <c r="JAI51" s="27"/>
      <c r="JAJ51" s="27"/>
      <c r="JAK51" s="27"/>
      <c r="JAL51" s="27"/>
      <c r="JAM51" s="27"/>
      <c r="JAN51" s="27"/>
      <c r="JAO51" s="27"/>
      <c r="JAP51" s="27"/>
      <c r="JAQ51" s="27"/>
      <c r="JAR51" s="27"/>
      <c r="JAS51" s="27"/>
      <c r="JAT51" s="27"/>
      <c r="JAU51" s="27"/>
      <c r="JAV51" s="27"/>
      <c r="JAW51" s="27"/>
      <c r="JAX51" s="27"/>
      <c r="JAY51" s="27"/>
      <c r="JAZ51" s="27"/>
      <c r="JBA51" s="27"/>
      <c r="JBB51" s="27"/>
      <c r="JBC51" s="27"/>
      <c r="JBD51" s="27"/>
      <c r="JBE51" s="27"/>
      <c r="JBF51" s="27"/>
      <c r="JBG51" s="27"/>
      <c r="JBH51" s="27"/>
      <c r="JBI51" s="27"/>
      <c r="JBJ51" s="27"/>
      <c r="JBK51" s="27"/>
      <c r="JBL51" s="27"/>
      <c r="JBM51" s="27"/>
      <c r="JBN51" s="27"/>
      <c r="JBO51" s="27"/>
      <c r="JBP51" s="27"/>
      <c r="JBQ51" s="27"/>
      <c r="JBR51" s="27"/>
      <c r="JBS51" s="27"/>
      <c r="JBT51" s="27"/>
      <c r="JBU51" s="27"/>
      <c r="JBV51" s="27"/>
      <c r="JBW51" s="27"/>
      <c r="JBX51" s="27"/>
      <c r="JBY51" s="27"/>
      <c r="JBZ51" s="27"/>
      <c r="JCA51" s="27"/>
      <c r="JCB51" s="27"/>
      <c r="JCC51" s="27"/>
      <c r="JCD51" s="27"/>
      <c r="JCE51" s="27"/>
      <c r="JCF51" s="27"/>
      <c r="JCG51" s="27"/>
      <c r="JCH51" s="27"/>
      <c r="JCI51" s="27"/>
      <c r="JCJ51" s="27"/>
      <c r="JCK51" s="27"/>
      <c r="JCL51" s="27"/>
      <c r="JCM51" s="27"/>
      <c r="JCN51" s="27"/>
      <c r="JCO51" s="27"/>
      <c r="JCP51" s="27"/>
      <c r="JCQ51" s="27"/>
      <c r="JCR51" s="27"/>
      <c r="JCS51" s="27"/>
      <c r="JCT51" s="27"/>
      <c r="JCU51" s="27"/>
      <c r="JCV51" s="27"/>
      <c r="JCW51" s="27"/>
      <c r="JCX51" s="27"/>
      <c r="JCY51" s="27"/>
      <c r="JCZ51" s="27"/>
      <c r="JDA51" s="27"/>
      <c r="JDB51" s="27"/>
      <c r="JDC51" s="27"/>
      <c r="JDD51" s="27"/>
      <c r="JDE51" s="27"/>
      <c r="JDF51" s="27"/>
      <c r="JDG51" s="27"/>
      <c r="JDH51" s="27"/>
      <c r="JDI51" s="27"/>
      <c r="JDJ51" s="27"/>
      <c r="JDK51" s="27"/>
      <c r="JDL51" s="27"/>
      <c r="JDM51" s="27"/>
      <c r="JDN51" s="27"/>
      <c r="JDO51" s="27"/>
      <c r="JDP51" s="27"/>
      <c r="JDQ51" s="27"/>
      <c r="JDR51" s="27"/>
      <c r="JDS51" s="27"/>
      <c r="JDT51" s="27"/>
      <c r="JDU51" s="27"/>
      <c r="JDV51" s="27"/>
      <c r="JDW51" s="27"/>
      <c r="JDX51" s="27"/>
      <c r="JDY51" s="27"/>
      <c r="JDZ51" s="27"/>
      <c r="JEA51" s="27"/>
      <c r="JEB51" s="27"/>
      <c r="JEC51" s="27"/>
      <c r="JED51" s="27"/>
      <c r="JEE51" s="27"/>
      <c r="JEF51" s="27"/>
      <c r="JEG51" s="27"/>
      <c r="JEH51" s="27"/>
      <c r="JEI51" s="27"/>
      <c r="JEJ51" s="27"/>
      <c r="JEK51" s="27"/>
      <c r="JEL51" s="27"/>
      <c r="JEM51" s="27"/>
      <c r="JEN51" s="27"/>
      <c r="JEO51" s="27"/>
      <c r="JEP51" s="27"/>
      <c r="JEQ51" s="27"/>
      <c r="JER51" s="27"/>
      <c r="JES51" s="27"/>
      <c r="JET51" s="27"/>
      <c r="JEU51" s="27"/>
      <c r="JEV51" s="27"/>
      <c r="JEW51" s="27"/>
      <c r="JEX51" s="27"/>
      <c r="JEY51" s="27"/>
      <c r="JEZ51" s="27"/>
      <c r="JFA51" s="27"/>
      <c r="JFB51" s="27"/>
      <c r="JFC51" s="27"/>
      <c r="JFD51" s="27"/>
      <c r="JFE51" s="27"/>
      <c r="JFF51" s="27"/>
      <c r="JFG51" s="27"/>
      <c r="JFH51" s="27"/>
      <c r="JFI51" s="27"/>
      <c r="JFJ51" s="27"/>
      <c r="JFK51" s="27"/>
      <c r="JFL51" s="27"/>
      <c r="JFM51" s="27"/>
      <c r="JFN51" s="27"/>
      <c r="JFO51" s="27"/>
      <c r="JFP51" s="27"/>
      <c r="JFQ51" s="27"/>
      <c r="JFR51" s="27"/>
      <c r="JFS51" s="27"/>
      <c r="JFT51" s="27"/>
      <c r="JFU51" s="27"/>
      <c r="JFV51" s="27"/>
      <c r="JFW51" s="27"/>
      <c r="JFX51" s="27"/>
      <c r="JFY51" s="27"/>
      <c r="JFZ51" s="27"/>
      <c r="JGA51" s="27"/>
      <c r="JGB51" s="27"/>
      <c r="JGC51" s="27"/>
      <c r="JGD51" s="27"/>
      <c r="JGE51" s="27"/>
      <c r="JGF51" s="27"/>
      <c r="JGG51" s="27"/>
      <c r="JGH51" s="27"/>
      <c r="JGI51" s="27"/>
      <c r="JGJ51" s="27"/>
      <c r="JGK51" s="27"/>
      <c r="JGL51" s="27"/>
      <c r="JGM51" s="27"/>
      <c r="JGN51" s="27"/>
      <c r="JGO51" s="27"/>
      <c r="JGP51" s="27"/>
      <c r="JGQ51" s="27"/>
      <c r="JGR51" s="27"/>
      <c r="JGS51" s="27"/>
      <c r="JGT51" s="27"/>
      <c r="JGU51" s="27"/>
      <c r="JGV51" s="27"/>
      <c r="JGW51" s="27"/>
      <c r="JGX51" s="27"/>
      <c r="JGY51" s="27"/>
      <c r="JGZ51" s="27"/>
      <c r="JHA51" s="27"/>
      <c r="JHB51" s="27"/>
      <c r="JHC51" s="27"/>
      <c r="JHD51" s="27"/>
      <c r="JHE51" s="27"/>
      <c r="JHF51" s="27"/>
      <c r="JHG51" s="27"/>
      <c r="JHH51" s="27"/>
      <c r="JHI51" s="27"/>
      <c r="JHJ51" s="27"/>
      <c r="JHK51" s="27"/>
      <c r="JHL51" s="27"/>
      <c r="JHM51" s="27"/>
      <c r="JHN51" s="27"/>
      <c r="JHO51" s="27"/>
      <c r="JHP51" s="27"/>
      <c r="JHQ51" s="27"/>
      <c r="JHR51" s="27"/>
      <c r="JHS51" s="27"/>
      <c r="JHT51" s="27"/>
      <c r="JHU51" s="27"/>
      <c r="JHV51" s="27"/>
      <c r="JHW51" s="27"/>
      <c r="JHX51" s="27"/>
      <c r="JHY51" s="27"/>
      <c r="JHZ51" s="27"/>
      <c r="JIA51" s="27"/>
      <c r="JIB51" s="27"/>
      <c r="JIC51" s="27"/>
      <c r="JID51" s="27"/>
      <c r="JIE51" s="27"/>
      <c r="JIF51" s="27"/>
      <c r="JIG51" s="27"/>
      <c r="JIH51" s="27"/>
      <c r="JII51" s="27"/>
      <c r="JIJ51" s="27"/>
      <c r="JIK51" s="27"/>
      <c r="JIL51" s="27"/>
      <c r="JIM51" s="27"/>
      <c r="JIN51" s="27"/>
      <c r="JIO51" s="27"/>
      <c r="JIP51" s="27"/>
      <c r="JIQ51" s="27"/>
      <c r="JIR51" s="27"/>
      <c r="JIS51" s="27"/>
      <c r="JIT51" s="27"/>
      <c r="JIU51" s="27"/>
      <c r="JIV51" s="27"/>
      <c r="JIW51" s="27"/>
      <c r="JIX51" s="27"/>
      <c r="JIY51" s="27"/>
      <c r="JIZ51" s="27"/>
      <c r="JJA51" s="27"/>
      <c r="JJB51" s="27"/>
      <c r="JJC51" s="27"/>
      <c r="JJD51" s="27"/>
      <c r="JJE51" s="27"/>
      <c r="JJF51" s="27"/>
      <c r="JJG51" s="27"/>
      <c r="JJH51" s="27"/>
      <c r="JJI51" s="27"/>
      <c r="JJJ51" s="27"/>
      <c r="JJK51" s="27"/>
      <c r="JJL51" s="27"/>
      <c r="JJM51" s="27"/>
      <c r="JJN51" s="27"/>
      <c r="JJO51" s="27"/>
      <c r="JJP51" s="27"/>
      <c r="JJQ51" s="27"/>
      <c r="JJR51" s="27"/>
      <c r="JJS51" s="27"/>
      <c r="JJT51" s="27"/>
      <c r="JJU51" s="27"/>
      <c r="JJV51" s="27"/>
      <c r="JJW51" s="27"/>
      <c r="JJX51" s="27"/>
      <c r="JJY51" s="27"/>
      <c r="JJZ51" s="27"/>
      <c r="JKA51" s="27"/>
      <c r="JKB51" s="27"/>
      <c r="JKC51" s="27"/>
      <c r="JKD51" s="27"/>
      <c r="JKE51" s="27"/>
      <c r="JKF51" s="27"/>
      <c r="JKG51" s="27"/>
      <c r="JKH51" s="27"/>
      <c r="JKI51" s="27"/>
      <c r="JKJ51" s="27"/>
      <c r="JKK51" s="27"/>
      <c r="JKL51" s="27"/>
      <c r="JKM51" s="27"/>
      <c r="JKN51" s="27"/>
      <c r="JKO51" s="27"/>
      <c r="JKP51" s="27"/>
      <c r="JKQ51" s="27"/>
      <c r="JKR51" s="27"/>
      <c r="JKS51" s="27"/>
      <c r="JKT51" s="27"/>
      <c r="JKU51" s="27"/>
      <c r="JKV51" s="27"/>
      <c r="JKW51" s="27"/>
      <c r="JKX51" s="27"/>
      <c r="JKY51" s="27"/>
      <c r="JKZ51" s="27"/>
      <c r="JLA51" s="27"/>
      <c r="JLB51" s="27"/>
      <c r="JLC51" s="27"/>
      <c r="JLD51" s="27"/>
      <c r="JLE51" s="27"/>
      <c r="JLF51" s="27"/>
      <c r="JLG51" s="27"/>
      <c r="JLH51" s="27"/>
      <c r="JLI51" s="27"/>
      <c r="JLJ51" s="27"/>
      <c r="JLK51" s="27"/>
      <c r="JLL51" s="27"/>
      <c r="JLM51" s="27"/>
      <c r="JLN51" s="27"/>
      <c r="JLO51" s="27"/>
      <c r="JLP51" s="27"/>
      <c r="JLQ51" s="27"/>
      <c r="JLR51" s="27"/>
      <c r="JLS51" s="27"/>
      <c r="JLT51" s="27"/>
      <c r="JLU51" s="27"/>
      <c r="JLV51" s="27"/>
      <c r="JLW51" s="27"/>
      <c r="JLX51" s="27"/>
      <c r="JLY51" s="27"/>
      <c r="JLZ51" s="27"/>
      <c r="JMA51" s="27"/>
      <c r="JMB51" s="27"/>
      <c r="JMC51" s="27"/>
      <c r="JMD51" s="27"/>
      <c r="JME51" s="27"/>
      <c r="JMF51" s="27"/>
      <c r="JMG51" s="27"/>
      <c r="JMH51" s="27"/>
      <c r="JMI51" s="27"/>
      <c r="JMJ51" s="27"/>
      <c r="JMK51" s="27"/>
      <c r="JML51" s="27"/>
      <c r="JMM51" s="27"/>
      <c r="JMN51" s="27"/>
      <c r="JMO51" s="27"/>
      <c r="JMP51" s="27"/>
      <c r="JMQ51" s="27"/>
      <c r="JMR51" s="27"/>
      <c r="JMS51" s="27"/>
      <c r="JMT51" s="27"/>
      <c r="JMU51" s="27"/>
      <c r="JMV51" s="27"/>
      <c r="JMW51" s="27"/>
      <c r="JMX51" s="27"/>
      <c r="JMY51" s="27"/>
      <c r="JMZ51" s="27"/>
      <c r="JNA51" s="27"/>
      <c r="JNB51" s="27"/>
      <c r="JNC51" s="27"/>
      <c r="JND51" s="27"/>
      <c r="JNE51" s="27"/>
      <c r="JNF51" s="27"/>
      <c r="JNG51" s="27"/>
      <c r="JNH51" s="27"/>
      <c r="JNI51" s="27"/>
      <c r="JNJ51" s="27"/>
      <c r="JNK51" s="27"/>
      <c r="JNL51" s="27"/>
      <c r="JNM51" s="27"/>
      <c r="JNN51" s="27"/>
      <c r="JNO51" s="27"/>
      <c r="JNP51" s="27"/>
      <c r="JNQ51" s="27"/>
      <c r="JNR51" s="27"/>
      <c r="JNS51" s="27"/>
      <c r="JNT51" s="27"/>
      <c r="JNU51" s="27"/>
      <c r="JNV51" s="27"/>
      <c r="JNW51" s="27"/>
      <c r="JNX51" s="27"/>
      <c r="JNY51" s="27"/>
      <c r="JNZ51" s="27"/>
      <c r="JOA51" s="27"/>
      <c r="JOB51" s="27"/>
      <c r="JOC51" s="27"/>
      <c r="JOD51" s="27"/>
      <c r="JOE51" s="27"/>
      <c r="JOF51" s="27"/>
      <c r="JOG51" s="27"/>
      <c r="JOH51" s="27"/>
      <c r="JOI51" s="27"/>
      <c r="JOJ51" s="27"/>
      <c r="JOK51" s="27"/>
      <c r="JOL51" s="27"/>
      <c r="JOM51" s="27"/>
      <c r="JON51" s="27"/>
      <c r="JOO51" s="27"/>
      <c r="JOP51" s="27"/>
      <c r="JOQ51" s="27"/>
      <c r="JOR51" s="27"/>
      <c r="JOS51" s="27"/>
      <c r="JOT51" s="27"/>
      <c r="JOU51" s="27"/>
      <c r="JOV51" s="27"/>
      <c r="JOW51" s="27"/>
      <c r="JOX51" s="27"/>
      <c r="JOY51" s="27"/>
      <c r="JOZ51" s="27"/>
      <c r="JPA51" s="27"/>
      <c r="JPB51" s="27"/>
      <c r="JPC51" s="27"/>
      <c r="JPD51" s="27"/>
      <c r="JPE51" s="27"/>
      <c r="JPF51" s="27"/>
      <c r="JPG51" s="27"/>
      <c r="JPH51" s="27"/>
      <c r="JPI51" s="27"/>
      <c r="JPJ51" s="27"/>
      <c r="JPK51" s="27"/>
      <c r="JPL51" s="27"/>
      <c r="JPM51" s="27"/>
      <c r="JPN51" s="27"/>
      <c r="JPO51" s="27"/>
      <c r="JPP51" s="27"/>
      <c r="JPQ51" s="27"/>
      <c r="JPR51" s="27"/>
      <c r="JPS51" s="27"/>
      <c r="JPT51" s="27"/>
      <c r="JPU51" s="27"/>
      <c r="JPV51" s="27"/>
      <c r="JPW51" s="27"/>
      <c r="JPX51" s="27"/>
      <c r="JPY51" s="27"/>
      <c r="JPZ51" s="27"/>
      <c r="JQA51" s="27"/>
      <c r="JQB51" s="27"/>
      <c r="JQC51" s="27"/>
      <c r="JQD51" s="27"/>
      <c r="JQE51" s="27"/>
      <c r="JQF51" s="27"/>
      <c r="JQG51" s="27"/>
      <c r="JQH51" s="27"/>
      <c r="JQI51" s="27"/>
      <c r="JQJ51" s="27"/>
      <c r="JQK51" s="27"/>
      <c r="JQL51" s="27"/>
      <c r="JQM51" s="27"/>
      <c r="JQN51" s="27"/>
      <c r="JQO51" s="27"/>
      <c r="JQP51" s="27"/>
      <c r="JQQ51" s="27"/>
      <c r="JQR51" s="27"/>
      <c r="JQS51" s="27"/>
      <c r="JQT51" s="27"/>
      <c r="JQU51" s="27"/>
      <c r="JQV51" s="27"/>
      <c r="JQW51" s="27"/>
      <c r="JQX51" s="27"/>
      <c r="JQY51" s="27"/>
      <c r="JQZ51" s="27"/>
      <c r="JRA51" s="27"/>
      <c r="JRB51" s="27"/>
      <c r="JRC51" s="27"/>
      <c r="JRD51" s="27"/>
      <c r="JRE51" s="27"/>
      <c r="JRF51" s="27"/>
      <c r="JRG51" s="27"/>
      <c r="JRH51" s="27"/>
      <c r="JRI51" s="27"/>
      <c r="JRJ51" s="27"/>
      <c r="JRK51" s="27"/>
      <c r="JRL51" s="27"/>
      <c r="JRM51" s="27"/>
      <c r="JRN51" s="27"/>
      <c r="JRO51" s="27"/>
      <c r="JRP51" s="27"/>
      <c r="JRQ51" s="27"/>
      <c r="JRR51" s="27"/>
      <c r="JRS51" s="27"/>
      <c r="JRT51" s="27"/>
      <c r="JRU51" s="27"/>
      <c r="JRV51" s="27"/>
      <c r="JRW51" s="27"/>
      <c r="JRX51" s="27"/>
      <c r="JRY51" s="27"/>
      <c r="JRZ51" s="27"/>
      <c r="JSA51" s="27"/>
      <c r="JSB51" s="27"/>
      <c r="JSC51" s="27"/>
      <c r="JSD51" s="27"/>
      <c r="JSE51" s="27"/>
      <c r="JSF51" s="27"/>
      <c r="JSG51" s="27"/>
      <c r="JSH51" s="27"/>
      <c r="JSI51" s="27"/>
      <c r="JSJ51" s="27"/>
      <c r="JSK51" s="27"/>
      <c r="JSL51" s="27"/>
      <c r="JSM51" s="27"/>
      <c r="JSN51" s="27"/>
      <c r="JSO51" s="27"/>
      <c r="JSP51" s="27"/>
      <c r="JSQ51" s="27"/>
      <c r="JSR51" s="27"/>
      <c r="JSS51" s="27"/>
      <c r="JST51" s="27"/>
      <c r="JSU51" s="27"/>
      <c r="JSV51" s="27"/>
      <c r="JSW51" s="27"/>
      <c r="JSX51" s="27"/>
      <c r="JSY51" s="27"/>
      <c r="JSZ51" s="27"/>
      <c r="JTA51" s="27"/>
      <c r="JTB51" s="27"/>
      <c r="JTC51" s="27"/>
      <c r="JTD51" s="27"/>
      <c r="JTE51" s="27"/>
      <c r="JTF51" s="27"/>
      <c r="JTG51" s="27"/>
      <c r="JTH51" s="27"/>
      <c r="JTI51" s="27"/>
      <c r="JTJ51" s="27"/>
      <c r="JTK51" s="27"/>
      <c r="JTL51" s="27"/>
      <c r="JTM51" s="27"/>
      <c r="JTN51" s="27"/>
      <c r="JTO51" s="27"/>
      <c r="JTP51" s="27"/>
      <c r="JTQ51" s="27"/>
      <c r="JTR51" s="27"/>
      <c r="JTS51" s="27"/>
      <c r="JTT51" s="27"/>
      <c r="JTU51" s="27"/>
      <c r="JTV51" s="27"/>
      <c r="JTW51" s="27"/>
      <c r="JTX51" s="27"/>
      <c r="JTY51" s="27"/>
      <c r="JTZ51" s="27"/>
      <c r="JUA51" s="27"/>
      <c r="JUB51" s="27"/>
      <c r="JUC51" s="27"/>
      <c r="JUD51" s="27"/>
      <c r="JUE51" s="27"/>
      <c r="JUF51" s="27"/>
      <c r="JUG51" s="27"/>
      <c r="JUH51" s="27"/>
      <c r="JUI51" s="27"/>
      <c r="JUJ51" s="27"/>
      <c r="JUK51" s="27"/>
      <c r="JUL51" s="27"/>
      <c r="JUM51" s="27"/>
      <c r="JUN51" s="27"/>
      <c r="JUO51" s="27"/>
      <c r="JUP51" s="27"/>
      <c r="JUQ51" s="27"/>
      <c r="JUR51" s="27"/>
      <c r="JUS51" s="27"/>
      <c r="JUT51" s="27"/>
      <c r="JUU51" s="27"/>
      <c r="JUV51" s="27"/>
      <c r="JUW51" s="27"/>
      <c r="JUX51" s="27"/>
      <c r="JUY51" s="27"/>
      <c r="JUZ51" s="27"/>
      <c r="JVA51" s="27"/>
      <c r="JVB51" s="27"/>
      <c r="JVC51" s="27"/>
      <c r="JVD51" s="27"/>
      <c r="JVE51" s="27"/>
      <c r="JVF51" s="27"/>
      <c r="JVG51" s="27"/>
      <c r="JVH51" s="27"/>
      <c r="JVI51" s="27"/>
      <c r="JVJ51" s="27"/>
      <c r="JVK51" s="27"/>
      <c r="JVL51" s="27"/>
      <c r="JVM51" s="27"/>
      <c r="JVN51" s="27"/>
      <c r="JVO51" s="27"/>
      <c r="JVP51" s="27"/>
      <c r="JVQ51" s="27"/>
      <c r="JVR51" s="27"/>
      <c r="JVS51" s="27"/>
      <c r="JVT51" s="27"/>
      <c r="JVU51" s="27"/>
      <c r="JVV51" s="27"/>
      <c r="JVW51" s="27"/>
      <c r="JVX51" s="27"/>
      <c r="JVY51" s="27"/>
      <c r="JVZ51" s="27"/>
      <c r="JWA51" s="27"/>
      <c r="JWB51" s="27"/>
      <c r="JWC51" s="27"/>
      <c r="JWD51" s="27"/>
      <c r="JWE51" s="27"/>
      <c r="JWF51" s="27"/>
      <c r="JWG51" s="27"/>
      <c r="JWH51" s="27"/>
      <c r="JWI51" s="27"/>
      <c r="JWJ51" s="27"/>
      <c r="JWK51" s="27"/>
      <c r="JWL51" s="27"/>
      <c r="JWM51" s="27"/>
      <c r="JWN51" s="27"/>
      <c r="JWO51" s="27"/>
      <c r="JWP51" s="27"/>
      <c r="JWQ51" s="27"/>
      <c r="JWR51" s="27"/>
      <c r="JWS51" s="27"/>
      <c r="JWT51" s="27"/>
      <c r="JWU51" s="27"/>
      <c r="JWV51" s="27"/>
      <c r="JWW51" s="27"/>
      <c r="JWX51" s="27"/>
      <c r="JWY51" s="27"/>
      <c r="JWZ51" s="27"/>
      <c r="JXA51" s="27"/>
      <c r="JXB51" s="27"/>
      <c r="JXC51" s="27"/>
      <c r="JXD51" s="27"/>
      <c r="JXE51" s="27"/>
      <c r="JXF51" s="27"/>
      <c r="JXG51" s="27"/>
      <c r="JXH51" s="27"/>
      <c r="JXI51" s="27"/>
      <c r="JXJ51" s="27"/>
      <c r="JXK51" s="27"/>
      <c r="JXL51" s="27"/>
      <c r="JXM51" s="27"/>
      <c r="JXN51" s="27"/>
      <c r="JXO51" s="27"/>
      <c r="JXP51" s="27"/>
      <c r="JXQ51" s="27"/>
      <c r="JXR51" s="27"/>
      <c r="JXS51" s="27"/>
      <c r="JXT51" s="27"/>
      <c r="JXU51" s="27"/>
      <c r="JXV51" s="27"/>
      <c r="JXW51" s="27"/>
      <c r="JXX51" s="27"/>
      <c r="JXY51" s="27"/>
      <c r="JXZ51" s="27"/>
      <c r="JYA51" s="27"/>
      <c r="JYB51" s="27"/>
      <c r="JYC51" s="27"/>
      <c r="JYD51" s="27"/>
      <c r="JYE51" s="27"/>
      <c r="JYF51" s="27"/>
      <c r="JYG51" s="27"/>
      <c r="JYH51" s="27"/>
      <c r="JYI51" s="27"/>
      <c r="JYJ51" s="27"/>
      <c r="JYK51" s="27"/>
      <c r="JYL51" s="27"/>
      <c r="JYM51" s="27"/>
      <c r="JYN51" s="27"/>
      <c r="JYO51" s="27"/>
      <c r="JYP51" s="27"/>
      <c r="JYQ51" s="27"/>
      <c r="JYR51" s="27"/>
      <c r="JYS51" s="27"/>
      <c r="JYT51" s="27"/>
      <c r="JYU51" s="27"/>
      <c r="JYV51" s="27"/>
      <c r="JYW51" s="27"/>
      <c r="JYX51" s="27"/>
      <c r="JYY51" s="27"/>
      <c r="JYZ51" s="27"/>
      <c r="JZA51" s="27"/>
      <c r="JZB51" s="27"/>
      <c r="JZC51" s="27"/>
      <c r="JZD51" s="27"/>
      <c r="JZE51" s="27"/>
      <c r="JZF51" s="27"/>
      <c r="JZG51" s="27"/>
      <c r="JZH51" s="27"/>
      <c r="JZI51" s="27"/>
      <c r="JZJ51" s="27"/>
      <c r="JZK51" s="27"/>
      <c r="JZL51" s="27"/>
      <c r="JZM51" s="27"/>
      <c r="JZN51" s="27"/>
      <c r="JZO51" s="27"/>
      <c r="JZP51" s="27"/>
      <c r="JZQ51" s="27"/>
      <c r="JZR51" s="27"/>
      <c r="JZS51" s="27"/>
      <c r="JZT51" s="27"/>
      <c r="JZU51" s="27"/>
      <c r="JZV51" s="27"/>
      <c r="JZW51" s="27"/>
      <c r="JZX51" s="27"/>
      <c r="JZY51" s="27"/>
      <c r="JZZ51" s="27"/>
      <c r="KAA51" s="27"/>
      <c r="KAB51" s="27"/>
      <c r="KAC51" s="27"/>
      <c r="KAD51" s="27"/>
      <c r="KAE51" s="27"/>
      <c r="KAF51" s="27"/>
      <c r="KAG51" s="27"/>
      <c r="KAH51" s="27"/>
      <c r="KAI51" s="27"/>
      <c r="KAJ51" s="27"/>
      <c r="KAK51" s="27"/>
      <c r="KAL51" s="27"/>
      <c r="KAM51" s="27"/>
      <c r="KAN51" s="27"/>
      <c r="KAO51" s="27"/>
      <c r="KAP51" s="27"/>
      <c r="KAQ51" s="27"/>
      <c r="KAR51" s="27"/>
      <c r="KAS51" s="27"/>
      <c r="KAT51" s="27"/>
      <c r="KAU51" s="27"/>
      <c r="KAV51" s="27"/>
      <c r="KAW51" s="27"/>
      <c r="KAX51" s="27"/>
      <c r="KAY51" s="27"/>
      <c r="KAZ51" s="27"/>
      <c r="KBA51" s="27"/>
      <c r="KBB51" s="27"/>
      <c r="KBC51" s="27"/>
      <c r="KBD51" s="27"/>
      <c r="KBE51" s="27"/>
      <c r="KBF51" s="27"/>
      <c r="KBG51" s="27"/>
      <c r="KBH51" s="27"/>
      <c r="KBI51" s="27"/>
      <c r="KBJ51" s="27"/>
      <c r="KBK51" s="27"/>
      <c r="KBL51" s="27"/>
      <c r="KBM51" s="27"/>
      <c r="KBN51" s="27"/>
      <c r="KBO51" s="27"/>
      <c r="KBP51" s="27"/>
      <c r="KBQ51" s="27"/>
      <c r="KBR51" s="27"/>
      <c r="KBS51" s="27"/>
      <c r="KBT51" s="27"/>
      <c r="KBU51" s="27"/>
      <c r="KBV51" s="27"/>
      <c r="KBW51" s="27"/>
      <c r="KBX51" s="27"/>
      <c r="KBY51" s="27"/>
      <c r="KBZ51" s="27"/>
      <c r="KCA51" s="27"/>
      <c r="KCB51" s="27"/>
      <c r="KCC51" s="27"/>
      <c r="KCD51" s="27"/>
      <c r="KCE51" s="27"/>
      <c r="KCF51" s="27"/>
      <c r="KCG51" s="27"/>
      <c r="KCH51" s="27"/>
      <c r="KCI51" s="27"/>
      <c r="KCJ51" s="27"/>
      <c r="KCK51" s="27"/>
      <c r="KCL51" s="27"/>
      <c r="KCM51" s="27"/>
      <c r="KCN51" s="27"/>
      <c r="KCO51" s="27"/>
      <c r="KCP51" s="27"/>
      <c r="KCQ51" s="27"/>
      <c r="KCR51" s="27"/>
      <c r="KCS51" s="27"/>
      <c r="KCT51" s="27"/>
      <c r="KCU51" s="27"/>
      <c r="KCV51" s="27"/>
      <c r="KCW51" s="27"/>
      <c r="KCX51" s="27"/>
      <c r="KCY51" s="27"/>
      <c r="KCZ51" s="27"/>
      <c r="KDA51" s="27"/>
      <c r="KDB51" s="27"/>
      <c r="KDC51" s="27"/>
      <c r="KDD51" s="27"/>
      <c r="KDE51" s="27"/>
      <c r="KDF51" s="27"/>
      <c r="KDG51" s="27"/>
      <c r="KDH51" s="27"/>
      <c r="KDI51" s="27"/>
      <c r="KDJ51" s="27"/>
      <c r="KDK51" s="27"/>
      <c r="KDL51" s="27"/>
      <c r="KDM51" s="27"/>
      <c r="KDN51" s="27"/>
      <c r="KDO51" s="27"/>
      <c r="KDP51" s="27"/>
      <c r="KDQ51" s="27"/>
      <c r="KDR51" s="27"/>
      <c r="KDS51" s="27"/>
      <c r="KDT51" s="27"/>
      <c r="KDU51" s="27"/>
      <c r="KDV51" s="27"/>
      <c r="KDW51" s="27"/>
      <c r="KDX51" s="27"/>
      <c r="KDY51" s="27"/>
      <c r="KDZ51" s="27"/>
      <c r="KEA51" s="27"/>
      <c r="KEB51" s="27"/>
      <c r="KEC51" s="27"/>
      <c r="KED51" s="27"/>
      <c r="KEE51" s="27"/>
      <c r="KEF51" s="27"/>
      <c r="KEG51" s="27"/>
      <c r="KEH51" s="27"/>
      <c r="KEI51" s="27"/>
      <c r="KEJ51" s="27"/>
      <c r="KEK51" s="27"/>
      <c r="KEL51" s="27"/>
      <c r="KEM51" s="27"/>
      <c r="KEN51" s="27"/>
      <c r="KEO51" s="27"/>
      <c r="KEP51" s="27"/>
      <c r="KEQ51" s="27"/>
      <c r="KER51" s="27"/>
      <c r="KES51" s="27"/>
      <c r="KET51" s="27"/>
      <c r="KEU51" s="27"/>
      <c r="KEV51" s="27"/>
      <c r="KEW51" s="27"/>
      <c r="KEX51" s="27"/>
      <c r="KEY51" s="27"/>
      <c r="KEZ51" s="27"/>
      <c r="KFA51" s="27"/>
      <c r="KFB51" s="27"/>
      <c r="KFC51" s="27"/>
      <c r="KFD51" s="27"/>
      <c r="KFE51" s="27"/>
      <c r="KFF51" s="27"/>
      <c r="KFG51" s="27"/>
      <c r="KFH51" s="27"/>
      <c r="KFI51" s="27"/>
      <c r="KFJ51" s="27"/>
      <c r="KFK51" s="27"/>
      <c r="KFL51" s="27"/>
      <c r="KFM51" s="27"/>
      <c r="KFN51" s="27"/>
      <c r="KFO51" s="27"/>
      <c r="KFP51" s="27"/>
      <c r="KFQ51" s="27"/>
      <c r="KFR51" s="27"/>
      <c r="KFS51" s="27"/>
      <c r="KFT51" s="27"/>
      <c r="KFU51" s="27"/>
      <c r="KFV51" s="27"/>
      <c r="KFW51" s="27"/>
      <c r="KFX51" s="27"/>
      <c r="KFY51" s="27"/>
      <c r="KFZ51" s="27"/>
      <c r="KGA51" s="27"/>
      <c r="KGB51" s="27"/>
      <c r="KGC51" s="27"/>
      <c r="KGD51" s="27"/>
      <c r="KGE51" s="27"/>
      <c r="KGF51" s="27"/>
      <c r="KGG51" s="27"/>
      <c r="KGH51" s="27"/>
      <c r="KGI51" s="27"/>
      <c r="KGJ51" s="27"/>
      <c r="KGK51" s="27"/>
      <c r="KGL51" s="27"/>
      <c r="KGM51" s="27"/>
      <c r="KGN51" s="27"/>
      <c r="KGO51" s="27"/>
      <c r="KGP51" s="27"/>
      <c r="KGQ51" s="27"/>
      <c r="KGR51" s="27"/>
      <c r="KGS51" s="27"/>
      <c r="KGT51" s="27"/>
      <c r="KGU51" s="27"/>
      <c r="KGV51" s="27"/>
      <c r="KGW51" s="27"/>
      <c r="KGX51" s="27"/>
      <c r="KGY51" s="27"/>
      <c r="KGZ51" s="27"/>
      <c r="KHA51" s="27"/>
      <c r="KHB51" s="27"/>
      <c r="KHC51" s="27"/>
      <c r="KHD51" s="27"/>
      <c r="KHE51" s="27"/>
      <c r="KHF51" s="27"/>
      <c r="KHG51" s="27"/>
      <c r="KHH51" s="27"/>
      <c r="KHI51" s="27"/>
      <c r="KHJ51" s="27"/>
      <c r="KHK51" s="27"/>
      <c r="KHL51" s="27"/>
      <c r="KHM51" s="27"/>
      <c r="KHN51" s="27"/>
      <c r="KHO51" s="27"/>
      <c r="KHP51" s="27"/>
      <c r="KHQ51" s="27"/>
      <c r="KHR51" s="27"/>
      <c r="KHS51" s="27"/>
      <c r="KHT51" s="27"/>
      <c r="KHU51" s="27"/>
      <c r="KHV51" s="27"/>
      <c r="KHW51" s="27"/>
      <c r="KHX51" s="27"/>
      <c r="KHY51" s="27"/>
      <c r="KHZ51" s="27"/>
      <c r="KIA51" s="27"/>
      <c r="KIB51" s="27"/>
      <c r="KIC51" s="27"/>
      <c r="KID51" s="27"/>
      <c r="KIE51" s="27"/>
      <c r="KIF51" s="27"/>
      <c r="KIG51" s="27"/>
      <c r="KIH51" s="27"/>
      <c r="KII51" s="27"/>
      <c r="KIJ51" s="27"/>
      <c r="KIK51" s="27"/>
      <c r="KIL51" s="27"/>
      <c r="KIM51" s="27"/>
      <c r="KIN51" s="27"/>
      <c r="KIO51" s="27"/>
      <c r="KIP51" s="27"/>
      <c r="KIQ51" s="27"/>
      <c r="KIR51" s="27"/>
      <c r="KIS51" s="27"/>
      <c r="KIT51" s="27"/>
      <c r="KIU51" s="27"/>
      <c r="KIV51" s="27"/>
      <c r="KIW51" s="27"/>
      <c r="KIX51" s="27"/>
      <c r="KIY51" s="27"/>
      <c r="KIZ51" s="27"/>
      <c r="KJA51" s="27"/>
      <c r="KJB51" s="27"/>
      <c r="KJC51" s="27"/>
      <c r="KJD51" s="27"/>
      <c r="KJE51" s="27"/>
      <c r="KJF51" s="27"/>
      <c r="KJG51" s="27"/>
      <c r="KJH51" s="27"/>
      <c r="KJI51" s="27"/>
      <c r="KJJ51" s="27"/>
      <c r="KJK51" s="27"/>
      <c r="KJL51" s="27"/>
      <c r="KJM51" s="27"/>
      <c r="KJN51" s="27"/>
      <c r="KJO51" s="27"/>
      <c r="KJP51" s="27"/>
      <c r="KJQ51" s="27"/>
      <c r="KJR51" s="27"/>
      <c r="KJS51" s="27"/>
      <c r="KJT51" s="27"/>
      <c r="KJU51" s="27"/>
      <c r="KJV51" s="27"/>
      <c r="KJW51" s="27"/>
      <c r="KJX51" s="27"/>
      <c r="KJY51" s="27"/>
      <c r="KJZ51" s="27"/>
      <c r="KKA51" s="27"/>
      <c r="KKB51" s="27"/>
      <c r="KKC51" s="27"/>
      <c r="KKD51" s="27"/>
      <c r="KKE51" s="27"/>
      <c r="KKF51" s="27"/>
      <c r="KKG51" s="27"/>
      <c r="KKH51" s="27"/>
      <c r="KKI51" s="27"/>
      <c r="KKJ51" s="27"/>
      <c r="KKK51" s="27"/>
      <c r="KKL51" s="27"/>
      <c r="KKM51" s="27"/>
      <c r="KKN51" s="27"/>
      <c r="KKO51" s="27"/>
      <c r="KKP51" s="27"/>
      <c r="KKQ51" s="27"/>
      <c r="KKR51" s="27"/>
      <c r="KKS51" s="27"/>
      <c r="KKT51" s="27"/>
      <c r="KKU51" s="27"/>
      <c r="KKV51" s="27"/>
      <c r="KKW51" s="27"/>
      <c r="KKX51" s="27"/>
      <c r="KKY51" s="27"/>
      <c r="KKZ51" s="27"/>
      <c r="KLA51" s="27"/>
      <c r="KLB51" s="27"/>
      <c r="KLC51" s="27"/>
      <c r="KLD51" s="27"/>
      <c r="KLE51" s="27"/>
      <c r="KLF51" s="27"/>
      <c r="KLG51" s="27"/>
      <c r="KLH51" s="27"/>
      <c r="KLI51" s="27"/>
      <c r="KLJ51" s="27"/>
      <c r="KLK51" s="27"/>
      <c r="KLL51" s="27"/>
      <c r="KLM51" s="27"/>
      <c r="KLN51" s="27"/>
      <c r="KLO51" s="27"/>
      <c r="KLP51" s="27"/>
      <c r="KLQ51" s="27"/>
      <c r="KLR51" s="27"/>
      <c r="KLS51" s="27"/>
      <c r="KLT51" s="27"/>
      <c r="KLU51" s="27"/>
      <c r="KLV51" s="27"/>
      <c r="KLW51" s="27"/>
      <c r="KLX51" s="27"/>
      <c r="KLY51" s="27"/>
      <c r="KLZ51" s="27"/>
      <c r="KMA51" s="27"/>
      <c r="KMB51" s="27"/>
      <c r="KMC51" s="27"/>
      <c r="KMD51" s="27"/>
      <c r="KME51" s="27"/>
      <c r="KMF51" s="27"/>
      <c r="KMG51" s="27"/>
      <c r="KMH51" s="27"/>
      <c r="KMI51" s="27"/>
      <c r="KMJ51" s="27"/>
      <c r="KMK51" s="27"/>
      <c r="KML51" s="27"/>
      <c r="KMM51" s="27"/>
      <c r="KMN51" s="27"/>
      <c r="KMO51" s="27"/>
      <c r="KMP51" s="27"/>
      <c r="KMQ51" s="27"/>
      <c r="KMR51" s="27"/>
      <c r="KMS51" s="27"/>
      <c r="KMT51" s="27"/>
      <c r="KMU51" s="27"/>
      <c r="KMV51" s="27"/>
      <c r="KMW51" s="27"/>
      <c r="KMX51" s="27"/>
      <c r="KMY51" s="27"/>
      <c r="KMZ51" s="27"/>
      <c r="KNA51" s="27"/>
      <c r="KNB51" s="27"/>
      <c r="KNC51" s="27"/>
      <c r="KND51" s="27"/>
      <c r="KNE51" s="27"/>
      <c r="KNF51" s="27"/>
      <c r="KNG51" s="27"/>
      <c r="KNH51" s="27"/>
      <c r="KNI51" s="27"/>
      <c r="KNJ51" s="27"/>
      <c r="KNK51" s="27"/>
      <c r="KNL51" s="27"/>
      <c r="KNM51" s="27"/>
      <c r="KNN51" s="27"/>
      <c r="KNO51" s="27"/>
      <c r="KNP51" s="27"/>
      <c r="KNQ51" s="27"/>
      <c r="KNR51" s="27"/>
      <c r="KNS51" s="27"/>
      <c r="KNT51" s="27"/>
      <c r="KNU51" s="27"/>
      <c r="KNV51" s="27"/>
      <c r="KNW51" s="27"/>
      <c r="KNX51" s="27"/>
      <c r="KNY51" s="27"/>
      <c r="KNZ51" s="27"/>
      <c r="KOA51" s="27"/>
      <c r="KOB51" s="27"/>
      <c r="KOC51" s="27"/>
      <c r="KOD51" s="27"/>
      <c r="KOE51" s="27"/>
      <c r="KOF51" s="27"/>
      <c r="KOG51" s="27"/>
      <c r="KOH51" s="27"/>
      <c r="KOI51" s="27"/>
      <c r="KOJ51" s="27"/>
      <c r="KOK51" s="27"/>
      <c r="KOL51" s="27"/>
      <c r="KOM51" s="27"/>
      <c r="KON51" s="27"/>
      <c r="KOO51" s="27"/>
      <c r="KOP51" s="27"/>
      <c r="KOQ51" s="27"/>
      <c r="KOR51" s="27"/>
      <c r="KOS51" s="27"/>
      <c r="KOT51" s="27"/>
      <c r="KOU51" s="27"/>
      <c r="KOV51" s="27"/>
      <c r="KOW51" s="27"/>
      <c r="KOX51" s="27"/>
      <c r="KOY51" s="27"/>
      <c r="KOZ51" s="27"/>
      <c r="KPA51" s="27"/>
      <c r="KPB51" s="27"/>
      <c r="KPC51" s="27"/>
      <c r="KPD51" s="27"/>
      <c r="KPE51" s="27"/>
      <c r="KPF51" s="27"/>
      <c r="KPG51" s="27"/>
      <c r="KPH51" s="27"/>
      <c r="KPI51" s="27"/>
      <c r="KPJ51" s="27"/>
      <c r="KPK51" s="27"/>
      <c r="KPL51" s="27"/>
      <c r="KPM51" s="27"/>
      <c r="KPN51" s="27"/>
      <c r="KPO51" s="27"/>
      <c r="KPP51" s="27"/>
      <c r="KPQ51" s="27"/>
      <c r="KPR51" s="27"/>
      <c r="KPS51" s="27"/>
      <c r="KPT51" s="27"/>
      <c r="KPU51" s="27"/>
      <c r="KPV51" s="27"/>
      <c r="KPW51" s="27"/>
      <c r="KPX51" s="27"/>
      <c r="KPY51" s="27"/>
      <c r="KPZ51" s="27"/>
      <c r="KQA51" s="27"/>
      <c r="KQB51" s="27"/>
      <c r="KQC51" s="27"/>
      <c r="KQD51" s="27"/>
      <c r="KQE51" s="27"/>
      <c r="KQF51" s="27"/>
      <c r="KQG51" s="27"/>
      <c r="KQH51" s="27"/>
      <c r="KQI51" s="27"/>
      <c r="KQJ51" s="27"/>
      <c r="KQK51" s="27"/>
      <c r="KQL51" s="27"/>
      <c r="KQM51" s="27"/>
      <c r="KQN51" s="27"/>
      <c r="KQO51" s="27"/>
      <c r="KQP51" s="27"/>
      <c r="KQQ51" s="27"/>
      <c r="KQR51" s="27"/>
      <c r="KQS51" s="27"/>
      <c r="KQT51" s="27"/>
      <c r="KQU51" s="27"/>
      <c r="KQV51" s="27"/>
      <c r="KQW51" s="27"/>
      <c r="KQX51" s="27"/>
      <c r="KQY51" s="27"/>
      <c r="KQZ51" s="27"/>
      <c r="KRA51" s="27"/>
      <c r="KRB51" s="27"/>
      <c r="KRC51" s="27"/>
      <c r="KRD51" s="27"/>
      <c r="KRE51" s="27"/>
      <c r="KRF51" s="27"/>
      <c r="KRG51" s="27"/>
      <c r="KRH51" s="27"/>
      <c r="KRI51" s="27"/>
      <c r="KRJ51" s="27"/>
      <c r="KRK51" s="27"/>
      <c r="KRL51" s="27"/>
      <c r="KRM51" s="27"/>
      <c r="KRN51" s="27"/>
      <c r="KRO51" s="27"/>
      <c r="KRP51" s="27"/>
      <c r="KRQ51" s="27"/>
      <c r="KRR51" s="27"/>
      <c r="KRS51" s="27"/>
      <c r="KRT51" s="27"/>
      <c r="KRU51" s="27"/>
      <c r="KRV51" s="27"/>
      <c r="KRW51" s="27"/>
      <c r="KRX51" s="27"/>
      <c r="KRY51" s="27"/>
      <c r="KRZ51" s="27"/>
      <c r="KSA51" s="27"/>
      <c r="KSB51" s="27"/>
      <c r="KSC51" s="27"/>
      <c r="KSD51" s="27"/>
      <c r="KSE51" s="27"/>
      <c r="KSF51" s="27"/>
      <c r="KSG51" s="27"/>
      <c r="KSH51" s="27"/>
      <c r="KSI51" s="27"/>
      <c r="KSJ51" s="27"/>
      <c r="KSK51" s="27"/>
      <c r="KSL51" s="27"/>
      <c r="KSM51" s="27"/>
      <c r="KSN51" s="27"/>
      <c r="KSO51" s="27"/>
      <c r="KSP51" s="27"/>
      <c r="KSQ51" s="27"/>
      <c r="KSR51" s="27"/>
      <c r="KSS51" s="27"/>
      <c r="KST51" s="27"/>
      <c r="KSU51" s="27"/>
      <c r="KSV51" s="27"/>
      <c r="KSW51" s="27"/>
      <c r="KSX51" s="27"/>
      <c r="KSY51" s="27"/>
      <c r="KSZ51" s="27"/>
      <c r="KTA51" s="27"/>
      <c r="KTB51" s="27"/>
      <c r="KTC51" s="27"/>
      <c r="KTD51" s="27"/>
      <c r="KTE51" s="27"/>
      <c r="KTF51" s="27"/>
      <c r="KTG51" s="27"/>
      <c r="KTH51" s="27"/>
      <c r="KTI51" s="27"/>
      <c r="KTJ51" s="27"/>
      <c r="KTK51" s="27"/>
      <c r="KTL51" s="27"/>
      <c r="KTM51" s="27"/>
      <c r="KTN51" s="27"/>
      <c r="KTO51" s="27"/>
      <c r="KTP51" s="27"/>
      <c r="KTQ51" s="27"/>
      <c r="KTR51" s="27"/>
      <c r="KTS51" s="27"/>
      <c r="KTT51" s="27"/>
      <c r="KTU51" s="27"/>
      <c r="KTV51" s="27"/>
      <c r="KTW51" s="27"/>
      <c r="KTX51" s="27"/>
      <c r="KTY51" s="27"/>
      <c r="KTZ51" s="27"/>
      <c r="KUA51" s="27"/>
      <c r="KUB51" s="27"/>
      <c r="KUC51" s="27"/>
      <c r="KUD51" s="27"/>
      <c r="KUE51" s="27"/>
      <c r="KUF51" s="27"/>
      <c r="KUG51" s="27"/>
      <c r="KUH51" s="27"/>
      <c r="KUI51" s="27"/>
      <c r="KUJ51" s="27"/>
      <c r="KUK51" s="27"/>
      <c r="KUL51" s="27"/>
      <c r="KUM51" s="27"/>
      <c r="KUN51" s="27"/>
      <c r="KUO51" s="27"/>
      <c r="KUP51" s="27"/>
      <c r="KUQ51" s="27"/>
      <c r="KUR51" s="27"/>
      <c r="KUS51" s="27"/>
      <c r="KUT51" s="27"/>
      <c r="KUU51" s="27"/>
      <c r="KUV51" s="27"/>
      <c r="KUW51" s="27"/>
      <c r="KUX51" s="27"/>
      <c r="KUY51" s="27"/>
      <c r="KUZ51" s="27"/>
      <c r="KVA51" s="27"/>
      <c r="KVB51" s="27"/>
      <c r="KVC51" s="27"/>
      <c r="KVD51" s="27"/>
      <c r="KVE51" s="27"/>
      <c r="KVF51" s="27"/>
      <c r="KVG51" s="27"/>
      <c r="KVH51" s="27"/>
      <c r="KVI51" s="27"/>
      <c r="KVJ51" s="27"/>
      <c r="KVK51" s="27"/>
      <c r="KVL51" s="27"/>
      <c r="KVM51" s="27"/>
      <c r="KVN51" s="27"/>
      <c r="KVO51" s="27"/>
      <c r="KVP51" s="27"/>
      <c r="KVQ51" s="27"/>
      <c r="KVR51" s="27"/>
      <c r="KVS51" s="27"/>
      <c r="KVT51" s="27"/>
      <c r="KVU51" s="27"/>
      <c r="KVV51" s="27"/>
      <c r="KVW51" s="27"/>
      <c r="KVX51" s="27"/>
      <c r="KVY51" s="27"/>
      <c r="KVZ51" s="27"/>
      <c r="KWA51" s="27"/>
      <c r="KWB51" s="27"/>
      <c r="KWC51" s="27"/>
      <c r="KWD51" s="27"/>
      <c r="KWE51" s="27"/>
      <c r="KWF51" s="27"/>
      <c r="KWG51" s="27"/>
      <c r="KWH51" s="27"/>
      <c r="KWI51" s="27"/>
      <c r="KWJ51" s="27"/>
      <c r="KWK51" s="27"/>
      <c r="KWL51" s="27"/>
      <c r="KWM51" s="27"/>
      <c r="KWN51" s="27"/>
      <c r="KWO51" s="27"/>
      <c r="KWP51" s="27"/>
      <c r="KWQ51" s="27"/>
      <c r="KWR51" s="27"/>
      <c r="KWS51" s="27"/>
      <c r="KWT51" s="27"/>
      <c r="KWU51" s="27"/>
      <c r="KWV51" s="27"/>
      <c r="KWW51" s="27"/>
      <c r="KWX51" s="27"/>
      <c r="KWY51" s="27"/>
      <c r="KWZ51" s="27"/>
      <c r="KXA51" s="27"/>
      <c r="KXB51" s="27"/>
      <c r="KXC51" s="27"/>
      <c r="KXD51" s="27"/>
      <c r="KXE51" s="27"/>
      <c r="KXF51" s="27"/>
      <c r="KXG51" s="27"/>
      <c r="KXH51" s="27"/>
      <c r="KXI51" s="27"/>
      <c r="KXJ51" s="27"/>
      <c r="KXK51" s="27"/>
      <c r="KXL51" s="27"/>
      <c r="KXM51" s="27"/>
      <c r="KXN51" s="27"/>
      <c r="KXO51" s="27"/>
      <c r="KXP51" s="27"/>
      <c r="KXQ51" s="27"/>
      <c r="KXR51" s="27"/>
      <c r="KXS51" s="27"/>
      <c r="KXT51" s="27"/>
      <c r="KXU51" s="27"/>
      <c r="KXV51" s="27"/>
      <c r="KXW51" s="27"/>
      <c r="KXX51" s="27"/>
      <c r="KXY51" s="27"/>
      <c r="KXZ51" s="27"/>
      <c r="KYA51" s="27"/>
      <c r="KYB51" s="27"/>
      <c r="KYC51" s="27"/>
      <c r="KYD51" s="27"/>
      <c r="KYE51" s="27"/>
      <c r="KYF51" s="27"/>
      <c r="KYG51" s="27"/>
      <c r="KYH51" s="27"/>
      <c r="KYI51" s="27"/>
      <c r="KYJ51" s="27"/>
      <c r="KYK51" s="27"/>
      <c r="KYL51" s="27"/>
      <c r="KYM51" s="27"/>
      <c r="KYN51" s="27"/>
      <c r="KYO51" s="27"/>
      <c r="KYP51" s="27"/>
      <c r="KYQ51" s="27"/>
      <c r="KYR51" s="27"/>
      <c r="KYS51" s="27"/>
      <c r="KYT51" s="27"/>
      <c r="KYU51" s="27"/>
      <c r="KYV51" s="27"/>
      <c r="KYW51" s="27"/>
      <c r="KYX51" s="27"/>
      <c r="KYY51" s="27"/>
      <c r="KYZ51" s="27"/>
      <c r="KZA51" s="27"/>
      <c r="KZB51" s="27"/>
      <c r="KZC51" s="27"/>
      <c r="KZD51" s="27"/>
      <c r="KZE51" s="27"/>
      <c r="KZF51" s="27"/>
      <c r="KZG51" s="27"/>
      <c r="KZH51" s="27"/>
      <c r="KZI51" s="27"/>
      <c r="KZJ51" s="27"/>
      <c r="KZK51" s="27"/>
      <c r="KZL51" s="27"/>
      <c r="KZM51" s="27"/>
      <c r="KZN51" s="27"/>
      <c r="KZO51" s="27"/>
      <c r="KZP51" s="27"/>
      <c r="KZQ51" s="27"/>
      <c r="KZR51" s="27"/>
      <c r="KZS51" s="27"/>
      <c r="KZT51" s="27"/>
      <c r="KZU51" s="27"/>
      <c r="KZV51" s="27"/>
      <c r="KZW51" s="27"/>
      <c r="KZX51" s="27"/>
      <c r="KZY51" s="27"/>
      <c r="KZZ51" s="27"/>
      <c r="LAA51" s="27"/>
      <c r="LAB51" s="27"/>
      <c r="LAC51" s="27"/>
      <c r="LAD51" s="27"/>
      <c r="LAE51" s="27"/>
      <c r="LAF51" s="27"/>
      <c r="LAG51" s="27"/>
      <c r="LAH51" s="27"/>
      <c r="LAI51" s="27"/>
      <c r="LAJ51" s="27"/>
      <c r="LAK51" s="27"/>
      <c r="LAL51" s="27"/>
      <c r="LAM51" s="27"/>
      <c r="LAN51" s="27"/>
      <c r="LAO51" s="27"/>
      <c r="LAP51" s="27"/>
      <c r="LAQ51" s="27"/>
      <c r="LAR51" s="27"/>
      <c r="LAS51" s="27"/>
      <c r="LAT51" s="27"/>
      <c r="LAU51" s="27"/>
      <c r="LAV51" s="27"/>
      <c r="LAW51" s="27"/>
      <c r="LAX51" s="27"/>
      <c r="LAY51" s="27"/>
      <c r="LAZ51" s="27"/>
      <c r="LBA51" s="27"/>
      <c r="LBB51" s="27"/>
      <c r="LBC51" s="27"/>
      <c r="LBD51" s="27"/>
      <c r="LBE51" s="27"/>
      <c r="LBF51" s="27"/>
      <c r="LBG51" s="27"/>
      <c r="LBH51" s="27"/>
      <c r="LBI51" s="27"/>
      <c r="LBJ51" s="27"/>
      <c r="LBK51" s="27"/>
      <c r="LBL51" s="27"/>
      <c r="LBM51" s="27"/>
      <c r="LBN51" s="27"/>
      <c r="LBO51" s="27"/>
      <c r="LBP51" s="27"/>
      <c r="LBQ51" s="27"/>
      <c r="LBR51" s="27"/>
      <c r="LBS51" s="27"/>
      <c r="LBT51" s="27"/>
      <c r="LBU51" s="27"/>
      <c r="LBV51" s="27"/>
      <c r="LBW51" s="27"/>
      <c r="LBX51" s="27"/>
      <c r="LBY51" s="27"/>
      <c r="LBZ51" s="27"/>
      <c r="LCA51" s="27"/>
      <c r="LCB51" s="27"/>
      <c r="LCC51" s="27"/>
      <c r="LCD51" s="27"/>
      <c r="LCE51" s="27"/>
      <c r="LCF51" s="27"/>
      <c r="LCG51" s="27"/>
      <c r="LCH51" s="27"/>
      <c r="LCI51" s="27"/>
      <c r="LCJ51" s="27"/>
      <c r="LCK51" s="27"/>
      <c r="LCL51" s="27"/>
      <c r="LCM51" s="27"/>
      <c r="LCN51" s="27"/>
      <c r="LCO51" s="27"/>
      <c r="LCP51" s="27"/>
      <c r="LCQ51" s="27"/>
      <c r="LCR51" s="27"/>
      <c r="LCS51" s="27"/>
      <c r="LCT51" s="27"/>
      <c r="LCU51" s="27"/>
      <c r="LCV51" s="27"/>
      <c r="LCW51" s="27"/>
      <c r="LCX51" s="27"/>
      <c r="LCY51" s="27"/>
      <c r="LCZ51" s="27"/>
      <c r="LDA51" s="27"/>
      <c r="LDB51" s="27"/>
      <c r="LDC51" s="27"/>
      <c r="LDD51" s="27"/>
      <c r="LDE51" s="27"/>
      <c r="LDF51" s="27"/>
      <c r="LDG51" s="27"/>
      <c r="LDH51" s="27"/>
      <c r="LDI51" s="27"/>
      <c r="LDJ51" s="27"/>
      <c r="LDK51" s="27"/>
      <c r="LDL51" s="27"/>
      <c r="LDM51" s="27"/>
      <c r="LDN51" s="27"/>
      <c r="LDO51" s="27"/>
      <c r="LDP51" s="27"/>
      <c r="LDQ51" s="27"/>
      <c r="LDR51" s="27"/>
      <c r="LDS51" s="27"/>
      <c r="LDT51" s="27"/>
      <c r="LDU51" s="27"/>
      <c r="LDV51" s="27"/>
      <c r="LDW51" s="27"/>
      <c r="LDX51" s="27"/>
      <c r="LDY51" s="27"/>
      <c r="LDZ51" s="27"/>
      <c r="LEA51" s="27"/>
      <c r="LEB51" s="27"/>
      <c r="LEC51" s="27"/>
      <c r="LED51" s="27"/>
      <c r="LEE51" s="27"/>
      <c r="LEF51" s="27"/>
      <c r="LEG51" s="27"/>
      <c r="LEH51" s="27"/>
      <c r="LEI51" s="27"/>
      <c r="LEJ51" s="27"/>
      <c r="LEK51" s="27"/>
      <c r="LEL51" s="27"/>
      <c r="LEM51" s="27"/>
      <c r="LEN51" s="27"/>
      <c r="LEO51" s="27"/>
      <c r="LEP51" s="27"/>
      <c r="LEQ51" s="27"/>
      <c r="LER51" s="27"/>
      <c r="LES51" s="27"/>
      <c r="LET51" s="27"/>
      <c r="LEU51" s="27"/>
      <c r="LEV51" s="27"/>
      <c r="LEW51" s="27"/>
      <c r="LEX51" s="27"/>
      <c r="LEY51" s="27"/>
      <c r="LEZ51" s="27"/>
      <c r="LFA51" s="27"/>
      <c r="LFB51" s="27"/>
      <c r="LFC51" s="27"/>
      <c r="LFD51" s="27"/>
      <c r="LFE51" s="27"/>
      <c r="LFF51" s="27"/>
      <c r="LFG51" s="27"/>
      <c r="LFH51" s="27"/>
      <c r="LFI51" s="27"/>
      <c r="LFJ51" s="27"/>
      <c r="LFK51" s="27"/>
      <c r="LFL51" s="27"/>
      <c r="LFM51" s="27"/>
      <c r="LFN51" s="27"/>
      <c r="LFO51" s="27"/>
      <c r="LFP51" s="27"/>
      <c r="LFQ51" s="27"/>
      <c r="LFR51" s="27"/>
      <c r="LFS51" s="27"/>
      <c r="LFT51" s="27"/>
      <c r="LFU51" s="27"/>
      <c r="LFV51" s="27"/>
      <c r="LFW51" s="27"/>
      <c r="LFX51" s="27"/>
      <c r="LFY51" s="27"/>
      <c r="LFZ51" s="27"/>
      <c r="LGA51" s="27"/>
      <c r="LGB51" s="27"/>
      <c r="LGC51" s="27"/>
      <c r="LGD51" s="27"/>
      <c r="LGE51" s="27"/>
      <c r="LGF51" s="27"/>
      <c r="LGG51" s="27"/>
      <c r="LGH51" s="27"/>
      <c r="LGI51" s="27"/>
      <c r="LGJ51" s="27"/>
      <c r="LGK51" s="27"/>
      <c r="LGL51" s="27"/>
      <c r="LGM51" s="27"/>
      <c r="LGN51" s="27"/>
      <c r="LGO51" s="27"/>
      <c r="LGP51" s="27"/>
      <c r="LGQ51" s="27"/>
      <c r="LGR51" s="27"/>
      <c r="LGS51" s="27"/>
      <c r="LGT51" s="27"/>
      <c r="LGU51" s="27"/>
      <c r="LGV51" s="27"/>
      <c r="LGW51" s="27"/>
      <c r="LGX51" s="27"/>
      <c r="LGY51" s="27"/>
      <c r="LGZ51" s="27"/>
      <c r="LHA51" s="27"/>
      <c r="LHB51" s="27"/>
      <c r="LHC51" s="27"/>
      <c r="LHD51" s="27"/>
      <c r="LHE51" s="27"/>
      <c r="LHF51" s="27"/>
      <c r="LHG51" s="27"/>
      <c r="LHH51" s="27"/>
      <c r="LHI51" s="27"/>
      <c r="LHJ51" s="27"/>
      <c r="LHK51" s="27"/>
      <c r="LHL51" s="27"/>
      <c r="LHM51" s="27"/>
      <c r="LHN51" s="27"/>
      <c r="LHO51" s="27"/>
      <c r="LHP51" s="27"/>
      <c r="LHQ51" s="27"/>
      <c r="LHR51" s="27"/>
      <c r="LHS51" s="27"/>
      <c r="LHT51" s="27"/>
      <c r="LHU51" s="27"/>
      <c r="LHV51" s="27"/>
      <c r="LHW51" s="27"/>
      <c r="LHX51" s="27"/>
      <c r="LHY51" s="27"/>
      <c r="LHZ51" s="27"/>
      <c r="LIA51" s="27"/>
      <c r="LIB51" s="27"/>
      <c r="LIC51" s="27"/>
      <c r="LID51" s="27"/>
      <c r="LIE51" s="27"/>
      <c r="LIF51" s="27"/>
      <c r="LIG51" s="27"/>
      <c r="LIH51" s="27"/>
      <c r="LII51" s="27"/>
      <c r="LIJ51" s="27"/>
      <c r="LIK51" s="27"/>
      <c r="LIL51" s="27"/>
      <c r="LIM51" s="27"/>
      <c r="LIN51" s="27"/>
      <c r="LIO51" s="27"/>
      <c r="LIP51" s="27"/>
      <c r="LIQ51" s="27"/>
      <c r="LIR51" s="27"/>
      <c r="LIS51" s="27"/>
      <c r="LIT51" s="27"/>
      <c r="LIU51" s="27"/>
      <c r="LIV51" s="27"/>
      <c r="LIW51" s="27"/>
      <c r="LIX51" s="27"/>
      <c r="LIY51" s="27"/>
      <c r="LIZ51" s="27"/>
      <c r="LJA51" s="27"/>
      <c r="LJB51" s="27"/>
      <c r="LJC51" s="27"/>
      <c r="LJD51" s="27"/>
      <c r="LJE51" s="27"/>
      <c r="LJF51" s="27"/>
      <c r="LJG51" s="27"/>
      <c r="LJH51" s="27"/>
      <c r="LJI51" s="27"/>
      <c r="LJJ51" s="27"/>
      <c r="LJK51" s="27"/>
      <c r="LJL51" s="27"/>
      <c r="LJM51" s="27"/>
      <c r="LJN51" s="27"/>
      <c r="LJO51" s="27"/>
      <c r="LJP51" s="27"/>
      <c r="LJQ51" s="27"/>
      <c r="LJR51" s="27"/>
      <c r="LJS51" s="27"/>
      <c r="LJT51" s="27"/>
      <c r="LJU51" s="27"/>
      <c r="LJV51" s="27"/>
      <c r="LJW51" s="27"/>
      <c r="LJX51" s="27"/>
      <c r="LJY51" s="27"/>
      <c r="LJZ51" s="27"/>
      <c r="LKA51" s="27"/>
      <c r="LKB51" s="27"/>
      <c r="LKC51" s="27"/>
      <c r="LKD51" s="27"/>
      <c r="LKE51" s="27"/>
      <c r="LKF51" s="27"/>
      <c r="LKG51" s="27"/>
      <c r="LKH51" s="27"/>
      <c r="LKI51" s="27"/>
      <c r="LKJ51" s="27"/>
      <c r="LKK51" s="27"/>
      <c r="LKL51" s="27"/>
      <c r="LKM51" s="27"/>
      <c r="LKN51" s="27"/>
      <c r="LKO51" s="27"/>
      <c r="LKP51" s="27"/>
      <c r="LKQ51" s="27"/>
      <c r="LKR51" s="27"/>
      <c r="LKS51" s="27"/>
      <c r="LKT51" s="27"/>
      <c r="LKU51" s="27"/>
      <c r="LKV51" s="27"/>
      <c r="LKW51" s="27"/>
      <c r="LKX51" s="27"/>
      <c r="LKY51" s="27"/>
      <c r="LKZ51" s="27"/>
      <c r="LLA51" s="27"/>
      <c r="LLB51" s="27"/>
      <c r="LLC51" s="27"/>
      <c r="LLD51" s="27"/>
      <c r="LLE51" s="27"/>
      <c r="LLF51" s="27"/>
      <c r="LLG51" s="27"/>
      <c r="LLH51" s="27"/>
      <c r="LLI51" s="27"/>
      <c r="LLJ51" s="27"/>
      <c r="LLK51" s="27"/>
      <c r="LLL51" s="27"/>
      <c r="LLM51" s="27"/>
      <c r="LLN51" s="27"/>
      <c r="LLO51" s="27"/>
      <c r="LLP51" s="27"/>
      <c r="LLQ51" s="27"/>
      <c r="LLR51" s="27"/>
      <c r="LLS51" s="27"/>
      <c r="LLT51" s="27"/>
      <c r="LLU51" s="27"/>
      <c r="LLV51" s="27"/>
      <c r="LLW51" s="27"/>
      <c r="LLX51" s="27"/>
      <c r="LLY51" s="27"/>
      <c r="LLZ51" s="27"/>
      <c r="LMA51" s="27"/>
      <c r="LMB51" s="27"/>
      <c r="LMC51" s="27"/>
      <c r="LMD51" s="27"/>
      <c r="LME51" s="27"/>
      <c r="LMF51" s="27"/>
      <c r="LMG51" s="27"/>
      <c r="LMH51" s="27"/>
      <c r="LMI51" s="27"/>
      <c r="LMJ51" s="27"/>
      <c r="LMK51" s="27"/>
      <c r="LML51" s="27"/>
      <c r="LMM51" s="27"/>
      <c r="LMN51" s="27"/>
      <c r="LMO51" s="27"/>
      <c r="LMP51" s="27"/>
      <c r="LMQ51" s="27"/>
      <c r="LMR51" s="27"/>
      <c r="LMS51" s="27"/>
      <c r="LMT51" s="27"/>
      <c r="LMU51" s="27"/>
      <c r="LMV51" s="27"/>
      <c r="LMW51" s="27"/>
      <c r="LMX51" s="27"/>
      <c r="LMY51" s="27"/>
      <c r="LMZ51" s="27"/>
      <c r="LNA51" s="27"/>
      <c r="LNB51" s="27"/>
      <c r="LNC51" s="27"/>
      <c r="LND51" s="27"/>
      <c r="LNE51" s="27"/>
      <c r="LNF51" s="27"/>
      <c r="LNG51" s="27"/>
      <c r="LNH51" s="27"/>
      <c r="LNI51" s="27"/>
      <c r="LNJ51" s="27"/>
      <c r="LNK51" s="27"/>
      <c r="LNL51" s="27"/>
      <c r="LNM51" s="27"/>
      <c r="LNN51" s="27"/>
      <c r="LNO51" s="27"/>
      <c r="LNP51" s="27"/>
      <c r="LNQ51" s="27"/>
      <c r="LNR51" s="27"/>
      <c r="LNS51" s="27"/>
      <c r="LNT51" s="27"/>
      <c r="LNU51" s="27"/>
      <c r="LNV51" s="27"/>
      <c r="LNW51" s="27"/>
      <c r="LNX51" s="27"/>
      <c r="LNY51" s="27"/>
      <c r="LNZ51" s="27"/>
      <c r="LOA51" s="27"/>
      <c r="LOB51" s="27"/>
      <c r="LOC51" s="27"/>
      <c r="LOD51" s="27"/>
      <c r="LOE51" s="27"/>
      <c r="LOF51" s="27"/>
      <c r="LOG51" s="27"/>
      <c r="LOH51" s="27"/>
      <c r="LOI51" s="27"/>
      <c r="LOJ51" s="27"/>
      <c r="LOK51" s="27"/>
      <c r="LOL51" s="27"/>
      <c r="LOM51" s="27"/>
      <c r="LON51" s="27"/>
      <c r="LOO51" s="27"/>
      <c r="LOP51" s="27"/>
      <c r="LOQ51" s="27"/>
      <c r="LOR51" s="27"/>
      <c r="LOS51" s="27"/>
      <c r="LOT51" s="27"/>
      <c r="LOU51" s="27"/>
      <c r="LOV51" s="27"/>
      <c r="LOW51" s="27"/>
      <c r="LOX51" s="27"/>
      <c r="LOY51" s="27"/>
      <c r="LOZ51" s="27"/>
      <c r="LPA51" s="27"/>
      <c r="LPB51" s="27"/>
      <c r="LPC51" s="27"/>
      <c r="LPD51" s="27"/>
      <c r="LPE51" s="27"/>
      <c r="LPF51" s="27"/>
      <c r="LPG51" s="27"/>
      <c r="LPH51" s="27"/>
      <c r="LPI51" s="27"/>
      <c r="LPJ51" s="27"/>
      <c r="LPK51" s="27"/>
      <c r="LPL51" s="27"/>
      <c r="LPM51" s="27"/>
      <c r="LPN51" s="27"/>
      <c r="LPO51" s="27"/>
      <c r="LPP51" s="27"/>
      <c r="LPQ51" s="27"/>
      <c r="LPR51" s="27"/>
      <c r="LPS51" s="27"/>
      <c r="LPT51" s="27"/>
      <c r="LPU51" s="27"/>
      <c r="LPV51" s="27"/>
      <c r="LPW51" s="27"/>
      <c r="LPX51" s="27"/>
      <c r="LPY51" s="27"/>
      <c r="LPZ51" s="27"/>
      <c r="LQA51" s="27"/>
      <c r="LQB51" s="27"/>
      <c r="LQC51" s="27"/>
      <c r="LQD51" s="27"/>
      <c r="LQE51" s="27"/>
      <c r="LQF51" s="27"/>
      <c r="LQG51" s="27"/>
      <c r="LQH51" s="27"/>
      <c r="LQI51" s="27"/>
      <c r="LQJ51" s="27"/>
      <c r="LQK51" s="27"/>
      <c r="LQL51" s="27"/>
      <c r="LQM51" s="27"/>
      <c r="LQN51" s="27"/>
      <c r="LQO51" s="27"/>
      <c r="LQP51" s="27"/>
      <c r="LQQ51" s="27"/>
      <c r="LQR51" s="27"/>
      <c r="LQS51" s="27"/>
      <c r="LQT51" s="27"/>
      <c r="LQU51" s="27"/>
      <c r="LQV51" s="27"/>
      <c r="LQW51" s="27"/>
      <c r="LQX51" s="27"/>
      <c r="LQY51" s="27"/>
      <c r="LQZ51" s="27"/>
      <c r="LRA51" s="27"/>
      <c r="LRB51" s="27"/>
      <c r="LRC51" s="27"/>
      <c r="LRD51" s="27"/>
      <c r="LRE51" s="27"/>
      <c r="LRF51" s="27"/>
      <c r="LRG51" s="27"/>
      <c r="LRH51" s="27"/>
      <c r="LRI51" s="27"/>
      <c r="LRJ51" s="27"/>
      <c r="LRK51" s="27"/>
      <c r="LRL51" s="27"/>
      <c r="LRM51" s="27"/>
      <c r="LRN51" s="27"/>
      <c r="LRO51" s="27"/>
      <c r="LRP51" s="27"/>
      <c r="LRQ51" s="27"/>
      <c r="LRR51" s="27"/>
      <c r="LRS51" s="27"/>
      <c r="LRT51" s="27"/>
      <c r="LRU51" s="27"/>
      <c r="LRV51" s="27"/>
      <c r="LRW51" s="27"/>
      <c r="LRX51" s="27"/>
      <c r="LRY51" s="27"/>
      <c r="LRZ51" s="27"/>
      <c r="LSA51" s="27"/>
      <c r="LSB51" s="27"/>
      <c r="LSC51" s="27"/>
      <c r="LSD51" s="27"/>
      <c r="LSE51" s="27"/>
      <c r="LSF51" s="27"/>
      <c r="LSG51" s="27"/>
      <c r="LSH51" s="27"/>
      <c r="LSI51" s="27"/>
      <c r="LSJ51" s="27"/>
      <c r="LSK51" s="27"/>
      <c r="LSL51" s="27"/>
      <c r="LSM51" s="27"/>
      <c r="LSN51" s="27"/>
      <c r="LSO51" s="27"/>
      <c r="LSP51" s="27"/>
      <c r="LSQ51" s="27"/>
      <c r="LSR51" s="27"/>
      <c r="LSS51" s="27"/>
      <c r="LST51" s="27"/>
      <c r="LSU51" s="27"/>
      <c r="LSV51" s="27"/>
      <c r="LSW51" s="27"/>
      <c r="LSX51" s="27"/>
      <c r="LSY51" s="27"/>
      <c r="LSZ51" s="27"/>
      <c r="LTA51" s="27"/>
      <c r="LTB51" s="27"/>
      <c r="LTC51" s="27"/>
      <c r="LTD51" s="27"/>
      <c r="LTE51" s="27"/>
      <c r="LTF51" s="27"/>
      <c r="LTG51" s="27"/>
      <c r="LTH51" s="27"/>
      <c r="LTI51" s="27"/>
      <c r="LTJ51" s="27"/>
      <c r="LTK51" s="27"/>
      <c r="LTL51" s="27"/>
      <c r="LTM51" s="27"/>
      <c r="LTN51" s="27"/>
      <c r="LTO51" s="27"/>
      <c r="LTP51" s="27"/>
      <c r="LTQ51" s="27"/>
      <c r="LTR51" s="27"/>
      <c r="LTS51" s="27"/>
      <c r="LTT51" s="27"/>
      <c r="LTU51" s="27"/>
      <c r="LTV51" s="27"/>
      <c r="LTW51" s="27"/>
      <c r="LTX51" s="27"/>
      <c r="LTY51" s="27"/>
      <c r="LTZ51" s="27"/>
      <c r="LUA51" s="27"/>
      <c r="LUB51" s="27"/>
      <c r="LUC51" s="27"/>
      <c r="LUD51" s="27"/>
      <c r="LUE51" s="27"/>
      <c r="LUF51" s="27"/>
      <c r="LUG51" s="27"/>
      <c r="LUH51" s="27"/>
      <c r="LUI51" s="27"/>
      <c r="LUJ51" s="27"/>
      <c r="LUK51" s="27"/>
      <c r="LUL51" s="27"/>
      <c r="LUM51" s="27"/>
      <c r="LUN51" s="27"/>
      <c r="LUO51" s="27"/>
      <c r="LUP51" s="27"/>
      <c r="LUQ51" s="27"/>
      <c r="LUR51" s="27"/>
      <c r="LUS51" s="27"/>
      <c r="LUT51" s="27"/>
      <c r="LUU51" s="27"/>
      <c r="LUV51" s="27"/>
      <c r="LUW51" s="27"/>
      <c r="LUX51" s="27"/>
      <c r="LUY51" s="27"/>
      <c r="LUZ51" s="27"/>
      <c r="LVA51" s="27"/>
      <c r="LVB51" s="27"/>
      <c r="LVC51" s="27"/>
      <c r="LVD51" s="27"/>
      <c r="LVE51" s="27"/>
      <c r="LVF51" s="27"/>
      <c r="LVG51" s="27"/>
      <c r="LVH51" s="27"/>
      <c r="LVI51" s="27"/>
      <c r="LVJ51" s="27"/>
      <c r="LVK51" s="27"/>
      <c r="LVL51" s="27"/>
      <c r="LVM51" s="27"/>
      <c r="LVN51" s="27"/>
      <c r="LVO51" s="27"/>
      <c r="LVP51" s="27"/>
      <c r="LVQ51" s="27"/>
      <c r="LVR51" s="27"/>
      <c r="LVS51" s="27"/>
      <c r="LVT51" s="27"/>
      <c r="LVU51" s="27"/>
      <c r="LVV51" s="27"/>
      <c r="LVW51" s="27"/>
      <c r="LVX51" s="27"/>
      <c r="LVY51" s="27"/>
      <c r="LVZ51" s="27"/>
      <c r="LWA51" s="27"/>
      <c r="LWB51" s="27"/>
      <c r="LWC51" s="27"/>
      <c r="LWD51" s="27"/>
      <c r="LWE51" s="27"/>
      <c r="LWF51" s="27"/>
      <c r="LWG51" s="27"/>
      <c r="LWH51" s="27"/>
      <c r="LWI51" s="27"/>
      <c r="LWJ51" s="27"/>
      <c r="LWK51" s="27"/>
      <c r="LWL51" s="27"/>
      <c r="LWM51" s="27"/>
      <c r="LWN51" s="27"/>
      <c r="LWO51" s="27"/>
      <c r="LWP51" s="27"/>
      <c r="LWQ51" s="27"/>
      <c r="LWR51" s="27"/>
      <c r="LWS51" s="27"/>
      <c r="LWT51" s="27"/>
      <c r="LWU51" s="27"/>
      <c r="LWV51" s="27"/>
      <c r="LWW51" s="27"/>
      <c r="LWX51" s="27"/>
      <c r="LWY51" s="27"/>
      <c r="LWZ51" s="27"/>
      <c r="LXA51" s="27"/>
      <c r="LXB51" s="27"/>
      <c r="LXC51" s="27"/>
      <c r="LXD51" s="27"/>
      <c r="LXE51" s="27"/>
      <c r="LXF51" s="27"/>
      <c r="LXG51" s="27"/>
      <c r="LXH51" s="27"/>
      <c r="LXI51" s="27"/>
      <c r="LXJ51" s="27"/>
      <c r="LXK51" s="27"/>
      <c r="LXL51" s="27"/>
      <c r="LXM51" s="27"/>
      <c r="LXN51" s="27"/>
      <c r="LXO51" s="27"/>
      <c r="LXP51" s="27"/>
      <c r="LXQ51" s="27"/>
      <c r="LXR51" s="27"/>
      <c r="LXS51" s="27"/>
      <c r="LXT51" s="27"/>
      <c r="LXU51" s="27"/>
      <c r="LXV51" s="27"/>
      <c r="LXW51" s="27"/>
      <c r="LXX51" s="27"/>
      <c r="LXY51" s="27"/>
      <c r="LXZ51" s="27"/>
      <c r="LYA51" s="27"/>
      <c r="LYB51" s="27"/>
      <c r="LYC51" s="27"/>
      <c r="LYD51" s="27"/>
      <c r="LYE51" s="27"/>
      <c r="LYF51" s="27"/>
      <c r="LYG51" s="27"/>
      <c r="LYH51" s="27"/>
      <c r="LYI51" s="27"/>
      <c r="LYJ51" s="27"/>
      <c r="LYK51" s="27"/>
      <c r="LYL51" s="27"/>
      <c r="LYM51" s="27"/>
      <c r="LYN51" s="27"/>
      <c r="LYO51" s="27"/>
      <c r="LYP51" s="27"/>
      <c r="LYQ51" s="27"/>
      <c r="LYR51" s="27"/>
      <c r="LYS51" s="27"/>
      <c r="LYT51" s="27"/>
      <c r="LYU51" s="27"/>
      <c r="LYV51" s="27"/>
      <c r="LYW51" s="27"/>
      <c r="LYX51" s="27"/>
      <c r="LYY51" s="27"/>
      <c r="LYZ51" s="27"/>
      <c r="LZA51" s="27"/>
      <c r="LZB51" s="27"/>
      <c r="LZC51" s="27"/>
      <c r="LZD51" s="27"/>
      <c r="LZE51" s="27"/>
      <c r="LZF51" s="27"/>
      <c r="LZG51" s="27"/>
      <c r="LZH51" s="27"/>
      <c r="LZI51" s="27"/>
      <c r="LZJ51" s="27"/>
      <c r="LZK51" s="27"/>
      <c r="LZL51" s="27"/>
      <c r="LZM51" s="27"/>
      <c r="LZN51" s="27"/>
      <c r="LZO51" s="27"/>
      <c r="LZP51" s="27"/>
      <c r="LZQ51" s="27"/>
      <c r="LZR51" s="27"/>
      <c r="LZS51" s="27"/>
      <c r="LZT51" s="27"/>
      <c r="LZU51" s="27"/>
      <c r="LZV51" s="27"/>
      <c r="LZW51" s="27"/>
      <c r="LZX51" s="27"/>
      <c r="LZY51" s="27"/>
      <c r="LZZ51" s="27"/>
      <c r="MAA51" s="27"/>
      <c r="MAB51" s="27"/>
      <c r="MAC51" s="27"/>
      <c r="MAD51" s="27"/>
      <c r="MAE51" s="27"/>
      <c r="MAF51" s="27"/>
      <c r="MAG51" s="27"/>
      <c r="MAH51" s="27"/>
      <c r="MAI51" s="27"/>
      <c r="MAJ51" s="27"/>
      <c r="MAK51" s="27"/>
      <c r="MAL51" s="27"/>
      <c r="MAM51" s="27"/>
      <c r="MAN51" s="27"/>
      <c r="MAO51" s="27"/>
      <c r="MAP51" s="27"/>
      <c r="MAQ51" s="27"/>
      <c r="MAR51" s="27"/>
      <c r="MAS51" s="27"/>
      <c r="MAT51" s="27"/>
      <c r="MAU51" s="27"/>
      <c r="MAV51" s="27"/>
      <c r="MAW51" s="27"/>
      <c r="MAX51" s="27"/>
      <c r="MAY51" s="27"/>
      <c r="MAZ51" s="27"/>
      <c r="MBA51" s="27"/>
      <c r="MBB51" s="27"/>
      <c r="MBC51" s="27"/>
      <c r="MBD51" s="27"/>
      <c r="MBE51" s="27"/>
      <c r="MBF51" s="27"/>
      <c r="MBG51" s="27"/>
      <c r="MBH51" s="27"/>
      <c r="MBI51" s="27"/>
      <c r="MBJ51" s="27"/>
      <c r="MBK51" s="27"/>
      <c r="MBL51" s="27"/>
      <c r="MBM51" s="27"/>
      <c r="MBN51" s="27"/>
      <c r="MBO51" s="27"/>
      <c r="MBP51" s="27"/>
      <c r="MBQ51" s="27"/>
      <c r="MBR51" s="27"/>
      <c r="MBS51" s="27"/>
      <c r="MBT51" s="27"/>
      <c r="MBU51" s="27"/>
      <c r="MBV51" s="27"/>
      <c r="MBW51" s="27"/>
      <c r="MBX51" s="27"/>
      <c r="MBY51" s="27"/>
      <c r="MBZ51" s="27"/>
      <c r="MCA51" s="27"/>
      <c r="MCB51" s="27"/>
      <c r="MCC51" s="27"/>
      <c r="MCD51" s="27"/>
      <c r="MCE51" s="27"/>
      <c r="MCF51" s="27"/>
      <c r="MCG51" s="27"/>
      <c r="MCH51" s="27"/>
      <c r="MCI51" s="27"/>
      <c r="MCJ51" s="27"/>
      <c r="MCK51" s="27"/>
      <c r="MCL51" s="27"/>
      <c r="MCM51" s="27"/>
      <c r="MCN51" s="27"/>
      <c r="MCO51" s="27"/>
      <c r="MCP51" s="27"/>
      <c r="MCQ51" s="27"/>
      <c r="MCR51" s="27"/>
      <c r="MCS51" s="27"/>
      <c r="MCT51" s="27"/>
      <c r="MCU51" s="27"/>
      <c r="MCV51" s="27"/>
      <c r="MCW51" s="27"/>
      <c r="MCX51" s="27"/>
      <c r="MCY51" s="27"/>
      <c r="MCZ51" s="27"/>
      <c r="MDA51" s="27"/>
      <c r="MDB51" s="27"/>
      <c r="MDC51" s="27"/>
      <c r="MDD51" s="27"/>
      <c r="MDE51" s="27"/>
      <c r="MDF51" s="27"/>
      <c r="MDG51" s="27"/>
      <c r="MDH51" s="27"/>
      <c r="MDI51" s="27"/>
      <c r="MDJ51" s="27"/>
      <c r="MDK51" s="27"/>
      <c r="MDL51" s="27"/>
      <c r="MDM51" s="27"/>
      <c r="MDN51" s="27"/>
      <c r="MDO51" s="27"/>
      <c r="MDP51" s="27"/>
      <c r="MDQ51" s="27"/>
      <c r="MDR51" s="27"/>
      <c r="MDS51" s="27"/>
      <c r="MDT51" s="27"/>
      <c r="MDU51" s="27"/>
      <c r="MDV51" s="27"/>
      <c r="MDW51" s="27"/>
      <c r="MDX51" s="27"/>
      <c r="MDY51" s="27"/>
      <c r="MDZ51" s="27"/>
      <c r="MEA51" s="27"/>
      <c r="MEB51" s="27"/>
      <c r="MEC51" s="27"/>
      <c r="MED51" s="27"/>
      <c r="MEE51" s="27"/>
      <c r="MEF51" s="27"/>
      <c r="MEG51" s="27"/>
      <c r="MEH51" s="27"/>
      <c r="MEI51" s="27"/>
      <c r="MEJ51" s="27"/>
      <c r="MEK51" s="27"/>
      <c r="MEL51" s="27"/>
      <c r="MEM51" s="27"/>
      <c r="MEN51" s="27"/>
      <c r="MEO51" s="27"/>
      <c r="MEP51" s="27"/>
      <c r="MEQ51" s="27"/>
      <c r="MER51" s="27"/>
      <c r="MES51" s="27"/>
      <c r="MET51" s="27"/>
      <c r="MEU51" s="27"/>
      <c r="MEV51" s="27"/>
      <c r="MEW51" s="27"/>
      <c r="MEX51" s="27"/>
      <c r="MEY51" s="27"/>
      <c r="MEZ51" s="27"/>
      <c r="MFA51" s="27"/>
      <c r="MFB51" s="27"/>
      <c r="MFC51" s="27"/>
      <c r="MFD51" s="27"/>
      <c r="MFE51" s="27"/>
      <c r="MFF51" s="27"/>
      <c r="MFG51" s="27"/>
      <c r="MFH51" s="27"/>
      <c r="MFI51" s="27"/>
      <c r="MFJ51" s="27"/>
      <c r="MFK51" s="27"/>
      <c r="MFL51" s="27"/>
      <c r="MFM51" s="27"/>
      <c r="MFN51" s="27"/>
      <c r="MFO51" s="27"/>
      <c r="MFP51" s="27"/>
      <c r="MFQ51" s="27"/>
      <c r="MFR51" s="27"/>
      <c r="MFS51" s="27"/>
      <c r="MFT51" s="27"/>
      <c r="MFU51" s="27"/>
      <c r="MFV51" s="27"/>
      <c r="MFW51" s="27"/>
      <c r="MFX51" s="27"/>
      <c r="MFY51" s="27"/>
      <c r="MFZ51" s="27"/>
      <c r="MGA51" s="27"/>
      <c r="MGB51" s="27"/>
      <c r="MGC51" s="27"/>
      <c r="MGD51" s="27"/>
      <c r="MGE51" s="27"/>
      <c r="MGF51" s="27"/>
      <c r="MGG51" s="27"/>
      <c r="MGH51" s="27"/>
      <c r="MGI51" s="27"/>
      <c r="MGJ51" s="27"/>
      <c r="MGK51" s="27"/>
      <c r="MGL51" s="27"/>
      <c r="MGM51" s="27"/>
      <c r="MGN51" s="27"/>
      <c r="MGO51" s="27"/>
      <c r="MGP51" s="27"/>
      <c r="MGQ51" s="27"/>
      <c r="MGR51" s="27"/>
      <c r="MGS51" s="27"/>
      <c r="MGT51" s="27"/>
      <c r="MGU51" s="27"/>
      <c r="MGV51" s="27"/>
      <c r="MGW51" s="27"/>
      <c r="MGX51" s="27"/>
      <c r="MGY51" s="27"/>
      <c r="MGZ51" s="27"/>
      <c r="MHA51" s="27"/>
      <c r="MHB51" s="27"/>
      <c r="MHC51" s="27"/>
      <c r="MHD51" s="27"/>
      <c r="MHE51" s="27"/>
      <c r="MHF51" s="27"/>
      <c r="MHG51" s="27"/>
      <c r="MHH51" s="27"/>
      <c r="MHI51" s="27"/>
      <c r="MHJ51" s="27"/>
      <c r="MHK51" s="27"/>
      <c r="MHL51" s="27"/>
      <c r="MHM51" s="27"/>
      <c r="MHN51" s="27"/>
      <c r="MHO51" s="27"/>
      <c r="MHP51" s="27"/>
      <c r="MHQ51" s="27"/>
      <c r="MHR51" s="27"/>
      <c r="MHS51" s="27"/>
      <c r="MHT51" s="27"/>
      <c r="MHU51" s="27"/>
      <c r="MHV51" s="27"/>
      <c r="MHW51" s="27"/>
      <c r="MHX51" s="27"/>
      <c r="MHY51" s="27"/>
      <c r="MHZ51" s="27"/>
      <c r="MIA51" s="27"/>
      <c r="MIB51" s="27"/>
      <c r="MIC51" s="27"/>
      <c r="MID51" s="27"/>
      <c r="MIE51" s="27"/>
      <c r="MIF51" s="27"/>
      <c r="MIG51" s="27"/>
      <c r="MIH51" s="27"/>
      <c r="MII51" s="27"/>
      <c r="MIJ51" s="27"/>
      <c r="MIK51" s="27"/>
      <c r="MIL51" s="27"/>
      <c r="MIM51" s="27"/>
      <c r="MIN51" s="27"/>
      <c r="MIO51" s="27"/>
      <c r="MIP51" s="27"/>
      <c r="MIQ51" s="27"/>
      <c r="MIR51" s="27"/>
      <c r="MIS51" s="27"/>
      <c r="MIT51" s="27"/>
      <c r="MIU51" s="27"/>
      <c r="MIV51" s="27"/>
      <c r="MIW51" s="27"/>
      <c r="MIX51" s="27"/>
      <c r="MIY51" s="27"/>
      <c r="MIZ51" s="27"/>
      <c r="MJA51" s="27"/>
      <c r="MJB51" s="27"/>
      <c r="MJC51" s="27"/>
      <c r="MJD51" s="27"/>
      <c r="MJE51" s="27"/>
      <c r="MJF51" s="27"/>
      <c r="MJG51" s="27"/>
      <c r="MJH51" s="27"/>
      <c r="MJI51" s="27"/>
      <c r="MJJ51" s="27"/>
      <c r="MJK51" s="27"/>
      <c r="MJL51" s="27"/>
      <c r="MJM51" s="27"/>
      <c r="MJN51" s="27"/>
      <c r="MJO51" s="27"/>
      <c r="MJP51" s="27"/>
      <c r="MJQ51" s="27"/>
      <c r="MJR51" s="27"/>
      <c r="MJS51" s="27"/>
      <c r="MJT51" s="27"/>
      <c r="MJU51" s="27"/>
      <c r="MJV51" s="27"/>
      <c r="MJW51" s="27"/>
      <c r="MJX51" s="27"/>
      <c r="MJY51" s="27"/>
      <c r="MJZ51" s="27"/>
      <c r="MKA51" s="27"/>
      <c r="MKB51" s="27"/>
      <c r="MKC51" s="27"/>
      <c r="MKD51" s="27"/>
      <c r="MKE51" s="27"/>
      <c r="MKF51" s="27"/>
      <c r="MKG51" s="27"/>
      <c r="MKH51" s="27"/>
      <c r="MKI51" s="27"/>
      <c r="MKJ51" s="27"/>
      <c r="MKK51" s="27"/>
      <c r="MKL51" s="27"/>
      <c r="MKM51" s="27"/>
      <c r="MKN51" s="27"/>
      <c r="MKO51" s="27"/>
      <c r="MKP51" s="27"/>
      <c r="MKQ51" s="27"/>
      <c r="MKR51" s="27"/>
      <c r="MKS51" s="27"/>
      <c r="MKT51" s="27"/>
      <c r="MKU51" s="27"/>
      <c r="MKV51" s="27"/>
      <c r="MKW51" s="27"/>
      <c r="MKX51" s="27"/>
      <c r="MKY51" s="27"/>
      <c r="MKZ51" s="27"/>
      <c r="MLA51" s="27"/>
      <c r="MLB51" s="27"/>
      <c r="MLC51" s="27"/>
      <c r="MLD51" s="27"/>
      <c r="MLE51" s="27"/>
      <c r="MLF51" s="27"/>
      <c r="MLG51" s="27"/>
      <c r="MLH51" s="27"/>
      <c r="MLI51" s="27"/>
      <c r="MLJ51" s="27"/>
      <c r="MLK51" s="27"/>
      <c r="MLL51" s="27"/>
      <c r="MLM51" s="27"/>
      <c r="MLN51" s="27"/>
      <c r="MLO51" s="27"/>
      <c r="MLP51" s="27"/>
      <c r="MLQ51" s="27"/>
      <c r="MLR51" s="27"/>
      <c r="MLS51" s="27"/>
      <c r="MLT51" s="27"/>
      <c r="MLU51" s="27"/>
      <c r="MLV51" s="27"/>
      <c r="MLW51" s="27"/>
      <c r="MLX51" s="27"/>
      <c r="MLY51" s="27"/>
      <c r="MLZ51" s="27"/>
      <c r="MMA51" s="27"/>
      <c r="MMB51" s="27"/>
      <c r="MMC51" s="27"/>
      <c r="MMD51" s="27"/>
      <c r="MME51" s="27"/>
      <c r="MMF51" s="27"/>
      <c r="MMG51" s="27"/>
      <c r="MMH51" s="27"/>
      <c r="MMI51" s="27"/>
      <c r="MMJ51" s="27"/>
      <c r="MMK51" s="27"/>
      <c r="MML51" s="27"/>
      <c r="MMM51" s="27"/>
      <c r="MMN51" s="27"/>
      <c r="MMO51" s="27"/>
      <c r="MMP51" s="27"/>
      <c r="MMQ51" s="27"/>
      <c r="MMR51" s="27"/>
      <c r="MMS51" s="27"/>
      <c r="MMT51" s="27"/>
      <c r="MMU51" s="27"/>
      <c r="MMV51" s="27"/>
      <c r="MMW51" s="27"/>
      <c r="MMX51" s="27"/>
      <c r="MMY51" s="27"/>
      <c r="MMZ51" s="27"/>
      <c r="MNA51" s="27"/>
      <c r="MNB51" s="27"/>
      <c r="MNC51" s="27"/>
      <c r="MND51" s="27"/>
      <c r="MNE51" s="27"/>
      <c r="MNF51" s="27"/>
      <c r="MNG51" s="27"/>
      <c r="MNH51" s="27"/>
      <c r="MNI51" s="27"/>
      <c r="MNJ51" s="27"/>
      <c r="MNK51" s="27"/>
      <c r="MNL51" s="27"/>
      <c r="MNM51" s="27"/>
      <c r="MNN51" s="27"/>
      <c r="MNO51" s="27"/>
      <c r="MNP51" s="27"/>
      <c r="MNQ51" s="27"/>
      <c r="MNR51" s="27"/>
      <c r="MNS51" s="27"/>
      <c r="MNT51" s="27"/>
      <c r="MNU51" s="27"/>
      <c r="MNV51" s="27"/>
      <c r="MNW51" s="27"/>
      <c r="MNX51" s="27"/>
      <c r="MNY51" s="27"/>
      <c r="MNZ51" s="27"/>
      <c r="MOA51" s="27"/>
      <c r="MOB51" s="27"/>
      <c r="MOC51" s="27"/>
      <c r="MOD51" s="27"/>
      <c r="MOE51" s="27"/>
      <c r="MOF51" s="27"/>
      <c r="MOG51" s="27"/>
      <c r="MOH51" s="27"/>
      <c r="MOI51" s="27"/>
      <c r="MOJ51" s="27"/>
      <c r="MOK51" s="27"/>
      <c r="MOL51" s="27"/>
      <c r="MOM51" s="27"/>
      <c r="MON51" s="27"/>
      <c r="MOO51" s="27"/>
      <c r="MOP51" s="27"/>
      <c r="MOQ51" s="27"/>
      <c r="MOR51" s="27"/>
      <c r="MOS51" s="27"/>
      <c r="MOT51" s="27"/>
      <c r="MOU51" s="27"/>
      <c r="MOV51" s="27"/>
      <c r="MOW51" s="27"/>
      <c r="MOX51" s="27"/>
      <c r="MOY51" s="27"/>
      <c r="MOZ51" s="27"/>
      <c r="MPA51" s="27"/>
      <c r="MPB51" s="27"/>
      <c r="MPC51" s="27"/>
      <c r="MPD51" s="27"/>
      <c r="MPE51" s="27"/>
      <c r="MPF51" s="27"/>
      <c r="MPG51" s="27"/>
      <c r="MPH51" s="27"/>
      <c r="MPI51" s="27"/>
      <c r="MPJ51" s="27"/>
      <c r="MPK51" s="27"/>
      <c r="MPL51" s="27"/>
      <c r="MPM51" s="27"/>
      <c r="MPN51" s="27"/>
      <c r="MPO51" s="27"/>
      <c r="MPP51" s="27"/>
      <c r="MPQ51" s="27"/>
      <c r="MPR51" s="27"/>
      <c r="MPS51" s="27"/>
      <c r="MPT51" s="27"/>
      <c r="MPU51" s="27"/>
      <c r="MPV51" s="27"/>
      <c r="MPW51" s="27"/>
      <c r="MPX51" s="27"/>
      <c r="MPY51" s="27"/>
      <c r="MPZ51" s="27"/>
      <c r="MQA51" s="27"/>
      <c r="MQB51" s="27"/>
      <c r="MQC51" s="27"/>
      <c r="MQD51" s="27"/>
      <c r="MQE51" s="27"/>
      <c r="MQF51" s="27"/>
      <c r="MQG51" s="27"/>
      <c r="MQH51" s="27"/>
      <c r="MQI51" s="27"/>
      <c r="MQJ51" s="27"/>
      <c r="MQK51" s="27"/>
      <c r="MQL51" s="27"/>
      <c r="MQM51" s="27"/>
      <c r="MQN51" s="27"/>
      <c r="MQO51" s="27"/>
      <c r="MQP51" s="27"/>
      <c r="MQQ51" s="27"/>
      <c r="MQR51" s="27"/>
      <c r="MQS51" s="27"/>
      <c r="MQT51" s="27"/>
      <c r="MQU51" s="27"/>
      <c r="MQV51" s="27"/>
      <c r="MQW51" s="27"/>
      <c r="MQX51" s="27"/>
      <c r="MQY51" s="27"/>
      <c r="MQZ51" s="27"/>
      <c r="MRA51" s="27"/>
      <c r="MRB51" s="27"/>
      <c r="MRC51" s="27"/>
      <c r="MRD51" s="27"/>
      <c r="MRE51" s="27"/>
      <c r="MRF51" s="27"/>
      <c r="MRG51" s="27"/>
      <c r="MRH51" s="27"/>
      <c r="MRI51" s="27"/>
      <c r="MRJ51" s="27"/>
      <c r="MRK51" s="27"/>
      <c r="MRL51" s="27"/>
      <c r="MRM51" s="27"/>
      <c r="MRN51" s="27"/>
      <c r="MRO51" s="27"/>
      <c r="MRP51" s="27"/>
      <c r="MRQ51" s="27"/>
      <c r="MRR51" s="27"/>
      <c r="MRS51" s="27"/>
      <c r="MRT51" s="27"/>
      <c r="MRU51" s="27"/>
      <c r="MRV51" s="27"/>
      <c r="MRW51" s="27"/>
      <c r="MRX51" s="27"/>
      <c r="MRY51" s="27"/>
      <c r="MRZ51" s="27"/>
      <c r="MSA51" s="27"/>
      <c r="MSB51" s="27"/>
      <c r="MSC51" s="27"/>
      <c r="MSD51" s="27"/>
      <c r="MSE51" s="27"/>
      <c r="MSF51" s="27"/>
      <c r="MSG51" s="27"/>
      <c r="MSH51" s="27"/>
      <c r="MSI51" s="27"/>
      <c r="MSJ51" s="27"/>
      <c r="MSK51" s="27"/>
      <c r="MSL51" s="27"/>
      <c r="MSM51" s="27"/>
      <c r="MSN51" s="27"/>
      <c r="MSO51" s="27"/>
      <c r="MSP51" s="27"/>
      <c r="MSQ51" s="27"/>
      <c r="MSR51" s="27"/>
      <c r="MSS51" s="27"/>
      <c r="MST51" s="27"/>
      <c r="MSU51" s="27"/>
      <c r="MSV51" s="27"/>
      <c r="MSW51" s="27"/>
      <c r="MSX51" s="27"/>
      <c r="MSY51" s="27"/>
      <c r="MSZ51" s="27"/>
      <c r="MTA51" s="27"/>
      <c r="MTB51" s="27"/>
      <c r="MTC51" s="27"/>
      <c r="MTD51" s="27"/>
      <c r="MTE51" s="27"/>
      <c r="MTF51" s="27"/>
      <c r="MTG51" s="27"/>
      <c r="MTH51" s="27"/>
      <c r="MTI51" s="27"/>
      <c r="MTJ51" s="27"/>
      <c r="MTK51" s="27"/>
      <c r="MTL51" s="27"/>
      <c r="MTM51" s="27"/>
      <c r="MTN51" s="27"/>
      <c r="MTO51" s="27"/>
      <c r="MTP51" s="27"/>
      <c r="MTQ51" s="27"/>
      <c r="MTR51" s="27"/>
      <c r="MTS51" s="27"/>
      <c r="MTT51" s="27"/>
      <c r="MTU51" s="27"/>
      <c r="MTV51" s="27"/>
      <c r="MTW51" s="27"/>
      <c r="MTX51" s="27"/>
      <c r="MTY51" s="27"/>
      <c r="MTZ51" s="27"/>
      <c r="MUA51" s="27"/>
      <c r="MUB51" s="27"/>
      <c r="MUC51" s="27"/>
      <c r="MUD51" s="27"/>
      <c r="MUE51" s="27"/>
      <c r="MUF51" s="27"/>
      <c r="MUG51" s="27"/>
      <c r="MUH51" s="27"/>
      <c r="MUI51" s="27"/>
      <c r="MUJ51" s="27"/>
      <c r="MUK51" s="27"/>
      <c r="MUL51" s="27"/>
      <c r="MUM51" s="27"/>
      <c r="MUN51" s="27"/>
      <c r="MUO51" s="27"/>
      <c r="MUP51" s="27"/>
      <c r="MUQ51" s="27"/>
      <c r="MUR51" s="27"/>
      <c r="MUS51" s="27"/>
      <c r="MUT51" s="27"/>
      <c r="MUU51" s="27"/>
      <c r="MUV51" s="27"/>
      <c r="MUW51" s="27"/>
      <c r="MUX51" s="27"/>
      <c r="MUY51" s="27"/>
      <c r="MUZ51" s="27"/>
      <c r="MVA51" s="27"/>
      <c r="MVB51" s="27"/>
      <c r="MVC51" s="27"/>
      <c r="MVD51" s="27"/>
      <c r="MVE51" s="27"/>
      <c r="MVF51" s="27"/>
      <c r="MVG51" s="27"/>
      <c r="MVH51" s="27"/>
      <c r="MVI51" s="27"/>
      <c r="MVJ51" s="27"/>
      <c r="MVK51" s="27"/>
      <c r="MVL51" s="27"/>
      <c r="MVM51" s="27"/>
      <c r="MVN51" s="27"/>
      <c r="MVO51" s="27"/>
      <c r="MVP51" s="27"/>
      <c r="MVQ51" s="27"/>
      <c r="MVR51" s="27"/>
      <c r="MVS51" s="27"/>
      <c r="MVT51" s="27"/>
      <c r="MVU51" s="27"/>
      <c r="MVV51" s="27"/>
      <c r="MVW51" s="27"/>
      <c r="MVX51" s="27"/>
      <c r="MVY51" s="27"/>
      <c r="MVZ51" s="27"/>
      <c r="MWA51" s="27"/>
      <c r="MWB51" s="27"/>
      <c r="MWC51" s="27"/>
      <c r="MWD51" s="27"/>
      <c r="MWE51" s="27"/>
      <c r="MWF51" s="27"/>
      <c r="MWG51" s="27"/>
      <c r="MWH51" s="27"/>
      <c r="MWI51" s="27"/>
      <c r="MWJ51" s="27"/>
      <c r="MWK51" s="27"/>
      <c r="MWL51" s="27"/>
      <c r="MWM51" s="27"/>
      <c r="MWN51" s="27"/>
      <c r="MWO51" s="27"/>
      <c r="MWP51" s="27"/>
      <c r="MWQ51" s="27"/>
      <c r="MWR51" s="27"/>
      <c r="MWS51" s="27"/>
      <c r="MWT51" s="27"/>
      <c r="MWU51" s="27"/>
      <c r="MWV51" s="27"/>
      <c r="MWW51" s="27"/>
      <c r="MWX51" s="27"/>
      <c r="MWY51" s="27"/>
      <c r="MWZ51" s="27"/>
      <c r="MXA51" s="27"/>
      <c r="MXB51" s="27"/>
      <c r="MXC51" s="27"/>
      <c r="MXD51" s="27"/>
      <c r="MXE51" s="27"/>
      <c r="MXF51" s="27"/>
      <c r="MXG51" s="27"/>
      <c r="MXH51" s="27"/>
      <c r="MXI51" s="27"/>
      <c r="MXJ51" s="27"/>
      <c r="MXK51" s="27"/>
      <c r="MXL51" s="27"/>
      <c r="MXM51" s="27"/>
      <c r="MXN51" s="27"/>
      <c r="MXO51" s="27"/>
      <c r="MXP51" s="27"/>
      <c r="MXQ51" s="27"/>
      <c r="MXR51" s="27"/>
      <c r="MXS51" s="27"/>
      <c r="MXT51" s="27"/>
      <c r="MXU51" s="27"/>
      <c r="MXV51" s="27"/>
      <c r="MXW51" s="27"/>
      <c r="MXX51" s="27"/>
      <c r="MXY51" s="27"/>
      <c r="MXZ51" s="27"/>
      <c r="MYA51" s="27"/>
      <c r="MYB51" s="27"/>
      <c r="MYC51" s="27"/>
      <c r="MYD51" s="27"/>
      <c r="MYE51" s="27"/>
      <c r="MYF51" s="27"/>
      <c r="MYG51" s="27"/>
      <c r="MYH51" s="27"/>
      <c r="MYI51" s="27"/>
      <c r="MYJ51" s="27"/>
      <c r="MYK51" s="27"/>
      <c r="MYL51" s="27"/>
      <c r="MYM51" s="27"/>
      <c r="MYN51" s="27"/>
      <c r="MYO51" s="27"/>
      <c r="MYP51" s="27"/>
      <c r="MYQ51" s="27"/>
      <c r="MYR51" s="27"/>
      <c r="MYS51" s="27"/>
      <c r="MYT51" s="27"/>
      <c r="MYU51" s="27"/>
      <c r="MYV51" s="27"/>
      <c r="MYW51" s="27"/>
      <c r="MYX51" s="27"/>
      <c r="MYY51" s="27"/>
      <c r="MYZ51" s="27"/>
      <c r="MZA51" s="27"/>
      <c r="MZB51" s="27"/>
      <c r="MZC51" s="27"/>
      <c r="MZD51" s="27"/>
      <c r="MZE51" s="27"/>
      <c r="MZF51" s="27"/>
      <c r="MZG51" s="27"/>
      <c r="MZH51" s="27"/>
      <c r="MZI51" s="27"/>
      <c r="MZJ51" s="27"/>
      <c r="MZK51" s="27"/>
      <c r="MZL51" s="27"/>
      <c r="MZM51" s="27"/>
      <c r="MZN51" s="27"/>
      <c r="MZO51" s="27"/>
      <c r="MZP51" s="27"/>
      <c r="MZQ51" s="27"/>
      <c r="MZR51" s="27"/>
      <c r="MZS51" s="27"/>
      <c r="MZT51" s="27"/>
      <c r="MZU51" s="27"/>
      <c r="MZV51" s="27"/>
      <c r="MZW51" s="27"/>
      <c r="MZX51" s="27"/>
      <c r="MZY51" s="27"/>
      <c r="MZZ51" s="27"/>
      <c r="NAA51" s="27"/>
      <c r="NAB51" s="27"/>
      <c r="NAC51" s="27"/>
      <c r="NAD51" s="27"/>
      <c r="NAE51" s="27"/>
      <c r="NAF51" s="27"/>
      <c r="NAG51" s="27"/>
      <c r="NAH51" s="27"/>
      <c r="NAI51" s="27"/>
      <c r="NAJ51" s="27"/>
      <c r="NAK51" s="27"/>
      <c r="NAL51" s="27"/>
      <c r="NAM51" s="27"/>
      <c r="NAN51" s="27"/>
      <c r="NAO51" s="27"/>
      <c r="NAP51" s="27"/>
      <c r="NAQ51" s="27"/>
      <c r="NAR51" s="27"/>
      <c r="NAS51" s="27"/>
      <c r="NAT51" s="27"/>
      <c r="NAU51" s="27"/>
      <c r="NAV51" s="27"/>
      <c r="NAW51" s="27"/>
      <c r="NAX51" s="27"/>
      <c r="NAY51" s="27"/>
      <c r="NAZ51" s="27"/>
      <c r="NBA51" s="27"/>
      <c r="NBB51" s="27"/>
      <c r="NBC51" s="27"/>
      <c r="NBD51" s="27"/>
      <c r="NBE51" s="27"/>
      <c r="NBF51" s="27"/>
      <c r="NBG51" s="27"/>
      <c r="NBH51" s="27"/>
      <c r="NBI51" s="27"/>
      <c r="NBJ51" s="27"/>
      <c r="NBK51" s="27"/>
      <c r="NBL51" s="27"/>
      <c r="NBM51" s="27"/>
      <c r="NBN51" s="27"/>
      <c r="NBO51" s="27"/>
      <c r="NBP51" s="27"/>
      <c r="NBQ51" s="27"/>
      <c r="NBR51" s="27"/>
      <c r="NBS51" s="27"/>
      <c r="NBT51" s="27"/>
      <c r="NBU51" s="27"/>
      <c r="NBV51" s="27"/>
      <c r="NBW51" s="27"/>
      <c r="NBX51" s="27"/>
      <c r="NBY51" s="27"/>
      <c r="NBZ51" s="27"/>
      <c r="NCA51" s="27"/>
      <c r="NCB51" s="27"/>
      <c r="NCC51" s="27"/>
      <c r="NCD51" s="27"/>
      <c r="NCE51" s="27"/>
      <c r="NCF51" s="27"/>
      <c r="NCG51" s="27"/>
      <c r="NCH51" s="27"/>
      <c r="NCI51" s="27"/>
      <c r="NCJ51" s="27"/>
      <c r="NCK51" s="27"/>
      <c r="NCL51" s="27"/>
      <c r="NCM51" s="27"/>
      <c r="NCN51" s="27"/>
      <c r="NCO51" s="27"/>
      <c r="NCP51" s="27"/>
      <c r="NCQ51" s="27"/>
      <c r="NCR51" s="27"/>
      <c r="NCS51" s="27"/>
      <c r="NCT51" s="27"/>
      <c r="NCU51" s="27"/>
      <c r="NCV51" s="27"/>
      <c r="NCW51" s="27"/>
      <c r="NCX51" s="27"/>
      <c r="NCY51" s="27"/>
      <c r="NCZ51" s="27"/>
      <c r="NDA51" s="27"/>
      <c r="NDB51" s="27"/>
      <c r="NDC51" s="27"/>
      <c r="NDD51" s="27"/>
      <c r="NDE51" s="27"/>
      <c r="NDF51" s="27"/>
      <c r="NDG51" s="27"/>
      <c r="NDH51" s="27"/>
      <c r="NDI51" s="27"/>
      <c r="NDJ51" s="27"/>
      <c r="NDK51" s="27"/>
      <c r="NDL51" s="27"/>
      <c r="NDM51" s="27"/>
      <c r="NDN51" s="27"/>
      <c r="NDO51" s="27"/>
      <c r="NDP51" s="27"/>
      <c r="NDQ51" s="27"/>
      <c r="NDR51" s="27"/>
      <c r="NDS51" s="27"/>
      <c r="NDT51" s="27"/>
      <c r="NDU51" s="27"/>
      <c r="NDV51" s="27"/>
      <c r="NDW51" s="27"/>
      <c r="NDX51" s="27"/>
      <c r="NDY51" s="27"/>
      <c r="NDZ51" s="27"/>
      <c r="NEA51" s="27"/>
      <c r="NEB51" s="27"/>
      <c r="NEC51" s="27"/>
      <c r="NED51" s="27"/>
      <c r="NEE51" s="27"/>
      <c r="NEF51" s="27"/>
      <c r="NEG51" s="27"/>
      <c r="NEH51" s="27"/>
      <c r="NEI51" s="27"/>
      <c r="NEJ51" s="27"/>
      <c r="NEK51" s="27"/>
      <c r="NEL51" s="27"/>
      <c r="NEM51" s="27"/>
      <c r="NEN51" s="27"/>
      <c r="NEO51" s="27"/>
      <c r="NEP51" s="27"/>
      <c r="NEQ51" s="27"/>
      <c r="NER51" s="27"/>
      <c r="NES51" s="27"/>
      <c r="NET51" s="27"/>
      <c r="NEU51" s="27"/>
      <c r="NEV51" s="27"/>
      <c r="NEW51" s="27"/>
      <c r="NEX51" s="27"/>
      <c r="NEY51" s="27"/>
      <c r="NEZ51" s="27"/>
      <c r="NFA51" s="27"/>
      <c r="NFB51" s="27"/>
      <c r="NFC51" s="27"/>
      <c r="NFD51" s="27"/>
      <c r="NFE51" s="27"/>
      <c r="NFF51" s="27"/>
      <c r="NFG51" s="27"/>
      <c r="NFH51" s="27"/>
      <c r="NFI51" s="27"/>
      <c r="NFJ51" s="27"/>
      <c r="NFK51" s="27"/>
      <c r="NFL51" s="27"/>
      <c r="NFM51" s="27"/>
      <c r="NFN51" s="27"/>
      <c r="NFO51" s="27"/>
      <c r="NFP51" s="27"/>
      <c r="NFQ51" s="27"/>
      <c r="NFR51" s="27"/>
      <c r="NFS51" s="27"/>
      <c r="NFT51" s="27"/>
      <c r="NFU51" s="27"/>
      <c r="NFV51" s="27"/>
      <c r="NFW51" s="27"/>
      <c r="NFX51" s="27"/>
      <c r="NFY51" s="27"/>
      <c r="NFZ51" s="27"/>
      <c r="NGA51" s="27"/>
      <c r="NGB51" s="27"/>
      <c r="NGC51" s="27"/>
      <c r="NGD51" s="27"/>
      <c r="NGE51" s="27"/>
      <c r="NGF51" s="27"/>
      <c r="NGG51" s="27"/>
      <c r="NGH51" s="27"/>
      <c r="NGI51" s="27"/>
      <c r="NGJ51" s="27"/>
      <c r="NGK51" s="27"/>
      <c r="NGL51" s="27"/>
      <c r="NGM51" s="27"/>
      <c r="NGN51" s="27"/>
      <c r="NGO51" s="27"/>
      <c r="NGP51" s="27"/>
      <c r="NGQ51" s="27"/>
      <c r="NGR51" s="27"/>
      <c r="NGS51" s="27"/>
      <c r="NGT51" s="27"/>
      <c r="NGU51" s="27"/>
      <c r="NGV51" s="27"/>
      <c r="NGW51" s="27"/>
      <c r="NGX51" s="27"/>
      <c r="NGY51" s="27"/>
      <c r="NGZ51" s="27"/>
      <c r="NHA51" s="27"/>
      <c r="NHB51" s="27"/>
      <c r="NHC51" s="27"/>
      <c r="NHD51" s="27"/>
      <c r="NHE51" s="27"/>
      <c r="NHF51" s="27"/>
      <c r="NHG51" s="27"/>
      <c r="NHH51" s="27"/>
      <c r="NHI51" s="27"/>
      <c r="NHJ51" s="27"/>
      <c r="NHK51" s="27"/>
      <c r="NHL51" s="27"/>
      <c r="NHM51" s="27"/>
      <c r="NHN51" s="27"/>
      <c r="NHO51" s="27"/>
      <c r="NHP51" s="27"/>
      <c r="NHQ51" s="27"/>
      <c r="NHR51" s="27"/>
      <c r="NHS51" s="27"/>
      <c r="NHT51" s="27"/>
      <c r="NHU51" s="27"/>
      <c r="NHV51" s="27"/>
      <c r="NHW51" s="27"/>
      <c r="NHX51" s="27"/>
      <c r="NHY51" s="27"/>
      <c r="NHZ51" s="27"/>
      <c r="NIA51" s="27"/>
      <c r="NIB51" s="27"/>
      <c r="NIC51" s="27"/>
      <c r="NID51" s="27"/>
      <c r="NIE51" s="27"/>
      <c r="NIF51" s="27"/>
      <c r="NIG51" s="27"/>
      <c r="NIH51" s="27"/>
      <c r="NII51" s="27"/>
      <c r="NIJ51" s="27"/>
      <c r="NIK51" s="27"/>
      <c r="NIL51" s="27"/>
      <c r="NIM51" s="27"/>
      <c r="NIN51" s="27"/>
      <c r="NIO51" s="27"/>
      <c r="NIP51" s="27"/>
      <c r="NIQ51" s="27"/>
      <c r="NIR51" s="27"/>
      <c r="NIS51" s="27"/>
      <c r="NIT51" s="27"/>
      <c r="NIU51" s="27"/>
      <c r="NIV51" s="27"/>
      <c r="NIW51" s="27"/>
      <c r="NIX51" s="27"/>
      <c r="NIY51" s="27"/>
      <c r="NIZ51" s="27"/>
      <c r="NJA51" s="27"/>
      <c r="NJB51" s="27"/>
      <c r="NJC51" s="27"/>
      <c r="NJD51" s="27"/>
      <c r="NJE51" s="27"/>
      <c r="NJF51" s="27"/>
      <c r="NJG51" s="27"/>
      <c r="NJH51" s="27"/>
      <c r="NJI51" s="27"/>
      <c r="NJJ51" s="27"/>
      <c r="NJK51" s="27"/>
      <c r="NJL51" s="27"/>
      <c r="NJM51" s="27"/>
      <c r="NJN51" s="27"/>
      <c r="NJO51" s="27"/>
      <c r="NJP51" s="27"/>
      <c r="NJQ51" s="27"/>
      <c r="NJR51" s="27"/>
      <c r="NJS51" s="27"/>
      <c r="NJT51" s="27"/>
      <c r="NJU51" s="27"/>
      <c r="NJV51" s="27"/>
      <c r="NJW51" s="27"/>
      <c r="NJX51" s="27"/>
      <c r="NJY51" s="27"/>
      <c r="NJZ51" s="27"/>
      <c r="NKA51" s="27"/>
      <c r="NKB51" s="27"/>
      <c r="NKC51" s="27"/>
      <c r="NKD51" s="27"/>
      <c r="NKE51" s="27"/>
      <c r="NKF51" s="27"/>
      <c r="NKG51" s="27"/>
      <c r="NKH51" s="27"/>
      <c r="NKI51" s="27"/>
      <c r="NKJ51" s="27"/>
      <c r="NKK51" s="27"/>
      <c r="NKL51" s="27"/>
      <c r="NKM51" s="27"/>
      <c r="NKN51" s="27"/>
      <c r="NKO51" s="27"/>
      <c r="NKP51" s="27"/>
      <c r="NKQ51" s="27"/>
      <c r="NKR51" s="27"/>
      <c r="NKS51" s="27"/>
      <c r="NKT51" s="27"/>
      <c r="NKU51" s="27"/>
      <c r="NKV51" s="27"/>
      <c r="NKW51" s="27"/>
      <c r="NKX51" s="27"/>
      <c r="NKY51" s="27"/>
      <c r="NKZ51" s="27"/>
      <c r="NLA51" s="27"/>
      <c r="NLB51" s="27"/>
      <c r="NLC51" s="27"/>
      <c r="NLD51" s="27"/>
      <c r="NLE51" s="27"/>
      <c r="NLF51" s="27"/>
      <c r="NLG51" s="27"/>
      <c r="NLH51" s="27"/>
      <c r="NLI51" s="27"/>
      <c r="NLJ51" s="27"/>
      <c r="NLK51" s="27"/>
      <c r="NLL51" s="27"/>
      <c r="NLM51" s="27"/>
      <c r="NLN51" s="27"/>
      <c r="NLO51" s="27"/>
      <c r="NLP51" s="27"/>
      <c r="NLQ51" s="27"/>
      <c r="NLR51" s="27"/>
      <c r="NLS51" s="27"/>
      <c r="NLT51" s="27"/>
      <c r="NLU51" s="27"/>
      <c r="NLV51" s="27"/>
      <c r="NLW51" s="27"/>
      <c r="NLX51" s="27"/>
      <c r="NLY51" s="27"/>
      <c r="NLZ51" s="27"/>
      <c r="NMA51" s="27"/>
      <c r="NMB51" s="27"/>
      <c r="NMC51" s="27"/>
      <c r="NMD51" s="27"/>
      <c r="NME51" s="27"/>
      <c r="NMF51" s="27"/>
      <c r="NMG51" s="27"/>
      <c r="NMH51" s="27"/>
      <c r="NMI51" s="27"/>
      <c r="NMJ51" s="27"/>
      <c r="NMK51" s="27"/>
      <c r="NML51" s="27"/>
      <c r="NMM51" s="27"/>
      <c r="NMN51" s="27"/>
      <c r="NMO51" s="27"/>
      <c r="NMP51" s="27"/>
      <c r="NMQ51" s="27"/>
      <c r="NMR51" s="27"/>
      <c r="NMS51" s="27"/>
      <c r="NMT51" s="27"/>
      <c r="NMU51" s="27"/>
      <c r="NMV51" s="27"/>
      <c r="NMW51" s="27"/>
      <c r="NMX51" s="27"/>
      <c r="NMY51" s="27"/>
      <c r="NMZ51" s="27"/>
      <c r="NNA51" s="27"/>
      <c r="NNB51" s="27"/>
      <c r="NNC51" s="27"/>
      <c r="NND51" s="27"/>
      <c r="NNE51" s="27"/>
      <c r="NNF51" s="27"/>
      <c r="NNG51" s="27"/>
      <c r="NNH51" s="27"/>
      <c r="NNI51" s="27"/>
      <c r="NNJ51" s="27"/>
      <c r="NNK51" s="27"/>
      <c r="NNL51" s="27"/>
      <c r="NNM51" s="27"/>
      <c r="NNN51" s="27"/>
      <c r="NNO51" s="27"/>
      <c r="NNP51" s="27"/>
      <c r="NNQ51" s="27"/>
      <c r="NNR51" s="27"/>
      <c r="NNS51" s="27"/>
      <c r="NNT51" s="27"/>
      <c r="NNU51" s="27"/>
      <c r="NNV51" s="27"/>
      <c r="NNW51" s="27"/>
      <c r="NNX51" s="27"/>
      <c r="NNY51" s="27"/>
      <c r="NNZ51" s="27"/>
      <c r="NOA51" s="27"/>
      <c r="NOB51" s="27"/>
      <c r="NOC51" s="27"/>
      <c r="NOD51" s="27"/>
      <c r="NOE51" s="27"/>
      <c r="NOF51" s="27"/>
      <c r="NOG51" s="27"/>
      <c r="NOH51" s="27"/>
      <c r="NOI51" s="27"/>
      <c r="NOJ51" s="27"/>
      <c r="NOK51" s="27"/>
      <c r="NOL51" s="27"/>
      <c r="NOM51" s="27"/>
      <c r="NON51" s="27"/>
      <c r="NOO51" s="27"/>
      <c r="NOP51" s="27"/>
      <c r="NOQ51" s="27"/>
      <c r="NOR51" s="27"/>
      <c r="NOS51" s="27"/>
      <c r="NOT51" s="27"/>
      <c r="NOU51" s="27"/>
      <c r="NOV51" s="27"/>
      <c r="NOW51" s="27"/>
      <c r="NOX51" s="27"/>
      <c r="NOY51" s="27"/>
      <c r="NOZ51" s="27"/>
      <c r="NPA51" s="27"/>
      <c r="NPB51" s="27"/>
      <c r="NPC51" s="27"/>
      <c r="NPD51" s="27"/>
      <c r="NPE51" s="27"/>
      <c r="NPF51" s="27"/>
      <c r="NPG51" s="27"/>
      <c r="NPH51" s="27"/>
      <c r="NPI51" s="27"/>
      <c r="NPJ51" s="27"/>
      <c r="NPK51" s="27"/>
      <c r="NPL51" s="27"/>
      <c r="NPM51" s="27"/>
      <c r="NPN51" s="27"/>
      <c r="NPO51" s="27"/>
      <c r="NPP51" s="27"/>
      <c r="NPQ51" s="27"/>
      <c r="NPR51" s="27"/>
      <c r="NPS51" s="27"/>
      <c r="NPT51" s="27"/>
      <c r="NPU51" s="27"/>
      <c r="NPV51" s="27"/>
      <c r="NPW51" s="27"/>
      <c r="NPX51" s="27"/>
      <c r="NPY51" s="27"/>
      <c r="NPZ51" s="27"/>
      <c r="NQA51" s="27"/>
      <c r="NQB51" s="27"/>
      <c r="NQC51" s="27"/>
      <c r="NQD51" s="27"/>
      <c r="NQE51" s="27"/>
      <c r="NQF51" s="27"/>
      <c r="NQG51" s="27"/>
      <c r="NQH51" s="27"/>
      <c r="NQI51" s="27"/>
      <c r="NQJ51" s="27"/>
      <c r="NQK51" s="27"/>
      <c r="NQL51" s="27"/>
      <c r="NQM51" s="27"/>
      <c r="NQN51" s="27"/>
      <c r="NQO51" s="27"/>
      <c r="NQP51" s="27"/>
      <c r="NQQ51" s="27"/>
      <c r="NQR51" s="27"/>
      <c r="NQS51" s="27"/>
      <c r="NQT51" s="27"/>
      <c r="NQU51" s="27"/>
      <c r="NQV51" s="27"/>
      <c r="NQW51" s="27"/>
      <c r="NQX51" s="27"/>
      <c r="NQY51" s="27"/>
      <c r="NQZ51" s="27"/>
      <c r="NRA51" s="27"/>
      <c r="NRB51" s="27"/>
      <c r="NRC51" s="27"/>
      <c r="NRD51" s="27"/>
      <c r="NRE51" s="27"/>
      <c r="NRF51" s="27"/>
      <c r="NRG51" s="27"/>
      <c r="NRH51" s="27"/>
      <c r="NRI51" s="27"/>
      <c r="NRJ51" s="27"/>
      <c r="NRK51" s="27"/>
      <c r="NRL51" s="27"/>
      <c r="NRM51" s="27"/>
      <c r="NRN51" s="27"/>
      <c r="NRO51" s="27"/>
      <c r="NRP51" s="27"/>
      <c r="NRQ51" s="27"/>
      <c r="NRR51" s="27"/>
      <c r="NRS51" s="27"/>
      <c r="NRT51" s="27"/>
      <c r="NRU51" s="27"/>
      <c r="NRV51" s="27"/>
      <c r="NRW51" s="27"/>
      <c r="NRX51" s="27"/>
      <c r="NRY51" s="27"/>
      <c r="NRZ51" s="27"/>
      <c r="NSA51" s="27"/>
      <c r="NSB51" s="27"/>
      <c r="NSC51" s="27"/>
      <c r="NSD51" s="27"/>
      <c r="NSE51" s="27"/>
      <c r="NSF51" s="27"/>
      <c r="NSG51" s="27"/>
      <c r="NSH51" s="27"/>
      <c r="NSI51" s="27"/>
      <c r="NSJ51" s="27"/>
      <c r="NSK51" s="27"/>
      <c r="NSL51" s="27"/>
      <c r="NSM51" s="27"/>
      <c r="NSN51" s="27"/>
      <c r="NSO51" s="27"/>
      <c r="NSP51" s="27"/>
      <c r="NSQ51" s="27"/>
      <c r="NSR51" s="27"/>
      <c r="NSS51" s="27"/>
      <c r="NST51" s="27"/>
      <c r="NSU51" s="27"/>
      <c r="NSV51" s="27"/>
      <c r="NSW51" s="27"/>
      <c r="NSX51" s="27"/>
      <c r="NSY51" s="27"/>
      <c r="NSZ51" s="27"/>
      <c r="NTA51" s="27"/>
      <c r="NTB51" s="27"/>
      <c r="NTC51" s="27"/>
      <c r="NTD51" s="27"/>
      <c r="NTE51" s="27"/>
      <c r="NTF51" s="27"/>
      <c r="NTG51" s="27"/>
      <c r="NTH51" s="27"/>
      <c r="NTI51" s="27"/>
      <c r="NTJ51" s="27"/>
      <c r="NTK51" s="27"/>
      <c r="NTL51" s="27"/>
      <c r="NTM51" s="27"/>
      <c r="NTN51" s="27"/>
      <c r="NTO51" s="27"/>
      <c r="NTP51" s="27"/>
      <c r="NTQ51" s="27"/>
      <c r="NTR51" s="27"/>
      <c r="NTS51" s="27"/>
      <c r="NTT51" s="27"/>
      <c r="NTU51" s="27"/>
      <c r="NTV51" s="27"/>
      <c r="NTW51" s="27"/>
      <c r="NTX51" s="27"/>
      <c r="NTY51" s="27"/>
      <c r="NTZ51" s="27"/>
      <c r="NUA51" s="27"/>
      <c r="NUB51" s="27"/>
      <c r="NUC51" s="27"/>
      <c r="NUD51" s="27"/>
      <c r="NUE51" s="27"/>
      <c r="NUF51" s="27"/>
      <c r="NUG51" s="27"/>
      <c r="NUH51" s="27"/>
      <c r="NUI51" s="27"/>
      <c r="NUJ51" s="27"/>
      <c r="NUK51" s="27"/>
      <c r="NUL51" s="27"/>
      <c r="NUM51" s="27"/>
      <c r="NUN51" s="27"/>
      <c r="NUO51" s="27"/>
      <c r="NUP51" s="27"/>
      <c r="NUQ51" s="27"/>
      <c r="NUR51" s="27"/>
      <c r="NUS51" s="27"/>
      <c r="NUT51" s="27"/>
      <c r="NUU51" s="27"/>
      <c r="NUV51" s="27"/>
      <c r="NUW51" s="27"/>
      <c r="NUX51" s="27"/>
      <c r="NUY51" s="27"/>
      <c r="NUZ51" s="27"/>
      <c r="NVA51" s="27"/>
      <c r="NVB51" s="27"/>
      <c r="NVC51" s="27"/>
      <c r="NVD51" s="27"/>
      <c r="NVE51" s="27"/>
      <c r="NVF51" s="27"/>
      <c r="NVG51" s="27"/>
      <c r="NVH51" s="27"/>
      <c r="NVI51" s="27"/>
      <c r="NVJ51" s="27"/>
      <c r="NVK51" s="27"/>
      <c r="NVL51" s="27"/>
      <c r="NVM51" s="27"/>
      <c r="NVN51" s="27"/>
      <c r="NVO51" s="27"/>
      <c r="NVP51" s="27"/>
      <c r="NVQ51" s="27"/>
      <c r="NVR51" s="27"/>
      <c r="NVS51" s="27"/>
      <c r="NVT51" s="27"/>
      <c r="NVU51" s="27"/>
      <c r="NVV51" s="27"/>
      <c r="NVW51" s="27"/>
      <c r="NVX51" s="27"/>
      <c r="NVY51" s="27"/>
      <c r="NVZ51" s="27"/>
      <c r="NWA51" s="27"/>
      <c r="NWB51" s="27"/>
      <c r="NWC51" s="27"/>
      <c r="NWD51" s="27"/>
      <c r="NWE51" s="27"/>
      <c r="NWF51" s="27"/>
      <c r="NWG51" s="27"/>
      <c r="NWH51" s="27"/>
      <c r="NWI51" s="27"/>
      <c r="NWJ51" s="27"/>
      <c r="NWK51" s="27"/>
      <c r="NWL51" s="27"/>
      <c r="NWM51" s="27"/>
      <c r="NWN51" s="27"/>
      <c r="NWO51" s="27"/>
      <c r="NWP51" s="27"/>
      <c r="NWQ51" s="27"/>
      <c r="NWR51" s="27"/>
      <c r="NWS51" s="27"/>
      <c r="NWT51" s="27"/>
      <c r="NWU51" s="27"/>
      <c r="NWV51" s="27"/>
      <c r="NWW51" s="27"/>
      <c r="NWX51" s="27"/>
      <c r="NWY51" s="27"/>
      <c r="NWZ51" s="27"/>
      <c r="NXA51" s="27"/>
      <c r="NXB51" s="27"/>
      <c r="NXC51" s="27"/>
      <c r="NXD51" s="27"/>
      <c r="NXE51" s="27"/>
      <c r="NXF51" s="27"/>
      <c r="NXG51" s="27"/>
      <c r="NXH51" s="27"/>
      <c r="NXI51" s="27"/>
      <c r="NXJ51" s="27"/>
      <c r="NXK51" s="27"/>
      <c r="NXL51" s="27"/>
      <c r="NXM51" s="27"/>
      <c r="NXN51" s="27"/>
      <c r="NXO51" s="27"/>
      <c r="NXP51" s="27"/>
      <c r="NXQ51" s="27"/>
      <c r="NXR51" s="27"/>
      <c r="NXS51" s="27"/>
      <c r="NXT51" s="27"/>
      <c r="NXU51" s="27"/>
      <c r="NXV51" s="27"/>
      <c r="NXW51" s="27"/>
      <c r="NXX51" s="27"/>
      <c r="NXY51" s="27"/>
      <c r="NXZ51" s="27"/>
      <c r="NYA51" s="27"/>
      <c r="NYB51" s="27"/>
      <c r="NYC51" s="27"/>
      <c r="NYD51" s="27"/>
      <c r="NYE51" s="27"/>
      <c r="NYF51" s="27"/>
      <c r="NYG51" s="27"/>
      <c r="NYH51" s="27"/>
      <c r="NYI51" s="27"/>
      <c r="NYJ51" s="27"/>
      <c r="NYK51" s="27"/>
      <c r="NYL51" s="27"/>
      <c r="NYM51" s="27"/>
      <c r="NYN51" s="27"/>
      <c r="NYO51" s="27"/>
      <c r="NYP51" s="27"/>
      <c r="NYQ51" s="27"/>
      <c r="NYR51" s="27"/>
      <c r="NYS51" s="27"/>
      <c r="NYT51" s="27"/>
      <c r="NYU51" s="27"/>
      <c r="NYV51" s="27"/>
      <c r="NYW51" s="27"/>
      <c r="NYX51" s="27"/>
      <c r="NYY51" s="27"/>
      <c r="NYZ51" s="27"/>
      <c r="NZA51" s="27"/>
      <c r="NZB51" s="27"/>
      <c r="NZC51" s="27"/>
      <c r="NZD51" s="27"/>
      <c r="NZE51" s="27"/>
      <c r="NZF51" s="27"/>
      <c r="NZG51" s="27"/>
      <c r="NZH51" s="27"/>
      <c r="NZI51" s="27"/>
      <c r="NZJ51" s="27"/>
      <c r="NZK51" s="27"/>
      <c r="NZL51" s="27"/>
      <c r="NZM51" s="27"/>
      <c r="NZN51" s="27"/>
      <c r="NZO51" s="27"/>
      <c r="NZP51" s="27"/>
      <c r="NZQ51" s="27"/>
      <c r="NZR51" s="27"/>
      <c r="NZS51" s="27"/>
      <c r="NZT51" s="27"/>
      <c r="NZU51" s="27"/>
      <c r="NZV51" s="27"/>
      <c r="NZW51" s="27"/>
      <c r="NZX51" s="27"/>
      <c r="NZY51" s="27"/>
      <c r="NZZ51" s="27"/>
      <c r="OAA51" s="27"/>
      <c r="OAB51" s="27"/>
      <c r="OAC51" s="27"/>
      <c r="OAD51" s="27"/>
      <c r="OAE51" s="27"/>
      <c r="OAF51" s="27"/>
      <c r="OAG51" s="27"/>
      <c r="OAH51" s="27"/>
      <c r="OAI51" s="27"/>
      <c r="OAJ51" s="27"/>
      <c r="OAK51" s="27"/>
      <c r="OAL51" s="27"/>
      <c r="OAM51" s="27"/>
      <c r="OAN51" s="27"/>
      <c r="OAO51" s="27"/>
      <c r="OAP51" s="27"/>
      <c r="OAQ51" s="27"/>
      <c r="OAR51" s="27"/>
      <c r="OAS51" s="27"/>
      <c r="OAT51" s="27"/>
      <c r="OAU51" s="27"/>
      <c r="OAV51" s="27"/>
      <c r="OAW51" s="27"/>
      <c r="OAX51" s="27"/>
      <c r="OAY51" s="27"/>
      <c r="OAZ51" s="27"/>
      <c r="OBA51" s="27"/>
      <c r="OBB51" s="27"/>
      <c r="OBC51" s="27"/>
      <c r="OBD51" s="27"/>
      <c r="OBE51" s="27"/>
      <c r="OBF51" s="27"/>
      <c r="OBG51" s="27"/>
      <c r="OBH51" s="27"/>
      <c r="OBI51" s="27"/>
      <c r="OBJ51" s="27"/>
      <c r="OBK51" s="27"/>
      <c r="OBL51" s="27"/>
      <c r="OBM51" s="27"/>
      <c r="OBN51" s="27"/>
      <c r="OBO51" s="27"/>
      <c r="OBP51" s="27"/>
      <c r="OBQ51" s="27"/>
      <c r="OBR51" s="27"/>
      <c r="OBS51" s="27"/>
      <c r="OBT51" s="27"/>
      <c r="OBU51" s="27"/>
      <c r="OBV51" s="27"/>
      <c r="OBW51" s="27"/>
      <c r="OBX51" s="27"/>
      <c r="OBY51" s="27"/>
      <c r="OBZ51" s="27"/>
      <c r="OCA51" s="27"/>
      <c r="OCB51" s="27"/>
      <c r="OCC51" s="27"/>
      <c r="OCD51" s="27"/>
      <c r="OCE51" s="27"/>
      <c r="OCF51" s="27"/>
      <c r="OCG51" s="27"/>
      <c r="OCH51" s="27"/>
      <c r="OCI51" s="27"/>
      <c r="OCJ51" s="27"/>
      <c r="OCK51" s="27"/>
      <c r="OCL51" s="27"/>
      <c r="OCM51" s="27"/>
      <c r="OCN51" s="27"/>
      <c r="OCO51" s="27"/>
      <c r="OCP51" s="27"/>
      <c r="OCQ51" s="27"/>
      <c r="OCR51" s="27"/>
      <c r="OCS51" s="27"/>
      <c r="OCT51" s="27"/>
      <c r="OCU51" s="27"/>
      <c r="OCV51" s="27"/>
      <c r="OCW51" s="27"/>
      <c r="OCX51" s="27"/>
      <c r="OCY51" s="27"/>
      <c r="OCZ51" s="27"/>
      <c r="ODA51" s="27"/>
      <c r="ODB51" s="27"/>
      <c r="ODC51" s="27"/>
      <c r="ODD51" s="27"/>
      <c r="ODE51" s="27"/>
      <c r="ODF51" s="27"/>
      <c r="ODG51" s="27"/>
      <c r="ODH51" s="27"/>
      <c r="ODI51" s="27"/>
      <c r="ODJ51" s="27"/>
      <c r="ODK51" s="27"/>
      <c r="ODL51" s="27"/>
      <c r="ODM51" s="27"/>
      <c r="ODN51" s="27"/>
      <c r="ODO51" s="27"/>
      <c r="ODP51" s="27"/>
      <c r="ODQ51" s="27"/>
      <c r="ODR51" s="27"/>
      <c r="ODS51" s="27"/>
      <c r="ODT51" s="27"/>
      <c r="ODU51" s="27"/>
      <c r="ODV51" s="27"/>
      <c r="ODW51" s="27"/>
      <c r="ODX51" s="27"/>
      <c r="ODY51" s="27"/>
      <c r="ODZ51" s="27"/>
      <c r="OEA51" s="27"/>
      <c r="OEB51" s="27"/>
      <c r="OEC51" s="27"/>
      <c r="OED51" s="27"/>
      <c r="OEE51" s="27"/>
      <c r="OEF51" s="27"/>
      <c r="OEG51" s="27"/>
      <c r="OEH51" s="27"/>
      <c r="OEI51" s="27"/>
      <c r="OEJ51" s="27"/>
      <c r="OEK51" s="27"/>
      <c r="OEL51" s="27"/>
      <c r="OEM51" s="27"/>
      <c r="OEN51" s="27"/>
      <c r="OEO51" s="27"/>
      <c r="OEP51" s="27"/>
      <c r="OEQ51" s="27"/>
      <c r="OER51" s="27"/>
      <c r="OES51" s="27"/>
      <c r="OET51" s="27"/>
      <c r="OEU51" s="27"/>
      <c r="OEV51" s="27"/>
      <c r="OEW51" s="27"/>
      <c r="OEX51" s="27"/>
      <c r="OEY51" s="27"/>
      <c r="OEZ51" s="27"/>
      <c r="OFA51" s="27"/>
      <c r="OFB51" s="27"/>
      <c r="OFC51" s="27"/>
      <c r="OFD51" s="27"/>
      <c r="OFE51" s="27"/>
      <c r="OFF51" s="27"/>
      <c r="OFG51" s="27"/>
      <c r="OFH51" s="27"/>
      <c r="OFI51" s="27"/>
      <c r="OFJ51" s="27"/>
      <c r="OFK51" s="27"/>
      <c r="OFL51" s="27"/>
      <c r="OFM51" s="27"/>
      <c r="OFN51" s="27"/>
      <c r="OFO51" s="27"/>
      <c r="OFP51" s="27"/>
      <c r="OFQ51" s="27"/>
      <c r="OFR51" s="27"/>
      <c r="OFS51" s="27"/>
      <c r="OFT51" s="27"/>
      <c r="OFU51" s="27"/>
      <c r="OFV51" s="27"/>
      <c r="OFW51" s="27"/>
      <c r="OFX51" s="27"/>
      <c r="OFY51" s="27"/>
      <c r="OFZ51" s="27"/>
      <c r="OGA51" s="27"/>
      <c r="OGB51" s="27"/>
      <c r="OGC51" s="27"/>
      <c r="OGD51" s="27"/>
      <c r="OGE51" s="27"/>
      <c r="OGF51" s="27"/>
      <c r="OGG51" s="27"/>
      <c r="OGH51" s="27"/>
      <c r="OGI51" s="27"/>
      <c r="OGJ51" s="27"/>
      <c r="OGK51" s="27"/>
      <c r="OGL51" s="27"/>
      <c r="OGM51" s="27"/>
      <c r="OGN51" s="27"/>
      <c r="OGO51" s="27"/>
      <c r="OGP51" s="27"/>
      <c r="OGQ51" s="27"/>
      <c r="OGR51" s="27"/>
      <c r="OGS51" s="27"/>
      <c r="OGT51" s="27"/>
      <c r="OGU51" s="27"/>
      <c r="OGV51" s="27"/>
      <c r="OGW51" s="27"/>
      <c r="OGX51" s="27"/>
      <c r="OGY51" s="27"/>
      <c r="OGZ51" s="27"/>
      <c r="OHA51" s="27"/>
      <c r="OHB51" s="27"/>
      <c r="OHC51" s="27"/>
      <c r="OHD51" s="27"/>
      <c r="OHE51" s="27"/>
      <c r="OHF51" s="27"/>
      <c r="OHG51" s="27"/>
      <c r="OHH51" s="27"/>
      <c r="OHI51" s="27"/>
      <c r="OHJ51" s="27"/>
      <c r="OHK51" s="27"/>
      <c r="OHL51" s="27"/>
      <c r="OHM51" s="27"/>
      <c r="OHN51" s="27"/>
      <c r="OHO51" s="27"/>
      <c r="OHP51" s="27"/>
      <c r="OHQ51" s="27"/>
      <c r="OHR51" s="27"/>
      <c r="OHS51" s="27"/>
      <c r="OHT51" s="27"/>
      <c r="OHU51" s="27"/>
      <c r="OHV51" s="27"/>
      <c r="OHW51" s="27"/>
      <c r="OHX51" s="27"/>
      <c r="OHY51" s="27"/>
      <c r="OHZ51" s="27"/>
      <c r="OIA51" s="27"/>
      <c r="OIB51" s="27"/>
      <c r="OIC51" s="27"/>
      <c r="OID51" s="27"/>
      <c r="OIE51" s="27"/>
      <c r="OIF51" s="27"/>
      <c r="OIG51" s="27"/>
      <c r="OIH51" s="27"/>
      <c r="OII51" s="27"/>
      <c r="OIJ51" s="27"/>
      <c r="OIK51" s="27"/>
      <c r="OIL51" s="27"/>
      <c r="OIM51" s="27"/>
      <c r="OIN51" s="27"/>
      <c r="OIO51" s="27"/>
      <c r="OIP51" s="27"/>
      <c r="OIQ51" s="27"/>
      <c r="OIR51" s="27"/>
      <c r="OIS51" s="27"/>
      <c r="OIT51" s="27"/>
      <c r="OIU51" s="27"/>
      <c r="OIV51" s="27"/>
      <c r="OIW51" s="27"/>
      <c r="OIX51" s="27"/>
      <c r="OIY51" s="27"/>
      <c r="OIZ51" s="27"/>
      <c r="OJA51" s="27"/>
      <c r="OJB51" s="27"/>
      <c r="OJC51" s="27"/>
      <c r="OJD51" s="27"/>
      <c r="OJE51" s="27"/>
      <c r="OJF51" s="27"/>
      <c r="OJG51" s="27"/>
      <c r="OJH51" s="27"/>
      <c r="OJI51" s="27"/>
      <c r="OJJ51" s="27"/>
      <c r="OJK51" s="27"/>
      <c r="OJL51" s="27"/>
      <c r="OJM51" s="27"/>
      <c r="OJN51" s="27"/>
      <c r="OJO51" s="27"/>
      <c r="OJP51" s="27"/>
      <c r="OJQ51" s="27"/>
      <c r="OJR51" s="27"/>
      <c r="OJS51" s="27"/>
      <c r="OJT51" s="27"/>
      <c r="OJU51" s="27"/>
      <c r="OJV51" s="27"/>
      <c r="OJW51" s="27"/>
      <c r="OJX51" s="27"/>
      <c r="OJY51" s="27"/>
      <c r="OJZ51" s="27"/>
      <c r="OKA51" s="27"/>
      <c r="OKB51" s="27"/>
      <c r="OKC51" s="27"/>
      <c r="OKD51" s="27"/>
      <c r="OKE51" s="27"/>
      <c r="OKF51" s="27"/>
      <c r="OKG51" s="27"/>
      <c r="OKH51" s="27"/>
      <c r="OKI51" s="27"/>
      <c r="OKJ51" s="27"/>
      <c r="OKK51" s="27"/>
      <c r="OKL51" s="27"/>
      <c r="OKM51" s="27"/>
      <c r="OKN51" s="27"/>
      <c r="OKO51" s="27"/>
      <c r="OKP51" s="27"/>
      <c r="OKQ51" s="27"/>
      <c r="OKR51" s="27"/>
      <c r="OKS51" s="27"/>
      <c r="OKT51" s="27"/>
      <c r="OKU51" s="27"/>
      <c r="OKV51" s="27"/>
      <c r="OKW51" s="27"/>
      <c r="OKX51" s="27"/>
      <c r="OKY51" s="27"/>
      <c r="OKZ51" s="27"/>
      <c r="OLA51" s="27"/>
      <c r="OLB51" s="27"/>
      <c r="OLC51" s="27"/>
      <c r="OLD51" s="27"/>
      <c r="OLE51" s="27"/>
      <c r="OLF51" s="27"/>
      <c r="OLG51" s="27"/>
      <c r="OLH51" s="27"/>
      <c r="OLI51" s="27"/>
      <c r="OLJ51" s="27"/>
      <c r="OLK51" s="27"/>
      <c r="OLL51" s="27"/>
      <c r="OLM51" s="27"/>
      <c r="OLN51" s="27"/>
      <c r="OLO51" s="27"/>
      <c r="OLP51" s="27"/>
      <c r="OLQ51" s="27"/>
      <c r="OLR51" s="27"/>
      <c r="OLS51" s="27"/>
      <c r="OLT51" s="27"/>
      <c r="OLU51" s="27"/>
      <c r="OLV51" s="27"/>
      <c r="OLW51" s="27"/>
      <c r="OLX51" s="27"/>
      <c r="OLY51" s="27"/>
      <c r="OLZ51" s="27"/>
      <c r="OMA51" s="27"/>
      <c r="OMB51" s="27"/>
      <c r="OMC51" s="27"/>
      <c r="OMD51" s="27"/>
      <c r="OME51" s="27"/>
      <c r="OMF51" s="27"/>
      <c r="OMG51" s="27"/>
      <c r="OMH51" s="27"/>
      <c r="OMI51" s="27"/>
      <c r="OMJ51" s="27"/>
      <c r="OMK51" s="27"/>
      <c r="OML51" s="27"/>
      <c r="OMM51" s="27"/>
      <c r="OMN51" s="27"/>
      <c r="OMO51" s="27"/>
      <c r="OMP51" s="27"/>
      <c r="OMQ51" s="27"/>
      <c r="OMR51" s="27"/>
      <c r="OMS51" s="27"/>
      <c r="OMT51" s="27"/>
      <c r="OMU51" s="27"/>
      <c r="OMV51" s="27"/>
      <c r="OMW51" s="27"/>
      <c r="OMX51" s="27"/>
      <c r="OMY51" s="27"/>
      <c r="OMZ51" s="27"/>
      <c r="ONA51" s="27"/>
      <c r="ONB51" s="27"/>
      <c r="ONC51" s="27"/>
      <c r="OND51" s="27"/>
      <c r="ONE51" s="27"/>
      <c r="ONF51" s="27"/>
      <c r="ONG51" s="27"/>
      <c r="ONH51" s="27"/>
      <c r="ONI51" s="27"/>
      <c r="ONJ51" s="27"/>
      <c r="ONK51" s="27"/>
      <c r="ONL51" s="27"/>
      <c r="ONM51" s="27"/>
      <c r="ONN51" s="27"/>
      <c r="ONO51" s="27"/>
      <c r="ONP51" s="27"/>
      <c r="ONQ51" s="27"/>
      <c r="ONR51" s="27"/>
      <c r="ONS51" s="27"/>
      <c r="ONT51" s="27"/>
      <c r="ONU51" s="27"/>
      <c r="ONV51" s="27"/>
      <c r="ONW51" s="27"/>
      <c r="ONX51" s="27"/>
      <c r="ONY51" s="27"/>
      <c r="ONZ51" s="27"/>
      <c r="OOA51" s="27"/>
      <c r="OOB51" s="27"/>
      <c r="OOC51" s="27"/>
      <c r="OOD51" s="27"/>
      <c r="OOE51" s="27"/>
      <c r="OOF51" s="27"/>
      <c r="OOG51" s="27"/>
      <c r="OOH51" s="27"/>
      <c r="OOI51" s="27"/>
      <c r="OOJ51" s="27"/>
      <c r="OOK51" s="27"/>
      <c r="OOL51" s="27"/>
      <c r="OOM51" s="27"/>
      <c r="OON51" s="27"/>
      <c r="OOO51" s="27"/>
      <c r="OOP51" s="27"/>
      <c r="OOQ51" s="27"/>
      <c r="OOR51" s="27"/>
      <c r="OOS51" s="27"/>
      <c r="OOT51" s="27"/>
      <c r="OOU51" s="27"/>
      <c r="OOV51" s="27"/>
      <c r="OOW51" s="27"/>
      <c r="OOX51" s="27"/>
      <c r="OOY51" s="27"/>
      <c r="OOZ51" s="27"/>
      <c r="OPA51" s="27"/>
      <c r="OPB51" s="27"/>
      <c r="OPC51" s="27"/>
      <c r="OPD51" s="27"/>
      <c r="OPE51" s="27"/>
      <c r="OPF51" s="27"/>
      <c r="OPG51" s="27"/>
      <c r="OPH51" s="27"/>
      <c r="OPI51" s="27"/>
      <c r="OPJ51" s="27"/>
      <c r="OPK51" s="27"/>
      <c r="OPL51" s="27"/>
      <c r="OPM51" s="27"/>
      <c r="OPN51" s="27"/>
      <c r="OPO51" s="27"/>
      <c r="OPP51" s="27"/>
      <c r="OPQ51" s="27"/>
      <c r="OPR51" s="27"/>
      <c r="OPS51" s="27"/>
      <c r="OPT51" s="27"/>
      <c r="OPU51" s="27"/>
      <c r="OPV51" s="27"/>
      <c r="OPW51" s="27"/>
      <c r="OPX51" s="27"/>
      <c r="OPY51" s="27"/>
      <c r="OPZ51" s="27"/>
      <c r="OQA51" s="27"/>
      <c r="OQB51" s="27"/>
      <c r="OQC51" s="27"/>
      <c r="OQD51" s="27"/>
      <c r="OQE51" s="27"/>
      <c r="OQF51" s="27"/>
      <c r="OQG51" s="27"/>
      <c r="OQH51" s="27"/>
      <c r="OQI51" s="27"/>
      <c r="OQJ51" s="27"/>
      <c r="OQK51" s="27"/>
      <c r="OQL51" s="27"/>
      <c r="OQM51" s="27"/>
      <c r="OQN51" s="27"/>
      <c r="OQO51" s="27"/>
      <c r="OQP51" s="27"/>
      <c r="OQQ51" s="27"/>
      <c r="OQR51" s="27"/>
      <c r="OQS51" s="27"/>
      <c r="OQT51" s="27"/>
      <c r="OQU51" s="27"/>
      <c r="OQV51" s="27"/>
      <c r="OQW51" s="27"/>
      <c r="OQX51" s="27"/>
      <c r="OQY51" s="27"/>
      <c r="OQZ51" s="27"/>
      <c r="ORA51" s="27"/>
      <c r="ORB51" s="27"/>
      <c r="ORC51" s="27"/>
      <c r="ORD51" s="27"/>
      <c r="ORE51" s="27"/>
      <c r="ORF51" s="27"/>
      <c r="ORG51" s="27"/>
      <c r="ORH51" s="27"/>
      <c r="ORI51" s="27"/>
      <c r="ORJ51" s="27"/>
      <c r="ORK51" s="27"/>
      <c r="ORL51" s="27"/>
      <c r="ORM51" s="27"/>
      <c r="ORN51" s="27"/>
      <c r="ORO51" s="27"/>
      <c r="ORP51" s="27"/>
      <c r="ORQ51" s="27"/>
      <c r="ORR51" s="27"/>
      <c r="ORS51" s="27"/>
      <c r="ORT51" s="27"/>
      <c r="ORU51" s="27"/>
      <c r="ORV51" s="27"/>
      <c r="ORW51" s="27"/>
      <c r="ORX51" s="27"/>
      <c r="ORY51" s="27"/>
      <c r="ORZ51" s="27"/>
      <c r="OSA51" s="27"/>
      <c r="OSB51" s="27"/>
      <c r="OSC51" s="27"/>
      <c r="OSD51" s="27"/>
      <c r="OSE51" s="27"/>
      <c r="OSF51" s="27"/>
      <c r="OSG51" s="27"/>
      <c r="OSH51" s="27"/>
      <c r="OSI51" s="27"/>
      <c r="OSJ51" s="27"/>
      <c r="OSK51" s="27"/>
      <c r="OSL51" s="27"/>
      <c r="OSM51" s="27"/>
      <c r="OSN51" s="27"/>
      <c r="OSO51" s="27"/>
      <c r="OSP51" s="27"/>
      <c r="OSQ51" s="27"/>
      <c r="OSR51" s="27"/>
      <c r="OSS51" s="27"/>
      <c r="OST51" s="27"/>
      <c r="OSU51" s="27"/>
      <c r="OSV51" s="27"/>
      <c r="OSW51" s="27"/>
      <c r="OSX51" s="27"/>
      <c r="OSY51" s="27"/>
      <c r="OSZ51" s="27"/>
      <c r="OTA51" s="27"/>
      <c r="OTB51" s="27"/>
      <c r="OTC51" s="27"/>
      <c r="OTD51" s="27"/>
      <c r="OTE51" s="27"/>
      <c r="OTF51" s="27"/>
      <c r="OTG51" s="27"/>
      <c r="OTH51" s="27"/>
      <c r="OTI51" s="27"/>
      <c r="OTJ51" s="27"/>
      <c r="OTK51" s="27"/>
      <c r="OTL51" s="27"/>
      <c r="OTM51" s="27"/>
      <c r="OTN51" s="27"/>
      <c r="OTO51" s="27"/>
      <c r="OTP51" s="27"/>
      <c r="OTQ51" s="27"/>
      <c r="OTR51" s="27"/>
      <c r="OTS51" s="27"/>
      <c r="OTT51" s="27"/>
      <c r="OTU51" s="27"/>
      <c r="OTV51" s="27"/>
      <c r="OTW51" s="27"/>
      <c r="OTX51" s="27"/>
      <c r="OTY51" s="27"/>
      <c r="OTZ51" s="27"/>
      <c r="OUA51" s="27"/>
      <c r="OUB51" s="27"/>
      <c r="OUC51" s="27"/>
      <c r="OUD51" s="27"/>
      <c r="OUE51" s="27"/>
      <c r="OUF51" s="27"/>
      <c r="OUG51" s="27"/>
      <c r="OUH51" s="27"/>
      <c r="OUI51" s="27"/>
      <c r="OUJ51" s="27"/>
      <c r="OUK51" s="27"/>
      <c r="OUL51" s="27"/>
      <c r="OUM51" s="27"/>
      <c r="OUN51" s="27"/>
      <c r="OUO51" s="27"/>
      <c r="OUP51" s="27"/>
      <c r="OUQ51" s="27"/>
      <c r="OUR51" s="27"/>
      <c r="OUS51" s="27"/>
      <c r="OUT51" s="27"/>
      <c r="OUU51" s="27"/>
      <c r="OUV51" s="27"/>
      <c r="OUW51" s="27"/>
      <c r="OUX51" s="27"/>
      <c r="OUY51" s="27"/>
      <c r="OUZ51" s="27"/>
      <c r="OVA51" s="27"/>
      <c r="OVB51" s="27"/>
      <c r="OVC51" s="27"/>
      <c r="OVD51" s="27"/>
      <c r="OVE51" s="27"/>
      <c r="OVF51" s="27"/>
      <c r="OVG51" s="27"/>
      <c r="OVH51" s="27"/>
      <c r="OVI51" s="27"/>
      <c r="OVJ51" s="27"/>
      <c r="OVK51" s="27"/>
      <c r="OVL51" s="27"/>
      <c r="OVM51" s="27"/>
      <c r="OVN51" s="27"/>
      <c r="OVO51" s="27"/>
      <c r="OVP51" s="27"/>
      <c r="OVQ51" s="27"/>
      <c r="OVR51" s="27"/>
      <c r="OVS51" s="27"/>
      <c r="OVT51" s="27"/>
      <c r="OVU51" s="27"/>
      <c r="OVV51" s="27"/>
      <c r="OVW51" s="27"/>
      <c r="OVX51" s="27"/>
      <c r="OVY51" s="27"/>
      <c r="OVZ51" s="27"/>
      <c r="OWA51" s="27"/>
      <c r="OWB51" s="27"/>
      <c r="OWC51" s="27"/>
      <c r="OWD51" s="27"/>
      <c r="OWE51" s="27"/>
      <c r="OWF51" s="27"/>
      <c r="OWG51" s="27"/>
      <c r="OWH51" s="27"/>
      <c r="OWI51" s="27"/>
      <c r="OWJ51" s="27"/>
      <c r="OWK51" s="27"/>
      <c r="OWL51" s="27"/>
      <c r="OWM51" s="27"/>
      <c r="OWN51" s="27"/>
      <c r="OWO51" s="27"/>
      <c r="OWP51" s="27"/>
      <c r="OWQ51" s="27"/>
      <c r="OWR51" s="27"/>
      <c r="OWS51" s="27"/>
      <c r="OWT51" s="27"/>
      <c r="OWU51" s="27"/>
      <c r="OWV51" s="27"/>
      <c r="OWW51" s="27"/>
      <c r="OWX51" s="27"/>
      <c r="OWY51" s="27"/>
      <c r="OWZ51" s="27"/>
      <c r="OXA51" s="27"/>
      <c r="OXB51" s="27"/>
      <c r="OXC51" s="27"/>
      <c r="OXD51" s="27"/>
      <c r="OXE51" s="27"/>
      <c r="OXF51" s="27"/>
      <c r="OXG51" s="27"/>
      <c r="OXH51" s="27"/>
      <c r="OXI51" s="27"/>
      <c r="OXJ51" s="27"/>
      <c r="OXK51" s="27"/>
      <c r="OXL51" s="27"/>
      <c r="OXM51" s="27"/>
      <c r="OXN51" s="27"/>
      <c r="OXO51" s="27"/>
      <c r="OXP51" s="27"/>
      <c r="OXQ51" s="27"/>
      <c r="OXR51" s="27"/>
      <c r="OXS51" s="27"/>
      <c r="OXT51" s="27"/>
      <c r="OXU51" s="27"/>
      <c r="OXV51" s="27"/>
      <c r="OXW51" s="27"/>
      <c r="OXX51" s="27"/>
      <c r="OXY51" s="27"/>
      <c r="OXZ51" s="27"/>
      <c r="OYA51" s="27"/>
      <c r="OYB51" s="27"/>
      <c r="OYC51" s="27"/>
      <c r="OYD51" s="27"/>
      <c r="OYE51" s="27"/>
      <c r="OYF51" s="27"/>
      <c r="OYG51" s="27"/>
      <c r="OYH51" s="27"/>
      <c r="OYI51" s="27"/>
      <c r="OYJ51" s="27"/>
      <c r="OYK51" s="27"/>
      <c r="OYL51" s="27"/>
      <c r="OYM51" s="27"/>
      <c r="OYN51" s="27"/>
      <c r="OYO51" s="27"/>
      <c r="OYP51" s="27"/>
      <c r="OYQ51" s="27"/>
      <c r="OYR51" s="27"/>
      <c r="OYS51" s="27"/>
      <c r="OYT51" s="27"/>
      <c r="OYU51" s="27"/>
      <c r="OYV51" s="27"/>
      <c r="OYW51" s="27"/>
      <c r="OYX51" s="27"/>
      <c r="OYY51" s="27"/>
      <c r="OYZ51" s="27"/>
      <c r="OZA51" s="27"/>
      <c r="OZB51" s="27"/>
      <c r="OZC51" s="27"/>
      <c r="OZD51" s="27"/>
      <c r="OZE51" s="27"/>
      <c r="OZF51" s="27"/>
      <c r="OZG51" s="27"/>
      <c r="OZH51" s="27"/>
      <c r="OZI51" s="27"/>
      <c r="OZJ51" s="27"/>
      <c r="OZK51" s="27"/>
      <c r="OZL51" s="27"/>
      <c r="OZM51" s="27"/>
      <c r="OZN51" s="27"/>
      <c r="OZO51" s="27"/>
      <c r="OZP51" s="27"/>
      <c r="OZQ51" s="27"/>
      <c r="OZR51" s="27"/>
      <c r="OZS51" s="27"/>
      <c r="OZT51" s="27"/>
      <c r="OZU51" s="27"/>
      <c r="OZV51" s="27"/>
      <c r="OZW51" s="27"/>
      <c r="OZX51" s="27"/>
      <c r="OZY51" s="27"/>
      <c r="OZZ51" s="27"/>
      <c r="PAA51" s="27"/>
      <c r="PAB51" s="27"/>
      <c r="PAC51" s="27"/>
      <c r="PAD51" s="27"/>
      <c r="PAE51" s="27"/>
      <c r="PAF51" s="27"/>
      <c r="PAG51" s="27"/>
      <c r="PAH51" s="27"/>
      <c r="PAI51" s="27"/>
      <c r="PAJ51" s="27"/>
      <c r="PAK51" s="27"/>
      <c r="PAL51" s="27"/>
      <c r="PAM51" s="27"/>
      <c r="PAN51" s="27"/>
      <c r="PAO51" s="27"/>
      <c r="PAP51" s="27"/>
      <c r="PAQ51" s="27"/>
      <c r="PAR51" s="27"/>
      <c r="PAS51" s="27"/>
      <c r="PAT51" s="27"/>
      <c r="PAU51" s="27"/>
      <c r="PAV51" s="27"/>
      <c r="PAW51" s="27"/>
      <c r="PAX51" s="27"/>
      <c r="PAY51" s="27"/>
      <c r="PAZ51" s="27"/>
      <c r="PBA51" s="27"/>
      <c r="PBB51" s="27"/>
      <c r="PBC51" s="27"/>
      <c r="PBD51" s="27"/>
      <c r="PBE51" s="27"/>
      <c r="PBF51" s="27"/>
      <c r="PBG51" s="27"/>
      <c r="PBH51" s="27"/>
      <c r="PBI51" s="27"/>
      <c r="PBJ51" s="27"/>
      <c r="PBK51" s="27"/>
      <c r="PBL51" s="27"/>
      <c r="PBM51" s="27"/>
      <c r="PBN51" s="27"/>
      <c r="PBO51" s="27"/>
      <c r="PBP51" s="27"/>
      <c r="PBQ51" s="27"/>
      <c r="PBR51" s="27"/>
      <c r="PBS51" s="27"/>
      <c r="PBT51" s="27"/>
      <c r="PBU51" s="27"/>
      <c r="PBV51" s="27"/>
      <c r="PBW51" s="27"/>
      <c r="PBX51" s="27"/>
      <c r="PBY51" s="27"/>
      <c r="PBZ51" s="27"/>
      <c r="PCA51" s="27"/>
      <c r="PCB51" s="27"/>
      <c r="PCC51" s="27"/>
      <c r="PCD51" s="27"/>
      <c r="PCE51" s="27"/>
      <c r="PCF51" s="27"/>
      <c r="PCG51" s="27"/>
      <c r="PCH51" s="27"/>
      <c r="PCI51" s="27"/>
      <c r="PCJ51" s="27"/>
      <c r="PCK51" s="27"/>
      <c r="PCL51" s="27"/>
      <c r="PCM51" s="27"/>
      <c r="PCN51" s="27"/>
      <c r="PCO51" s="27"/>
      <c r="PCP51" s="27"/>
      <c r="PCQ51" s="27"/>
      <c r="PCR51" s="27"/>
      <c r="PCS51" s="27"/>
      <c r="PCT51" s="27"/>
      <c r="PCU51" s="27"/>
      <c r="PCV51" s="27"/>
      <c r="PCW51" s="27"/>
      <c r="PCX51" s="27"/>
      <c r="PCY51" s="27"/>
      <c r="PCZ51" s="27"/>
      <c r="PDA51" s="27"/>
      <c r="PDB51" s="27"/>
      <c r="PDC51" s="27"/>
      <c r="PDD51" s="27"/>
      <c r="PDE51" s="27"/>
      <c r="PDF51" s="27"/>
      <c r="PDG51" s="27"/>
      <c r="PDH51" s="27"/>
      <c r="PDI51" s="27"/>
      <c r="PDJ51" s="27"/>
      <c r="PDK51" s="27"/>
      <c r="PDL51" s="27"/>
      <c r="PDM51" s="27"/>
      <c r="PDN51" s="27"/>
      <c r="PDO51" s="27"/>
      <c r="PDP51" s="27"/>
      <c r="PDQ51" s="27"/>
      <c r="PDR51" s="27"/>
      <c r="PDS51" s="27"/>
      <c r="PDT51" s="27"/>
      <c r="PDU51" s="27"/>
      <c r="PDV51" s="27"/>
      <c r="PDW51" s="27"/>
      <c r="PDX51" s="27"/>
      <c r="PDY51" s="27"/>
      <c r="PDZ51" s="27"/>
      <c r="PEA51" s="27"/>
      <c r="PEB51" s="27"/>
      <c r="PEC51" s="27"/>
      <c r="PED51" s="27"/>
      <c r="PEE51" s="27"/>
      <c r="PEF51" s="27"/>
      <c r="PEG51" s="27"/>
      <c r="PEH51" s="27"/>
      <c r="PEI51" s="27"/>
      <c r="PEJ51" s="27"/>
      <c r="PEK51" s="27"/>
      <c r="PEL51" s="27"/>
      <c r="PEM51" s="27"/>
      <c r="PEN51" s="27"/>
      <c r="PEO51" s="27"/>
      <c r="PEP51" s="27"/>
      <c r="PEQ51" s="27"/>
      <c r="PER51" s="27"/>
      <c r="PES51" s="27"/>
      <c r="PET51" s="27"/>
      <c r="PEU51" s="27"/>
      <c r="PEV51" s="27"/>
      <c r="PEW51" s="27"/>
      <c r="PEX51" s="27"/>
      <c r="PEY51" s="27"/>
      <c r="PEZ51" s="27"/>
      <c r="PFA51" s="27"/>
      <c r="PFB51" s="27"/>
      <c r="PFC51" s="27"/>
      <c r="PFD51" s="27"/>
      <c r="PFE51" s="27"/>
      <c r="PFF51" s="27"/>
      <c r="PFG51" s="27"/>
      <c r="PFH51" s="27"/>
      <c r="PFI51" s="27"/>
      <c r="PFJ51" s="27"/>
      <c r="PFK51" s="27"/>
      <c r="PFL51" s="27"/>
      <c r="PFM51" s="27"/>
      <c r="PFN51" s="27"/>
      <c r="PFO51" s="27"/>
      <c r="PFP51" s="27"/>
      <c r="PFQ51" s="27"/>
      <c r="PFR51" s="27"/>
      <c r="PFS51" s="27"/>
      <c r="PFT51" s="27"/>
      <c r="PFU51" s="27"/>
      <c r="PFV51" s="27"/>
      <c r="PFW51" s="27"/>
      <c r="PFX51" s="27"/>
      <c r="PFY51" s="27"/>
      <c r="PFZ51" s="27"/>
      <c r="PGA51" s="27"/>
      <c r="PGB51" s="27"/>
      <c r="PGC51" s="27"/>
      <c r="PGD51" s="27"/>
      <c r="PGE51" s="27"/>
      <c r="PGF51" s="27"/>
      <c r="PGG51" s="27"/>
      <c r="PGH51" s="27"/>
      <c r="PGI51" s="27"/>
      <c r="PGJ51" s="27"/>
      <c r="PGK51" s="27"/>
      <c r="PGL51" s="27"/>
      <c r="PGM51" s="27"/>
      <c r="PGN51" s="27"/>
      <c r="PGO51" s="27"/>
      <c r="PGP51" s="27"/>
      <c r="PGQ51" s="27"/>
      <c r="PGR51" s="27"/>
      <c r="PGS51" s="27"/>
      <c r="PGT51" s="27"/>
      <c r="PGU51" s="27"/>
      <c r="PGV51" s="27"/>
      <c r="PGW51" s="27"/>
      <c r="PGX51" s="27"/>
      <c r="PGY51" s="27"/>
      <c r="PGZ51" s="27"/>
      <c r="PHA51" s="27"/>
      <c r="PHB51" s="27"/>
      <c r="PHC51" s="27"/>
      <c r="PHD51" s="27"/>
      <c r="PHE51" s="27"/>
      <c r="PHF51" s="27"/>
      <c r="PHG51" s="27"/>
      <c r="PHH51" s="27"/>
      <c r="PHI51" s="27"/>
      <c r="PHJ51" s="27"/>
      <c r="PHK51" s="27"/>
      <c r="PHL51" s="27"/>
      <c r="PHM51" s="27"/>
      <c r="PHN51" s="27"/>
      <c r="PHO51" s="27"/>
      <c r="PHP51" s="27"/>
      <c r="PHQ51" s="27"/>
      <c r="PHR51" s="27"/>
      <c r="PHS51" s="27"/>
      <c r="PHT51" s="27"/>
      <c r="PHU51" s="27"/>
      <c r="PHV51" s="27"/>
      <c r="PHW51" s="27"/>
      <c r="PHX51" s="27"/>
      <c r="PHY51" s="27"/>
      <c r="PHZ51" s="27"/>
      <c r="PIA51" s="27"/>
      <c r="PIB51" s="27"/>
      <c r="PIC51" s="27"/>
      <c r="PID51" s="27"/>
      <c r="PIE51" s="27"/>
      <c r="PIF51" s="27"/>
      <c r="PIG51" s="27"/>
      <c r="PIH51" s="27"/>
      <c r="PII51" s="27"/>
      <c r="PIJ51" s="27"/>
      <c r="PIK51" s="27"/>
      <c r="PIL51" s="27"/>
      <c r="PIM51" s="27"/>
      <c r="PIN51" s="27"/>
      <c r="PIO51" s="27"/>
      <c r="PIP51" s="27"/>
      <c r="PIQ51" s="27"/>
      <c r="PIR51" s="27"/>
      <c r="PIS51" s="27"/>
      <c r="PIT51" s="27"/>
      <c r="PIU51" s="27"/>
      <c r="PIV51" s="27"/>
      <c r="PIW51" s="27"/>
      <c r="PIX51" s="27"/>
      <c r="PIY51" s="27"/>
      <c r="PIZ51" s="27"/>
      <c r="PJA51" s="27"/>
      <c r="PJB51" s="27"/>
      <c r="PJC51" s="27"/>
      <c r="PJD51" s="27"/>
      <c r="PJE51" s="27"/>
      <c r="PJF51" s="27"/>
      <c r="PJG51" s="27"/>
      <c r="PJH51" s="27"/>
      <c r="PJI51" s="27"/>
      <c r="PJJ51" s="27"/>
      <c r="PJK51" s="27"/>
      <c r="PJL51" s="27"/>
      <c r="PJM51" s="27"/>
      <c r="PJN51" s="27"/>
      <c r="PJO51" s="27"/>
      <c r="PJP51" s="27"/>
      <c r="PJQ51" s="27"/>
      <c r="PJR51" s="27"/>
      <c r="PJS51" s="27"/>
      <c r="PJT51" s="27"/>
      <c r="PJU51" s="27"/>
      <c r="PJV51" s="27"/>
      <c r="PJW51" s="27"/>
      <c r="PJX51" s="27"/>
      <c r="PJY51" s="27"/>
      <c r="PJZ51" s="27"/>
      <c r="PKA51" s="27"/>
      <c r="PKB51" s="27"/>
      <c r="PKC51" s="27"/>
      <c r="PKD51" s="27"/>
      <c r="PKE51" s="27"/>
      <c r="PKF51" s="27"/>
      <c r="PKG51" s="27"/>
      <c r="PKH51" s="27"/>
      <c r="PKI51" s="27"/>
      <c r="PKJ51" s="27"/>
      <c r="PKK51" s="27"/>
      <c r="PKL51" s="27"/>
      <c r="PKM51" s="27"/>
      <c r="PKN51" s="27"/>
      <c r="PKO51" s="27"/>
      <c r="PKP51" s="27"/>
      <c r="PKQ51" s="27"/>
      <c r="PKR51" s="27"/>
      <c r="PKS51" s="27"/>
      <c r="PKT51" s="27"/>
      <c r="PKU51" s="27"/>
      <c r="PKV51" s="27"/>
      <c r="PKW51" s="27"/>
      <c r="PKX51" s="27"/>
      <c r="PKY51" s="27"/>
      <c r="PKZ51" s="27"/>
      <c r="PLA51" s="27"/>
      <c r="PLB51" s="27"/>
      <c r="PLC51" s="27"/>
      <c r="PLD51" s="27"/>
      <c r="PLE51" s="27"/>
      <c r="PLF51" s="27"/>
      <c r="PLG51" s="27"/>
      <c r="PLH51" s="27"/>
      <c r="PLI51" s="27"/>
      <c r="PLJ51" s="27"/>
      <c r="PLK51" s="27"/>
      <c r="PLL51" s="27"/>
      <c r="PLM51" s="27"/>
      <c r="PLN51" s="27"/>
      <c r="PLO51" s="27"/>
      <c r="PLP51" s="27"/>
      <c r="PLQ51" s="27"/>
      <c r="PLR51" s="27"/>
      <c r="PLS51" s="27"/>
      <c r="PLT51" s="27"/>
      <c r="PLU51" s="27"/>
      <c r="PLV51" s="27"/>
      <c r="PLW51" s="27"/>
      <c r="PLX51" s="27"/>
      <c r="PLY51" s="27"/>
      <c r="PLZ51" s="27"/>
      <c r="PMA51" s="27"/>
      <c r="PMB51" s="27"/>
      <c r="PMC51" s="27"/>
      <c r="PMD51" s="27"/>
      <c r="PME51" s="27"/>
      <c r="PMF51" s="27"/>
      <c r="PMG51" s="27"/>
      <c r="PMH51" s="27"/>
      <c r="PMI51" s="27"/>
      <c r="PMJ51" s="27"/>
      <c r="PMK51" s="27"/>
      <c r="PML51" s="27"/>
      <c r="PMM51" s="27"/>
      <c r="PMN51" s="27"/>
      <c r="PMO51" s="27"/>
      <c r="PMP51" s="27"/>
      <c r="PMQ51" s="27"/>
      <c r="PMR51" s="27"/>
      <c r="PMS51" s="27"/>
      <c r="PMT51" s="27"/>
      <c r="PMU51" s="27"/>
      <c r="PMV51" s="27"/>
      <c r="PMW51" s="27"/>
      <c r="PMX51" s="27"/>
      <c r="PMY51" s="27"/>
      <c r="PMZ51" s="27"/>
      <c r="PNA51" s="27"/>
      <c r="PNB51" s="27"/>
      <c r="PNC51" s="27"/>
      <c r="PND51" s="27"/>
      <c r="PNE51" s="27"/>
      <c r="PNF51" s="27"/>
      <c r="PNG51" s="27"/>
      <c r="PNH51" s="27"/>
      <c r="PNI51" s="27"/>
      <c r="PNJ51" s="27"/>
      <c r="PNK51" s="27"/>
      <c r="PNL51" s="27"/>
      <c r="PNM51" s="27"/>
      <c r="PNN51" s="27"/>
      <c r="PNO51" s="27"/>
      <c r="PNP51" s="27"/>
      <c r="PNQ51" s="27"/>
      <c r="PNR51" s="27"/>
      <c r="PNS51" s="27"/>
      <c r="PNT51" s="27"/>
      <c r="PNU51" s="27"/>
      <c r="PNV51" s="27"/>
      <c r="PNW51" s="27"/>
      <c r="PNX51" s="27"/>
      <c r="PNY51" s="27"/>
      <c r="PNZ51" s="27"/>
      <c r="POA51" s="27"/>
      <c r="POB51" s="27"/>
      <c r="POC51" s="27"/>
      <c r="POD51" s="27"/>
      <c r="POE51" s="27"/>
      <c r="POF51" s="27"/>
      <c r="POG51" s="27"/>
      <c r="POH51" s="27"/>
      <c r="POI51" s="27"/>
      <c r="POJ51" s="27"/>
      <c r="POK51" s="27"/>
      <c r="POL51" s="27"/>
      <c r="POM51" s="27"/>
      <c r="PON51" s="27"/>
      <c r="POO51" s="27"/>
      <c r="POP51" s="27"/>
      <c r="POQ51" s="27"/>
      <c r="POR51" s="27"/>
      <c r="POS51" s="27"/>
      <c r="POT51" s="27"/>
      <c r="POU51" s="27"/>
      <c r="POV51" s="27"/>
      <c r="POW51" s="27"/>
      <c r="POX51" s="27"/>
      <c r="POY51" s="27"/>
      <c r="POZ51" s="27"/>
      <c r="PPA51" s="27"/>
      <c r="PPB51" s="27"/>
      <c r="PPC51" s="27"/>
      <c r="PPD51" s="27"/>
      <c r="PPE51" s="27"/>
      <c r="PPF51" s="27"/>
      <c r="PPG51" s="27"/>
      <c r="PPH51" s="27"/>
      <c r="PPI51" s="27"/>
      <c r="PPJ51" s="27"/>
      <c r="PPK51" s="27"/>
      <c r="PPL51" s="27"/>
      <c r="PPM51" s="27"/>
      <c r="PPN51" s="27"/>
      <c r="PPO51" s="27"/>
      <c r="PPP51" s="27"/>
      <c r="PPQ51" s="27"/>
      <c r="PPR51" s="27"/>
      <c r="PPS51" s="27"/>
      <c r="PPT51" s="27"/>
      <c r="PPU51" s="27"/>
      <c r="PPV51" s="27"/>
      <c r="PPW51" s="27"/>
      <c r="PPX51" s="27"/>
      <c r="PPY51" s="27"/>
      <c r="PPZ51" s="27"/>
      <c r="PQA51" s="27"/>
      <c r="PQB51" s="27"/>
      <c r="PQC51" s="27"/>
      <c r="PQD51" s="27"/>
      <c r="PQE51" s="27"/>
      <c r="PQF51" s="27"/>
      <c r="PQG51" s="27"/>
      <c r="PQH51" s="27"/>
      <c r="PQI51" s="27"/>
      <c r="PQJ51" s="27"/>
      <c r="PQK51" s="27"/>
      <c r="PQL51" s="27"/>
      <c r="PQM51" s="27"/>
      <c r="PQN51" s="27"/>
      <c r="PQO51" s="27"/>
      <c r="PQP51" s="27"/>
      <c r="PQQ51" s="27"/>
      <c r="PQR51" s="27"/>
      <c r="PQS51" s="27"/>
      <c r="PQT51" s="27"/>
      <c r="PQU51" s="27"/>
      <c r="PQV51" s="27"/>
      <c r="PQW51" s="27"/>
      <c r="PQX51" s="27"/>
      <c r="PQY51" s="27"/>
      <c r="PQZ51" s="27"/>
      <c r="PRA51" s="27"/>
      <c r="PRB51" s="27"/>
      <c r="PRC51" s="27"/>
      <c r="PRD51" s="27"/>
      <c r="PRE51" s="27"/>
      <c r="PRF51" s="27"/>
      <c r="PRG51" s="27"/>
      <c r="PRH51" s="27"/>
      <c r="PRI51" s="27"/>
      <c r="PRJ51" s="27"/>
      <c r="PRK51" s="27"/>
      <c r="PRL51" s="27"/>
      <c r="PRM51" s="27"/>
      <c r="PRN51" s="27"/>
      <c r="PRO51" s="27"/>
      <c r="PRP51" s="27"/>
      <c r="PRQ51" s="27"/>
      <c r="PRR51" s="27"/>
      <c r="PRS51" s="27"/>
      <c r="PRT51" s="27"/>
      <c r="PRU51" s="27"/>
      <c r="PRV51" s="27"/>
      <c r="PRW51" s="27"/>
      <c r="PRX51" s="27"/>
      <c r="PRY51" s="27"/>
      <c r="PRZ51" s="27"/>
      <c r="PSA51" s="27"/>
      <c r="PSB51" s="27"/>
      <c r="PSC51" s="27"/>
      <c r="PSD51" s="27"/>
      <c r="PSE51" s="27"/>
      <c r="PSF51" s="27"/>
      <c r="PSG51" s="27"/>
      <c r="PSH51" s="27"/>
      <c r="PSI51" s="27"/>
      <c r="PSJ51" s="27"/>
      <c r="PSK51" s="27"/>
      <c r="PSL51" s="27"/>
      <c r="PSM51" s="27"/>
      <c r="PSN51" s="27"/>
      <c r="PSO51" s="27"/>
      <c r="PSP51" s="27"/>
      <c r="PSQ51" s="27"/>
      <c r="PSR51" s="27"/>
      <c r="PSS51" s="27"/>
      <c r="PST51" s="27"/>
      <c r="PSU51" s="27"/>
      <c r="PSV51" s="27"/>
      <c r="PSW51" s="27"/>
      <c r="PSX51" s="27"/>
      <c r="PSY51" s="27"/>
      <c r="PSZ51" s="27"/>
      <c r="PTA51" s="27"/>
      <c r="PTB51" s="27"/>
      <c r="PTC51" s="27"/>
      <c r="PTD51" s="27"/>
      <c r="PTE51" s="27"/>
      <c r="PTF51" s="27"/>
      <c r="PTG51" s="27"/>
      <c r="PTH51" s="27"/>
      <c r="PTI51" s="27"/>
      <c r="PTJ51" s="27"/>
      <c r="PTK51" s="27"/>
      <c r="PTL51" s="27"/>
      <c r="PTM51" s="27"/>
      <c r="PTN51" s="27"/>
      <c r="PTO51" s="27"/>
      <c r="PTP51" s="27"/>
      <c r="PTQ51" s="27"/>
      <c r="PTR51" s="27"/>
      <c r="PTS51" s="27"/>
      <c r="PTT51" s="27"/>
      <c r="PTU51" s="27"/>
      <c r="PTV51" s="27"/>
      <c r="PTW51" s="27"/>
      <c r="PTX51" s="27"/>
      <c r="PTY51" s="27"/>
      <c r="PTZ51" s="27"/>
      <c r="PUA51" s="27"/>
      <c r="PUB51" s="27"/>
      <c r="PUC51" s="27"/>
      <c r="PUD51" s="27"/>
      <c r="PUE51" s="27"/>
      <c r="PUF51" s="27"/>
      <c r="PUG51" s="27"/>
      <c r="PUH51" s="27"/>
      <c r="PUI51" s="27"/>
      <c r="PUJ51" s="27"/>
      <c r="PUK51" s="27"/>
      <c r="PUL51" s="27"/>
      <c r="PUM51" s="27"/>
      <c r="PUN51" s="27"/>
      <c r="PUO51" s="27"/>
      <c r="PUP51" s="27"/>
      <c r="PUQ51" s="27"/>
      <c r="PUR51" s="27"/>
      <c r="PUS51" s="27"/>
      <c r="PUT51" s="27"/>
      <c r="PUU51" s="27"/>
      <c r="PUV51" s="27"/>
      <c r="PUW51" s="27"/>
      <c r="PUX51" s="27"/>
      <c r="PUY51" s="27"/>
      <c r="PUZ51" s="27"/>
      <c r="PVA51" s="27"/>
      <c r="PVB51" s="27"/>
      <c r="PVC51" s="27"/>
      <c r="PVD51" s="27"/>
      <c r="PVE51" s="27"/>
      <c r="PVF51" s="27"/>
      <c r="PVG51" s="27"/>
      <c r="PVH51" s="27"/>
      <c r="PVI51" s="27"/>
      <c r="PVJ51" s="27"/>
      <c r="PVK51" s="27"/>
      <c r="PVL51" s="27"/>
      <c r="PVM51" s="27"/>
      <c r="PVN51" s="27"/>
      <c r="PVO51" s="27"/>
      <c r="PVP51" s="27"/>
      <c r="PVQ51" s="27"/>
      <c r="PVR51" s="27"/>
      <c r="PVS51" s="27"/>
      <c r="PVT51" s="27"/>
      <c r="PVU51" s="27"/>
      <c r="PVV51" s="27"/>
      <c r="PVW51" s="27"/>
      <c r="PVX51" s="27"/>
      <c r="PVY51" s="27"/>
      <c r="PVZ51" s="27"/>
      <c r="PWA51" s="27"/>
      <c r="PWB51" s="27"/>
      <c r="PWC51" s="27"/>
      <c r="PWD51" s="27"/>
      <c r="PWE51" s="27"/>
      <c r="PWF51" s="27"/>
      <c r="PWG51" s="27"/>
      <c r="PWH51" s="27"/>
      <c r="PWI51" s="27"/>
      <c r="PWJ51" s="27"/>
      <c r="PWK51" s="27"/>
      <c r="PWL51" s="27"/>
      <c r="PWM51" s="27"/>
      <c r="PWN51" s="27"/>
      <c r="PWO51" s="27"/>
      <c r="PWP51" s="27"/>
      <c r="PWQ51" s="27"/>
      <c r="PWR51" s="27"/>
      <c r="PWS51" s="27"/>
      <c r="PWT51" s="27"/>
      <c r="PWU51" s="27"/>
      <c r="PWV51" s="27"/>
      <c r="PWW51" s="27"/>
      <c r="PWX51" s="27"/>
      <c r="PWY51" s="27"/>
      <c r="PWZ51" s="27"/>
      <c r="PXA51" s="27"/>
      <c r="PXB51" s="27"/>
      <c r="PXC51" s="27"/>
      <c r="PXD51" s="27"/>
      <c r="PXE51" s="27"/>
      <c r="PXF51" s="27"/>
      <c r="PXG51" s="27"/>
      <c r="PXH51" s="27"/>
      <c r="PXI51" s="27"/>
      <c r="PXJ51" s="27"/>
      <c r="PXK51" s="27"/>
      <c r="PXL51" s="27"/>
      <c r="PXM51" s="27"/>
      <c r="PXN51" s="27"/>
      <c r="PXO51" s="27"/>
      <c r="PXP51" s="27"/>
      <c r="PXQ51" s="27"/>
      <c r="PXR51" s="27"/>
      <c r="PXS51" s="27"/>
      <c r="PXT51" s="27"/>
      <c r="PXU51" s="27"/>
      <c r="PXV51" s="27"/>
      <c r="PXW51" s="27"/>
      <c r="PXX51" s="27"/>
      <c r="PXY51" s="27"/>
      <c r="PXZ51" s="27"/>
      <c r="PYA51" s="27"/>
      <c r="PYB51" s="27"/>
      <c r="PYC51" s="27"/>
      <c r="PYD51" s="27"/>
      <c r="PYE51" s="27"/>
      <c r="PYF51" s="27"/>
      <c r="PYG51" s="27"/>
      <c r="PYH51" s="27"/>
      <c r="PYI51" s="27"/>
      <c r="PYJ51" s="27"/>
      <c r="PYK51" s="27"/>
      <c r="PYL51" s="27"/>
      <c r="PYM51" s="27"/>
      <c r="PYN51" s="27"/>
      <c r="PYO51" s="27"/>
      <c r="PYP51" s="27"/>
      <c r="PYQ51" s="27"/>
      <c r="PYR51" s="27"/>
      <c r="PYS51" s="27"/>
      <c r="PYT51" s="27"/>
      <c r="PYU51" s="27"/>
      <c r="PYV51" s="27"/>
      <c r="PYW51" s="27"/>
      <c r="PYX51" s="27"/>
      <c r="PYY51" s="27"/>
      <c r="PYZ51" s="27"/>
      <c r="PZA51" s="27"/>
      <c r="PZB51" s="27"/>
      <c r="PZC51" s="27"/>
      <c r="PZD51" s="27"/>
      <c r="PZE51" s="27"/>
      <c r="PZF51" s="27"/>
      <c r="PZG51" s="27"/>
      <c r="PZH51" s="27"/>
      <c r="PZI51" s="27"/>
      <c r="PZJ51" s="27"/>
      <c r="PZK51" s="27"/>
      <c r="PZL51" s="27"/>
      <c r="PZM51" s="27"/>
      <c r="PZN51" s="27"/>
      <c r="PZO51" s="27"/>
      <c r="PZP51" s="27"/>
      <c r="PZQ51" s="27"/>
      <c r="PZR51" s="27"/>
      <c r="PZS51" s="27"/>
      <c r="PZT51" s="27"/>
      <c r="PZU51" s="27"/>
      <c r="PZV51" s="27"/>
      <c r="PZW51" s="27"/>
      <c r="PZX51" s="27"/>
      <c r="PZY51" s="27"/>
      <c r="PZZ51" s="27"/>
      <c r="QAA51" s="27"/>
      <c r="QAB51" s="27"/>
      <c r="QAC51" s="27"/>
      <c r="QAD51" s="27"/>
      <c r="QAE51" s="27"/>
      <c r="QAF51" s="27"/>
      <c r="QAG51" s="27"/>
      <c r="QAH51" s="27"/>
      <c r="QAI51" s="27"/>
      <c r="QAJ51" s="27"/>
      <c r="QAK51" s="27"/>
      <c r="QAL51" s="27"/>
      <c r="QAM51" s="27"/>
      <c r="QAN51" s="27"/>
      <c r="QAO51" s="27"/>
      <c r="QAP51" s="27"/>
      <c r="QAQ51" s="27"/>
      <c r="QAR51" s="27"/>
      <c r="QAS51" s="27"/>
      <c r="QAT51" s="27"/>
      <c r="QAU51" s="27"/>
      <c r="QAV51" s="27"/>
      <c r="QAW51" s="27"/>
      <c r="QAX51" s="27"/>
      <c r="QAY51" s="27"/>
      <c r="QAZ51" s="27"/>
      <c r="QBA51" s="27"/>
      <c r="QBB51" s="27"/>
      <c r="QBC51" s="27"/>
      <c r="QBD51" s="27"/>
      <c r="QBE51" s="27"/>
      <c r="QBF51" s="27"/>
      <c r="QBG51" s="27"/>
      <c r="QBH51" s="27"/>
      <c r="QBI51" s="27"/>
      <c r="QBJ51" s="27"/>
      <c r="QBK51" s="27"/>
      <c r="QBL51" s="27"/>
      <c r="QBM51" s="27"/>
      <c r="QBN51" s="27"/>
      <c r="QBO51" s="27"/>
      <c r="QBP51" s="27"/>
      <c r="QBQ51" s="27"/>
      <c r="QBR51" s="27"/>
      <c r="QBS51" s="27"/>
      <c r="QBT51" s="27"/>
      <c r="QBU51" s="27"/>
      <c r="QBV51" s="27"/>
      <c r="QBW51" s="27"/>
      <c r="QBX51" s="27"/>
      <c r="QBY51" s="27"/>
      <c r="QBZ51" s="27"/>
      <c r="QCA51" s="27"/>
      <c r="QCB51" s="27"/>
      <c r="QCC51" s="27"/>
      <c r="QCD51" s="27"/>
      <c r="QCE51" s="27"/>
      <c r="QCF51" s="27"/>
      <c r="QCG51" s="27"/>
      <c r="QCH51" s="27"/>
      <c r="QCI51" s="27"/>
      <c r="QCJ51" s="27"/>
      <c r="QCK51" s="27"/>
      <c r="QCL51" s="27"/>
      <c r="QCM51" s="27"/>
      <c r="QCN51" s="27"/>
      <c r="QCO51" s="27"/>
      <c r="QCP51" s="27"/>
      <c r="QCQ51" s="27"/>
      <c r="QCR51" s="27"/>
      <c r="QCS51" s="27"/>
      <c r="QCT51" s="27"/>
      <c r="QCU51" s="27"/>
      <c r="QCV51" s="27"/>
      <c r="QCW51" s="27"/>
      <c r="QCX51" s="27"/>
      <c r="QCY51" s="27"/>
      <c r="QCZ51" s="27"/>
      <c r="QDA51" s="27"/>
      <c r="QDB51" s="27"/>
      <c r="QDC51" s="27"/>
      <c r="QDD51" s="27"/>
      <c r="QDE51" s="27"/>
      <c r="QDF51" s="27"/>
      <c r="QDG51" s="27"/>
      <c r="QDH51" s="27"/>
      <c r="QDI51" s="27"/>
      <c r="QDJ51" s="27"/>
      <c r="QDK51" s="27"/>
      <c r="QDL51" s="27"/>
      <c r="QDM51" s="27"/>
      <c r="QDN51" s="27"/>
      <c r="QDO51" s="27"/>
      <c r="QDP51" s="27"/>
      <c r="QDQ51" s="27"/>
      <c r="QDR51" s="27"/>
      <c r="QDS51" s="27"/>
      <c r="QDT51" s="27"/>
      <c r="QDU51" s="27"/>
      <c r="QDV51" s="27"/>
      <c r="QDW51" s="27"/>
      <c r="QDX51" s="27"/>
      <c r="QDY51" s="27"/>
      <c r="QDZ51" s="27"/>
      <c r="QEA51" s="27"/>
      <c r="QEB51" s="27"/>
      <c r="QEC51" s="27"/>
      <c r="QED51" s="27"/>
      <c r="QEE51" s="27"/>
      <c r="QEF51" s="27"/>
      <c r="QEG51" s="27"/>
      <c r="QEH51" s="27"/>
      <c r="QEI51" s="27"/>
      <c r="QEJ51" s="27"/>
      <c r="QEK51" s="27"/>
      <c r="QEL51" s="27"/>
      <c r="QEM51" s="27"/>
      <c r="QEN51" s="27"/>
      <c r="QEO51" s="27"/>
      <c r="QEP51" s="27"/>
      <c r="QEQ51" s="27"/>
      <c r="QER51" s="27"/>
      <c r="QES51" s="27"/>
      <c r="QET51" s="27"/>
      <c r="QEU51" s="27"/>
      <c r="QEV51" s="27"/>
      <c r="QEW51" s="27"/>
      <c r="QEX51" s="27"/>
      <c r="QEY51" s="27"/>
      <c r="QEZ51" s="27"/>
      <c r="QFA51" s="27"/>
      <c r="QFB51" s="27"/>
      <c r="QFC51" s="27"/>
      <c r="QFD51" s="27"/>
      <c r="QFE51" s="27"/>
      <c r="QFF51" s="27"/>
      <c r="QFG51" s="27"/>
      <c r="QFH51" s="27"/>
      <c r="QFI51" s="27"/>
      <c r="QFJ51" s="27"/>
      <c r="QFK51" s="27"/>
      <c r="QFL51" s="27"/>
      <c r="QFM51" s="27"/>
      <c r="QFN51" s="27"/>
      <c r="QFO51" s="27"/>
      <c r="QFP51" s="27"/>
      <c r="QFQ51" s="27"/>
      <c r="QFR51" s="27"/>
      <c r="QFS51" s="27"/>
      <c r="QFT51" s="27"/>
      <c r="QFU51" s="27"/>
      <c r="QFV51" s="27"/>
      <c r="QFW51" s="27"/>
      <c r="QFX51" s="27"/>
      <c r="QFY51" s="27"/>
      <c r="QFZ51" s="27"/>
      <c r="QGA51" s="27"/>
      <c r="QGB51" s="27"/>
      <c r="QGC51" s="27"/>
      <c r="QGD51" s="27"/>
      <c r="QGE51" s="27"/>
      <c r="QGF51" s="27"/>
      <c r="QGG51" s="27"/>
      <c r="QGH51" s="27"/>
      <c r="QGI51" s="27"/>
      <c r="QGJ51" s="27"/>
      <c r="QGK51" s="27"/>
      <c r="QGL51" s="27"/>
      <c r="QGM51" s="27"/>
      <c r="QGN51" s="27"/>
      <c r="QGO51" s="27"/>
      <c r="QGP51" s="27"/>
      <c r="QGQ51" s="27"/>
      <c r="QGR51" s="27"/>
      <c r="QGS51" s="27"/>
      <c r="QGT51" s="27"/>
      <c r="QGU51" s="27"/>
      <c r="QGV51" s="27"/>
      <c r="QGW51" s="27"/>
      <c r="QGX51" s="27"/>
      <c r="QGY51" s="27"/>
      <c r="QGZ51" s="27"/>
      <c r="QHA51" s="27"/>
      <c r="QHB51" s="27"/>
      <c r="QHC51" s="27"/>
      <c r="QHD51" s="27"/>
      <c r="QHE51" s="27"/>
      <c r="QHF51" s="27"/>
      <c r="QHG51" s="27"/>
      <c r="QHH51" s="27"/>
      <c r="QHI51" s="27"/>
      <c r="QHJ51" s="27"/>
      <c r="QHK51" s="27"/>
      <c r="QHL51" s="27"/>
      <c r="QHM51" s="27"/>
      <c r="QHN51" s="27"/>
      <c r="QHO51" s="27"/>
      <c r="QHP51" s="27"/>
      <c r="QHQ51" s="27"/>
      <c r="QHR51" s="27"/>
      <c r="QHS51" s="27"/>
      <c r="QHT51" s="27"/>
      <c r="QHU51" s="27"/>
      <c r="QHV51" s="27"/>
      <c r="QHW51" s="27"/>
      <c r="QHX51" s="27"/>
      <c r="QHY51" s="27"/>
      <c r="QHZ51" s="27"/>
      <c r="QIA51" s="27"/>
      <c r="QIB51" s="27"/>
      <c r="QIC51" s="27"/>
      <c r="QID51" s="27"/>
      <c r="QIE51" s="27"/>
      <c r="QIF51" s="27"/>
      <c r="QIG51" s="27"/>
      <c r="QIH51" s="27"/>
      <c r="QII51" s="27"/>
      <c r="QIJ51" s="27"/>
      <c r="QIK51" s="27"/>
      <c r="QIL51" s="27"/>
      <c r="QIM51" s="27"/>
      <c r="QIN51" s="27"/>
      <c r="QIO51" s="27"/>
      <c r="QIP51" s="27"/>
      <c r="QIQ51" s="27"/>
      <c r="QIR51" s="27"/>
      <c r="QIS51" s="27"/>
      <c r="QIT51" s="27"/>
      <c r="QIU51" s="27"/>
      <c r="QIV51" s="27"/>
      <c r="QIW51" s="27"/>
      <c r="QIX51" s="27"/>
      <c r="QIY51" s="27"/>
      <c r="QIZ51" s="27"/>
      <c r="QJA51" s="27"/>
      <c r="QJB51" s="27"/>
      <c r="QJC51" s="27"/>
      <c r="QJD51" s="27"/>
      <c r="QJE51" s="27"/>
      <c r="QJF51" s="27"/>
      <c r="QJG51" s="27"/>
      <c r="QJH51" s="27"/>
      <c r="QJI51" s="27"/>
      <c r="QJJ51" s="27"/>
      <c r="QJK51" s="27"/>
      <c r="QJL51" s="27"/>
      <c r="QJM51" s="27"/>
      <c r="QJN51" s="27"/>
      <c r="QJO51" s="27"/>
      <c r="QJP51" s="27"/>
      <c r="QJQ51" s="27"/>
      <c r="QJR51" s="27"/>
      <c r="QJS51" s="27"/>
      <c r="QJT51" s="27"/>
      <c r="QJU51" s="27"/>
      <c r="QJV51" s="27"/>
      <c r="QJW51" s="27"/>
      <c r="QJX51" s="27"/>
      <c r="QJY51" s="27"/>
      <c r="QJZ51" s="27"/>
      <c r="QKA51" s="27"/>
      <c r="QKB51" s="27"/>
      <c r="QKC51" s="27"/>
      <c r="QKD51" s="27"/>
      <c r="QKE51" s="27"/>
      <c r="QKF51" s="27"/>
      <c r="QKG51" s="27"/>
      <c r="QKH51" s="27"/>
      <c r="QKI51" s="27"/>
      <c r="QKJ51" s="27"/>
      <c r="QKK51" s="27"/>
      <c r="QKL51" s="27"/>
      <c r="QKM51" s="27"/>
      <c r="QKN51" s="27"/>
      <c r="QKO51" s="27"/>
      <c r="QKP51" s="27"/>
      <c r="QKQ51" s="27"/>
      <c r="QKR51" s="27"/>
      <c r="QKS51" s="27"/>
      <c r="QKT51" s="27"/>
      <c r="QKU51" s="27"/>
      <c r="QKV51" s="27"/>
      <c r="QKW51" s="27"/>
      <c r="QKX51" s="27"/>
      <c r="QKY51" s="27"/>
      <c r="QKZ51" s="27"/>
      <c r="QLA51" s="27"/>
      <c r="QLB51" s="27"/>
      <c r="QLC51" s="27"/>
      <c r="QLD51" s="27"/>
      <c r="QLE51" s="27"/>
      <c r="QLF51" s="27"/>
      <c r="QLG51" s="27"/>
      <c r="QLH51" s="27"/>
      <c r="QLI51" s="27"/>
      <c r="QLJ51" s="27"/>
      <c r="QLK51" s="27"/>
      <c r="QLL51" s="27"/>
      <c r="QLM51" s="27"/>
      <c r="QLN51" s="27"/>
      <c r="QLO51" s="27"/>
      <c r="QLP51" s="27"/>
      <c r="QLQ51" s="27"/>
      <c r="QLR51" s="27"/>
      <c r="QLS51" s="27"/>
      <c r="QLT51" s="27"/>
      <c r="QLU51" s="27"/>
      <c r="QLV51" s="27"/>
      <c r="QLW51" s="27"/>
      <c r="QLX51" s="27"/>
      <c r="QLY51" s="27"/>
      <c r="QLZ51" s="27"/>
      <c r="QMA51" s="27"/>
      <c r="QMB51" s="27"/>
      <c r="QMC51" s="27"/>
      <c r="QMD51" s="27"/>
      <c r="QME51" s="27"/>
      <c r="QMF51" s="27"/>
      <c r="QMG51" s="27"/>
      <c r="QMH51" s="27"/>
      <c r="QMI51" s="27"/>
      <c r="QMJ51" s="27"/>
      <c r="QMK51" s="27"/>
      <c r="QML51" s="27"/>
      <c r="QMM51" s="27"/>
      <c r="QMN51" s="27"/>
      <c r="QMO51" s="27"/>
      <c r="QMP51" s="27"/>
      <c r="QMQ51" s="27"/>
      <c r="QMR51" s="27"/>
      <c r="QMS51" s="27"/>
      <c r="QMT51" s="27"/>
      <c r="QMU51" s="27"/>
      <c r="QMV51" s="27"/>
      <c r="QMW51" s="27"/>
      <c r="QMX51" s="27"/>
      <c r="QMY51" s="27"/>
      <c r="QMZ51" s="27"/>
      <c r="QNA51" s="27"/>
      <c r="QNB51" s="27"/>
      <c r="QNC51" s="27"/>
      <c r="QND51" s="27"/>
      <c r="QNE51" s="27"/>
      <c r="QNF51" s="27"/>
      <c r="QNG51" s="27"/>
      <c r="QNH51" s="27"/>
      <c r="QNI51" s="27"/>
      <c r="QNJ51" s="27"/>
      <c r="QNK51" s="27"/>
      <c r="QNL51" s="27"/>
      <c r="QNM51" s="27"/>
      <c r="QNN51" s="27"/>
      <c r="QNO51" s="27"/>
      <c r="QNP51" s="27"/>
      <c r="QNQ51" s="27"/>
      <c r="QNR51" s="27"/>
      <c r="QNS51" s="27"/>
      <c r="QNT51" s="27"/>
      <c r="QNU51" s="27"/>
      <c r="QNV51" s="27"/>
      <c r="QNW51" s="27"/>
      <c r="QNX51" s="27"/>
      <c r="QNY51" s="27"/>
      <c r="QNZ51" s="27"/>
      <c r="QOA51" s="27"/>
      <c r="QOB51" s="27"/>
      <c r="QOC51" s="27"/>
      <c r="QOD51" s="27"/>
      <c r="QOE51" s="27"/>
      <c r="QOF51" s="27"/>
      <c r="QOG51" s="27"/>
      <c r="QOH51" s="27"/>
      <c r="QOI51" s="27"/>
      <c r="QOJ51" s="27"/>
      <c r="QOK51" s="27"/>
      <c r="QOL51" s="27"/>
      <c r="QOM51" s="27"/>
      <c r="QON51" s="27"/>
      <c r="QOO51" s="27"/>
      <c r="QOP51" s="27"/>
      <c r="QOQ51" s="27"/>
      <c r="QOR51" s="27"/>
      <c r="QOS51" s="27"/>
      <c r="QOT51" s="27"/>
      <c r="QOU51" s="27"/>
      <c r="QOV51" s="27"/>
      <c r="QOW51" s="27"/>
      <c r="QOX51" s="27"/>
      <c r="QOY51" s="27"/>
      <c r="QOZ51" s="27"/>
      <c r="QPA51" s="27"/>
      <c r="QPB51" s="27"/>
      <c r="QPC51" s="27"/>
      <c r="QPD51" s="27"/>
      <c r="QPE51" s="27"/>
      <c r="QPF51" s="27"/>
      <c r="QPG51" s="27"/>
      <c r="QPH51" s="27"/>
      <c r="QPI51" s="27"/>
      <c r="QPJ51" s="27"/>
      <c r="QPK51" s="27"/>
      <c r="QPL51" s="27"/>
      <c r="QPM51" s="27"/>
      <c r="QPN51" s="27"/>
      <c r="QPO51" s="27"/>
      <c r="QPP51" s="27"/>
      <c r="QPQ51" s="27"/>
      <c r="QPR51" s="27"/>
      <c r="QPS51" s="27"/>
      <c r="QPT51" s="27"/>
      <c r="QPU51" s="27"/>
      <c r="QPV51" s="27"/>
      <c r="QPW51" s="27"/>
      <c r="QPX51" s="27"/>
      <c r="QPY51" s="27"/>
      <c r="QPZ51" s="27"/>
      <c r="QQA51" s="27"/>
      <c r="QQB51" s="27"/>
      <c r="QQC51" s="27"/>
      <c r="QQD51" s="27"/>
      <c r="QQE51" s="27"/>
      <c r="QQF51" s="27"/>
      <c r="QQG51" s="27"/>
      <c r="QQH51" s="27"/>
      <c r="QQI51" s="27"/>
      <c r="QQJ51" s="27"/>
      <c r="QQK51" s="27"/>
      <c r="QQL51" s="27"/>
      <c r="QQM51" s="27"/>
      <c r="QQN51" s="27"/>
      <c r="QQO51" s="27"/>
      <c r="QQP51" s="27"/>
      <c r="QQQ51" s="27"/>
      <c r="QQR51" s="27"/>
      <c r="QQS51" s="27"/>
      <c r="QQT51" s="27"/>
      <c r="QQU51" s="27"/>
      <c r="QQV51" s="27"/>
      <c r="QQW51" s="27"/>
      <c r="QQX51" s="27"/>
      <c r="QQY51" s="27"/>
      <c r="QQZ51" s="27"/>
      <c r="QRA51" s="27"/>
      <c r="QRB51" s="27"/>
      <c r="QRC51" s="27"/>
      <c r="QRD51" s="27"/>
      <c r="QRE51" s="27"/>
      <c r="QRF51" s="27"/>
      <c r="QRG51" s="27"/>
      <c r="QRH51" s="27"/>
      <c r="QRI51" s="27"/>
      <c r="QRJ51" s="27"/>
      <c r="QRK51" s="27"/>
      <c r="QRL51" s="27"/>
      <c r="QRM51" s="27"/>
      <c r="QRN51" s="27"/>
      <c r="QRO51" s="27"/>
      <c r="QRP51" s="27"/>
      <c r="QRQ51" s="27"/>
      <c r="QRR51" s="27"/>
      <c r="QRS51" s="27"/>
      <c r="QRT51" s="27"/>
      <c r="QRU51" s="27"/>
      <c r="QRV51" s="27"/>
      <c r="QRW51" s="27"/>
      <c r="QRX51" s="27"/>
      <c r="QRY51" s="27"/>
      <c r="QRZ51" s="27"/>
      <c r="QSA51" s="27"/>
      <c r="QSB51" s="27"/>
      <c r="QSC51" s="27"/>
      <c r="QSD51" s="27"/>
      <c r="QSE51" s="27"/>
      <c r="QSF51" s="27"/>
      <c r="QSG51" s="27"/>
      <c r="QSH51" s="27"/>
      <c r="QSI51" s="27"/>
      <c r="QSJ51" s="27"/>
      <c r="QSK51" s="27"/>
      <c r="QSL51" s="27"/>
      <c r="QSM51" s="27"/>
      <c r="QSN51" s="27"/>
      <c r="QSO51" s="27"/>
      <c r="QSP51" s="27"/>
      <c r="QSQ51" s="27"/>
      <c r="QSR51" s="27"/>
      <c r="QSS51" s="27"/>
      <c r="QST51" s="27"/>
      <c r="QSU51" s="27"/>
      <c r="QSV51" s="27"/>
      <c r="QSW51" s="27"/>
      <c r="QSX51" s="27"/>
      <c r="QSY51" s="27"/>
      <c r="QSZ51" s="27"/>
      <c r="QTA51" s="27"/>
      <c r="QTB51" s="27"/>
      <c r="QTC51" s="27"/>
      <c r="QTD51" s="27"/>
      <c r="QTE51" s="27"/>
      <c r="QTF51" s="27"/>
      <c r="QTG51" s="27"/>
      <c r="QTH51" s="27"/>
      <c r="QTI51" s="27"/>
      <c r="QTJ51" s="27"/>
      <c r="QTK51" s="27"/>
      <c r="QTL51" s="27"/>
      <c r="QTM51" s="27"/>
      <c r="QTN51" s="27"/>
      <c r="QTO51" s="27"/>
      <c r="QTP51" s="27"/>
      <c r="QTQ51" s="27"/>
      <c r="QTR51" s="27"/>
      <c r="QTS51" s="27"/>
      <c r="QTT51" s="27"/>
      <c r="QTU51" s="27"/>
      <c r="QTV51" s="27"/>
      <c r="QTW51" s="27"/>
      <c r="QTX51" s="27"/>
      <c r="QTY51" s="27"/>
      <c r="QTZ51" s="27"/>
      <c r="QUA51" s="27"/>
      <c r="QUB51" s="27"/>
      <c r="QUC51" s="27"/>
      <c r="QUD51" s="27"/>
      <c r="QUE51" s="27"/>
      <c r="QUF51" s="27"/>
      <c r="QUG51" s="27"/>
      <c r="QUH51" s="27"/>
      <c r="QUI51" s="27"/>
      <c r="QUJ51" s="27"/>
      <c r="QUK51" s="27"/>
      <c r="QUL51" s="27"/>
      <c r="QUM51" s="27"/>
      <c r="QUN51" s="27"/>
      <c r="QUO51" s="27"/>
      <c r="QUP51" s="27"/>
      <c r="QUQ51" s="27"/>
      <c r="QUR51" s="27"/>
      <c r="QUS51" s="27"/>
      <c r="QUT51" s="27"/>
      <c r="QUU51" s="27"/>
      <c r="QUV51" s="27"/>
      <c r="QUW51" s="27"/>
      <c r="QUX51" s="27"/>
      <c r="QUY51" s="27"/>
      <c r="QUZ51" s="27"/>
      <c r="QVA51" s="27"/>
      <c r="QVB51" s="27"/>
      <c r="QVC51" s="27"/>
      <c r="QVD51" s="27"/>
      <c r="QVE51" s="27"/>
      <c r="QVF51" s="27"/>
      <c r="QVG51" s="27"/>
      <c r="QVH51" s="27"/>
      <c r="QVI51" s="27"/>
      <c r="QVJ51" s="27"/>
      <c r="QVK51" s="27"/>
      <c r="QVL51" s="27"/>
      <c r="QVM51" s="27"/>
      <c r="QVN51" s="27"/>
      <c r="QVO51" s="27"/>
      <c r="QVP51" s="27"/>
      <c r="QVQ51" s="27"/>
      <c r="QVR51" s="27"/>
      <c r="QVS51" s="27"/>
      <c r="QVT51" s="27"/>
      <c r="QVU51" s="27"/>
      <c r="QVV51" s="27"/>
      <c r="QVW51" s="27"/>
      <c r="QVX51" s="27"/>
      <c r="QVY51" s="27"/>
      <c r="QVZ51" s="27"/>
      <c r="QWA51" s="27"/>
      <c r="QWB51" s="27"/>
      <c r="QWC51" s="27"/>
      <c r="QWD51" s="27"/>
      <c r="QWE51" s="27"/>
      <c r="QWF51" s="27"/>
      <c r="QWG51" s="27"/>
      <c r="QWH51" s="27"/>
      <c r="QWI51" s="27"/>
      <c r="QWJ51" s="27"/>
      <c r="QWK51" s="27"/>
      <c r="QWL51" s="27"/>
      <c r="QWM51" s="27"/>
      <c r="QWN51" s="27"/>
      <c r="QWO51" s="27"/>
      <c r="QWP51" s="27"/>
      <c r="QWQ51" s="27"/>
      <c r="QWR51" s="27"/>
      <c r="QWS51" s="27"/>
      <c r="QWT51" s="27"/>
      <c r="QWU51" s="27"/>
      <c r="QWV51" s="27"/>
      <c r="QWW51" s="27"/>
      <c r="QWX51" s="27"/>
      <c r="QWY51" s="27"/>
      <c r="QWZ51" s="27"/>
      <c r="QXA51" s="27"/>
      <c r="QXB51" s="27"/>
      <c r="QXC51" s="27"/>
      <c r="QXD51" s="27"/>
      <c r="QXE51" s="27"/>
      <c r="QXF51" s="27"/>
      <c r="QXG51" s="27"/>
      <c r="QXH51" s="27"/>
      <c r="QXI51" s="27"/>
      <c r="QXJ51" s="27"/>
      <c r="QXK51" s="27"/>
      <c r="QXL51" s="27"/>
      <c r="QXM51" s="27"/>
      <c r="QXN51" s="27"/>
      <c r="QXO51" s="27"/>
      <c r="QXP51" s="27"/>
      <c r="QXQ51" s="27"/>
      <c r="QXR51" s="27"/>
      <c r="QXS51" s="27"/>
      <c r="QXT51" s="27"/>
      <c r="QXU51" s="27"/>
      <c r="QXV51" s="27"/>
      <c r="QXW51" s="27"/>
      <c r="QXX51" s="27"/>
      <c r="QXY51" s="27"/>
      <c r="QXZ51" s="27"/>
      <c r="QYA51" s="27"/>
      <c r="QYB51" s="27"/>
      <c r="QYC51" s="27"/>
      <c r="QYD51" s="27"/>
      <c r="QYE51" s="27"/>
      <c r="QYF51" s="27"/>
      <c r="QYG51" s="27"/>
      <c r="QYH51" s="27"/>
      <c r="QYI51" s="27"/>
      <c r="QYJ51" s="27"/>
      <c r="QYK51" s="27"/>
      <c r="QYL51" s="27"/>
      <c r="QYM51" s="27"/>
      <c r="QYN51" s="27"/>
      <c r="QYO51" s="27"/>
      <c r="QYP51" s="27"/>
      <c r="QYQ51" s="27"/>
      <c r="QYR51" s="27"/>
      <c r="QYS51" s="27"/>
      <c r="QYT51" s="27"/>
      <c r="QYU51" s="27"/>
      <c r="QYV51" s="27"/>
      <c r="QYW51" s="27"/>
      <c r="QYX51" s="27"/>
      <c r="QYY51" s="27"/>
      <c r="QYZ51" s="27"/>
      <c r="QZA51" s="27"/>
      <c r="QZB51" s="27"/>
      <c r="QZC51" s="27"/>
      <c r="QZD51" s="27"/>
      <c r="QZE51" s="27"/>
      <c r="QZF51" s="27"/>
      <c r="QZG51" s="27"/>
      <c r="QZH51" s="27"/>
      <c r="QZI51" s="27"/>
      <c r="QZJ51" s="27"/>
      <c r="QZK51" s="27"/>
      <c r="QZL51" s="27"/>
      <c r="QZM51" s="27"/>
      <c r="QZN51" s="27"/>
      <c r="QZO51" s="27"/>
      <c r="QZP51" s="27"/>
      <c r="QZQ51" s="27"/>
      <c r="QZR51" s="27"/>
      <c r="QZS51" s="27"/>
      <c r="QZT51" s="27"/>
      <c r="QZU51" s="27"/>
      <c r="QZV51" s="27"/>
      <c r="QZW51" s="27"/>
      <c r="QZX51" s="27"/>
      <c r="QZY51" s="27"/>
      <c r="QZZ51" s="27"/>
      <c r="RAA51" s="27"/>
      <c r="RAB51" s="27"/>
      <c r="RAC51" s="27"/>
      <c r="RAD51" s="27"/>
      <c r="RAE51" s="27"/>
      <c r="RAF51" s="27"/>
      <c r="RAG51" s="27"/>
      <c r="RAH51" s="27"/>
      <c r="RAI51" s="27"/>
      <c r="RAJ51" s="27"/>
      <c r="RAK51" s="27"/>
      <c r="RAL51" s="27"/>
      <c r="RAM51" s="27"/>
      <c r="RAN51" s="27"/>
      <c r="RAO51" s="27"/>
      <c r="RAP51" s="27"/>
      <c r="RAQ51" s="27"/>
      <c r="RAR51" s="27"/>
      <c r="RAS51" s="27"/>
      <c r="RAT51" s="27"/>
      <c r="RAU51" s="27"/>
      <c r="RAV51" s="27"/>
      <c r="RAW51" s="27"/>
      <c r="RAX51" s="27"/>
      <c r="RAY51" s="27"/>
      <c r="RAZ51" s="27"/>
      <c r="RBA51" s="27"/>
      <c r="RBB51" s="27"/>
      <c r="RBC51" s="27"/>
      <c r="RBD51" s="27"/>
      <c r="RBE51" s="27"/>
      <c r="RBF51" s="27"/>
      <c r="RBG51" s="27"/>
      <c r="RBH51" s="27"/>
      <c r="RBI51" s="27"/>
      <c r="RBJ51" s="27"/>
      <c r="RBK51" s="27"/>
      <c r="RBL51" s="27"/>
      <c r="RBM51" s="27"/>
      <c r="RBN51" s="27"/>
      <c r="RBO51" s="27"/>
      <c r="RBP51" s="27"/>
      <c r="RBQ51" s="27"/>
      <c r="RBR51" s="27"/>
      <c r="RBS51" s="27"/>
      <c r="RBT51" s="27"/>
      <c r="RBU51" s="27"/>
      <c r="RBV51" s="27"/>
      <c r="RBW51" s="27"/>
      <c r="RBX51" s="27"/>
      <c r="RBY51" s="27"/>
      <c r="RBZ51" s="27"/>
      <c r="RCA51" s="27"/>
      <c r="RCB51" s="27"/>
      <c r="RCC51" s="27"/>
      <c r="RCD51" s="27"/>
      <c r="RCE51" s="27"/>
      <c r="RCF51" s="27"/>
      <c r="RCG51" s="27"/>
      <c r="RCH51" s="27"/>
      <c r="RCI51" s="27"/>
      <c r="RCJ51" s="27"/>
      <c r="RCK51" s="27"/>
      <c r="RCL51" s="27"/>
      <c r="RCM51" s="27"/>
      <c r="RCN51" s="27"/>
      <c r="RCO51" s="27"/>
      <c r="RCP51" s="27"/>
      <c r="RCQ51" s="27"/>
      <c r="RCR51" s="27"/>
      <c r="RCS51" s="27"/>
      <c r="RCT51" s="27"/>
      <c r="RCU51" s="27"/>
      <c r="RCV51" s="27"/>
      <c r="RCW51" s="27"/>
      <c r="RCX51" s="27"/>
      <c r="RCY51" s="27"/>
      <c r="RCZ51" s="27"/>
      <c r="RDA51" s="27"/>
      <c r="RDB51" s="27"/>
      <c r="RDC51" s="27"/>
      <c r="RDD51" s="27"/>
      <c r="RDE51" s="27"/>
      <c r="RDF51" s="27"/>
      <c r="RDG51" s="27"/>
      <c r="RDH51" s="27"/>
      <c r="RDI51" s="27"/>
      <c r="RDJ51" s="27"/>
      <c r="RDK51" s="27"/>
      <c r="RDL51" s="27"/>
      <c r="RDM51" s="27"/>
      <c r="RDN51" s="27"/>
      <c r="RDO51" s="27"/>
      <c r="RDP51" s="27"/>
      <c r="RDQ51" s="27"/>
      <c r="RDR51" s="27"/>
      <c r="RDS51" s="27"/>
      <c r="RDT51" s="27"/>
      <c r="RDU51" s="27"/>
      <c r="RDV51" s="27"/>
      <c r="RDW51" s="27"/>
      <c r="RDX51" s="27"/>
      <c r="RDY51" s="27"/>
      <c r="RDZ51" s="27"/>
      <c r="REA51" s="27"/>
      <c r="REB51" s="27"/>
      <c r="REC51" s="27"/>
      <c r="RED51" s="27"/>
      <c r="REE51" s="27"/>
      <c r="REF51" s="27"/>
      <c r="REG51" s="27"/>
      <c r="REH51" s="27"/>
      <c r="REI51" s="27"/>
      <c r="REJ51" s="27"/>
      <c r="REK51" s="27"/>
      <c r="REL51" s="27"/>
      <c r="REM51" s="27"/>
      <c r="REN51" s="27"/>
      <c r="REO51" s="27"/>
      <c r="REP51" s="27"/>
      <c r="REQ51" s="27"/>
      <c r="RER51" s="27"/>
      <c r="RES51" s="27"/>
      <c r="RET51" s="27"/>
      <c r="REU51" s="27"/>
      <c r="REV51" s="27"/>
      <c r="REW51" s="27"/>
      <c r="REX51" s="27"/>
      <c r="REY51" s="27"/>
      <c r="REZ51" s="27"/>
      <c r="RFA51" s="27"/>
      <c r="RFB51" s="27"/>
      <c r="RFC51" s="27"/>
      <c r="RFD51" s="27"/>
      <c r="RFE51" s="27"/>
      <c r="RFF51" s="27"/>
      <c r="RFG51" s="27"/>
      <c r="RFH51" s="27"/>
      <c r="RFI51" s="27"/>
      <c r="RFJ51" s="27"/>
      <c r="RFK51" s="27"/>
      <c r="RFL51" s="27"/>
      <c r="RFM51" s="27"/>
      <c r="RFN51" s="27"/>
      <c r="RFO51" s="27"/>
      <c r="RFP51" s="27"/>
      <c r="RFQ51" s="27"/>
      <c r="RFR51" s="27"/>
      <c r="RFS51" s="27"/>
      <c r="RFT51" s="27"/>
      <c r="RFU51" s="27"/>
      <c r="RFV51" s="27"/>
      <c r="RFW51" s="27"/>
      <c r="RFX51" s="27"/>
      <c r="RFY51" s="27"/>
      <c r="RFZ51" s="27"/>
      <c r="RGA51" s="27"/>
      <c r="RGB51" s="27"/>
      <c r="RGC51" s="27"/>
      <c r="RGD51" s="27"/>
      <c r="RGE51" s="27"/>
      <c r="RGF51" s="27"/>
      <c r="RGG51" s="27"/>
      <c r="RGH51" s="27"/>
      <c r="RGI51" s="27"/>
      <c r="RGJ51" s="27"/>
      <c r="RGK51" s="27"/>
      <c r="RGL51" s="27"/>
      <c r="RGM51" s="27"/>
      <c r="RGN51" s="27"/>
      <c r="RGO51" s="27"/>
      <c r="RGP51" s="27"/>
      <c r="RGQ51" s="27"/>
      <c r="RGR51" s="27"/>
      <c r="RGS51" s="27"/>
      <c r="RGT51" s="27"/>
      <c r="RGU51" s="27"/>
      <c r="RGV51" s="27"/>
      <c r="RGW51" s="27"/>
      <c r="RGX51" s="27"/>
      <c r="RGY51" s="27"/>
      <c r="RGZ51" s="27"/>
      <c r="RHA51" s="27"/>
      <c r="RHB51" s="27"/>
      <c r="RHC51" s="27"/>
      <c r="RHD51" s="27"/>
      <c r="RHE51" s="27"/>
      <c r="RHF51" s="27"/>
      <c r="RHG51" s="27"/>
      <c r="RHH51" s="27"/>
      <c r="RHI51" s="27"/>
      <c r="RHJ51" s="27"/>
      <c r="RHK51" s="27"/>
      <c r="RHL51" s="27"/>
      <c r="RHM51" s="27"/>
      <c r="RHN51" s="27"/>
      <c r="RHO51" s="27"/>
      <c r="RHP51" s="27"/>
      <c r="RHQ51" s="27"/>
      <c r="RHR51" s="27"/>
      <c r="RHS51" s="27"/>
      <c r="RHT51" s="27"/>
      <c r="RHU51" s="27"/>
      <c r="RHV51" s="27"/>
      <c r="RHW51" s="27"/>
      <c r="RHX51" s="27"/>
      <c r="RHY51" s="27"/>
      <c r="RHZ51" s="27"/>
      <c r="RIA51" s="27"/>
      <c r="RIB51" s="27"/>
      <c r="RIC51" s="27"/>
      <c r="RID51" s="27"/>
      <c r="RIE51" s="27"/>
      <c r="RIF51" s="27"/>
      <c r="RIG51" s="27"/>
      <c r="RIH51" s="27"/>
      <c r="RII51" s="27"/>
      <c r="RIJ51" s="27"/>
      <c r="RIK51" s="27"/>
      <c r="RIL51" s="27"/>
      <c r="RIM51" s="27"/>
      <c r="RIN51" s="27"/>
      <c r="RIO51" s="27"/>
      <c r="RIP51" s="27"/>
      <c r="RIQ51" s="27"/>
      <c r="RIR51" s="27"/>
      <c r="RIS51" s="27"/>
      <c r="RIT51" s="27"/>
      <c r="RIU51" s="27"/>
      <c r="RIV51" s="27"/>
      <c r="RIW51" s="27"/>
      <c r="RIX51" s="27"/>
      <c r="RIY51" s="27"/>
      <c r="RIZ51" s="27"/>
      <c r="RJA51" s="27"/>
      <c r="RJB51" s="27"/>
      <c r="RJC51" s="27"/>
      <c r="RJD51" s="27"/>
      <c r="RJE51" s="27"/>
      <c r="RJF51" s="27"/>
      <c r="RJG51" s="27"/>
      <c r="RJH51" s="27"/>
      <c r="RJI51" s="27"/>
      <c r="RJJ51" s="27"/>
      <c r="RJK51" s="27"/>
      <c r="RJL51" s="27"/>
      <c r="RJM51" s="27"/>
      <c r="RJN51" s="27"/>
      <c r="RJO51" s="27"/>
      <c r="RJP51" s="27"/>
      <c r="RJQ51" s="27"/>
      <c r="RJR51" s="27"/>
      <c r="RJS51" s="27"/>
      <c r="RJT51" s="27"/>
      <c r="RJU51" s="27"/>
      <c r="RJV51" s="27"/>
      <c r="RJW51" s="27"/>
      <c r="RJX51" s="27"/>
      <c r="RJY51" s="27"/>
      <c r="RJZ51" s="27"/>
      <c r="RKA51" s="27"/>
      <c r="RKB51" s="27"/>
      <c r="RKC51" s="27"/>
      <c r="RKD51" s="27"/>
      <c r="RKE51" s="27"/>
      <c r="RKF51" s="27"/>
      <c r="RKG51" s="27"/>
      <c r="RKH51" s="27"/>
      <c r="RKI51" s="27"/>
      <c r="RKJ51" s="27"/>
      <c r="RKK51" s="27"/>
      <c r="RKL51" s="27"/>
      <c r="RKM51" s="27"/>
      <c r="RKN51" s="27"/>
      <c r="RKO51" s="27"/>
      <c r="RKP51" s="27"/>
      <c r="RKQ51" s="27"/>
      <c r="RKR51" s="27"/>
      <c r="RKS51" s="27"/>
      <c r="RKT51" s="27"/>
      <c r="RKU51" s="27"/>
      <c r="RKV51" s="27"/>
      <c r="RKW51" s="27"/>
      <c r="RKX51" s="27"/>
      <c r="RKY51" s="27"/>
      <c r="RKZ51" s="27"/>
      <c r="RLA51" s="27"/>
      <c r="RLB51" s="27"/>
      <c r="RLC51" s="27"/>
      <c r="RLD51" s="27"/>
      <c r="RLE51" s="27"/>
      <c r="RLF51" s="27"/>
      <c r="RLG51" s="27"/>
      <c r="RLH51" s="27"/>
      <c r="RLI51" s="27"/>
      <c r="RLJ51" s="27"/>
      <c r="RLK51" s="27"/>
      <c r="RLL51" s="27"/>
      <c r="RLM51" s="27"/>
      <c r="RLN51" s="27"/>
      <c r="RLO51" s="27"/>
      <c r="RLP51" s="27"/>
      <c r="RLQ51" s="27"/>
      <c r="RLR51" s="27"/>
      <c r="RLS51" s="27"/>
      <c r="RLT51" s="27"/>
      <c r="RLU51" s="27"/>
      <c r="RLV51" s="27"/>
      <c r="RLW51" s="27"/>
      <c r="RLX51" s="27"/>
      <c r="RLY51" s="27"/>
      <c r="RLZ51" s="27"/>
      <c r="RMA51" s="27"/>
      <c r="RMB51" s="27"/>
      <c r="RMC51" s="27"/>
      <c r="RMD51" s="27"/>
      <c r="RME51" s="27"/>
      <c r="RMF51" s="27"/>
      <c r="RMG51" s="27"/>
      <c r="RMH51" s="27"/>
      <c r="RMI51" s="27"/>
      <c r="RMJ51" s="27"/>
      <c r="RMK51" s="27"/>
      <c r="RML51" s="27"/>
      <c r="RMM51" s="27"/>
      <c r="RMN51" s="27"/>
      <c r="RMO51" s="27"/>
      <c r="RMP51" s="27"/>
      <c r="RMQ51" s="27"/>
      <c r="RMR51" s="27"/>
      <c r="RMS51" s="27"/>
      <c r="RMT51" s="27"/>
      <c r="RMU51" s="27"/>
      <c r="RMV51" s="27"/>
      <c r="RMW51" s="27"/>
      <c r="RMX51" s="27"/>
      <c r="RMY51" s="27"/>
      <c r="RMZ51" s="27"/>
      <c r="RNA51" s="27"/>
      <c r="RNB51" s="27"/>
      <c r="RNC51" s="27"/>
      <c r="RND51" s="27"/>
      <c r="RNE51" s="27"/>
      <c r="RNF51" s="27"/>
      <c r="RNG51" s="27"/>
      <c r="RNH51" s="27"/>
      <c r="RNI51" s="27"/>
      <c r="RNJ51" s="27"/>
      <c r="RNK51" s="27"/>
      <c r="RNL51" s="27"/>
      <c r="RNM51" s="27"/>
      <c r="RNN51" s="27"/>
      <c r="RNO51" s="27"/>
      <c r="RNP51" s="27"/>
      <c r="RNQ51" s="27"/>
      <c r="RNR51" s="27"/>
      <c r="RNS51" s="27"/>
      <c r="RNT51" s="27"/>
      <c r="RNU51" s="27"/>
      <c r="RNV51" s="27"/>
      <c r="RNW51" s="27"/>
      <c r="RNX51" s="27"/>
      <c r="RNY51" s="27"/>
      <c r="RNZ51" s="27"/>
      <c r="ROA51" s="27"/>
      <c r="ROB51" s="27"/>
      <c r="ROC51" s="27"/>
      <c r="ROD51" s="27"/>
      <c r="ROE51" s="27"/>
      <c r="ROF51" s="27"/>
      <c r="ROG51" s="27"/>
      <c r="ROH51" s="27"/>
      <c r="ROI51" s="27"/>
      <c r="ROJ51" s="27"/>
      <c r="ROK51" s="27"/>
      <c r="ROL51" s="27"/>
      <c r="ROM51" s="27"/>
      <c r="RON51" s="27"/>
      <c r="ROO51" s="27"/>
      <c r="ROP51" s="27"/>
      <c r="ROQ51" s="27"/>
      <c r="ROR51" s="27"/>
      <c r="ROS51" s="27"/>
      <c r="ROT51" s="27"/>
      <c r="ROU51" s="27"/>
      <c r="ROV51" s="27"/>
      <c r="ROW51" s="27"/>
      <c r="ROX51" s="27"/>
      <c r="ROY51" s="27"/>
      <c r="ROZ51" s="27"/>
      <c r="RPA51" s="27"/>
      <c r="RPB51" s="27"/>
      <c r="RPC51" s="27"/>
      <c r="RPD51" s="27"/>
      <c r="RPE51" s="27"/>
      <c r="RPF51" s="27"/>
      <c r="RPG51" s="27"/>
      <c r="RPH51" s="27"/>
      <c r="RPI51" s="27"/>
      <c r="RPJ51" s="27"/>
      <c r="RPK51" s="27"/>
      <c r="RPL51" s="27"/>
      <c r="RPM51" s="27"/>
      <c r="RPN51" s="27"/>
      <c r="RPO51" s="27"/>
      <c r="RPP51" s="27"/>
      <c r="RPQ51" s="27"/>
      <c r="RPR51" s="27"/>
      <c r="RPS51" s="27"/>
      <c r="RPT51" s="27"/>
      <c r="RPU51" s="27"/>
      <c r="RPV51" s="27"/>
      <c r="RPW51" s="27"/>
      <c r="RPX51" s="27"/>
      <c r="RPY51" s="27"/>
      <c r="RPZ51" s="27"/>
      <c r="RQA51" s="27"/>
      <c r="RQB51" s="27"/>
      <c r="RQC51" s="27"/>
      <c r="RQD51" s="27"/>
      <c r="RQE51" s="27"/>
      <c r="RQF51" s="27"/>
      <c r="RQG51" s="27"/>
      <c r="RQH51" s="27"/>
      <c r="RQI51" s="27"/>
      <c r="RQJ51" s="27"/>
      <c r="RQK51" s="27"/>
      <c r="RQL51" s="27"/>
      <c r="RQM51" s="27"/>
      <c r="RQN51" s="27"/>
      <c r="RQO51" s="27"/>
      <c r="RQP51" s="27"/>
      <c r="RQQ51" s="27"/>
      <c r="RQR51" s="27"/>
      <c r="RQS51" s="27"/>
      <c r="RQT51" s="27"/>
      <c r="RQU51" s="27"/>
      <c r="RQV51" s="27"/>
      <c r="RQW51" s="27"/>
      <c r="RQX51" s="27"/>
      <c r="RQY51" s="27"/>
      <c r="RQZ51" s="27"/>
      <c r="RRA51" s="27"/>
      <c r="RRB51" s="27"/>
      <c r="RRC51" s="27"/>
      <c r="RRD51" s="27"/>
      <c r="RRE51" s="27"/>
      <c r="RRF51" s="27"/>
      <c r="RRG51" s="27"/>
      <c r="RRH51" s="27"/>
      <c r="RRI51" s="27"/>
      <c r="RRJ51" s="27"/>
      <c r="RRK51" s="27"/>
      <c r="RRL51" s="27"/>
      <c r="RRM51" s="27"/>
      <c r="RRN51" s="27"/>
      <c r="RRO51" s="27"/>
      <c r="RRP51" s="27"/>
      <c r="RRQ51" s="27"/>
      <c r="RRR51" s="27"/>
      <c r="RRS51" s="27"/>
      <c r="RRT51" s="27"/>
      <c r="RRU51" s="27"/>
      <c r="RRV51" s="27"/>
      <c r="RRW51" s="27"/>
      <c r="RRX51" s="27"/>
      <c r="RRY51" s="27"/>
      <c r="RRZ51" s="27"/>
      <c r="RSA51" s="27"/>
      <c r="RSB51" s="27"/>
      <c r="RSC51" s="27"/>
      <c r="RSD51" s="27"/>
      <c r="RSE51" s="27"/>
      <c r="RSF51" s="27"/>
      <c r="RSG51" s="27"/>
      <c r="RSH51" s="27"/>
      <c r="RSI51" s="27"/>
      <c r="RSJ51" s="27"/>
      <c r="RSK51" s="27"/>
      <c r="RSL51" s="27"/>
      <c r="RSM51" s="27"/>
      <c r="RSN51" s="27"/>
      <c r="RSO51" s="27"/>
      <c r="RSP51" s="27"/>
      <c r="RSQ51" s="27"/>
      <c r="RSR51" s="27"/>
      <c r="RSS51" s="27"/>
      <c r="RST51" s="27"/>
      <c r="RSU51" s="27"/>
      <c r="RSV51" s="27"/>
      <c r="RSW51" s="27"/>
      <c r="RSX51" s="27"/>
      <c r="RSY51" s="27"/>
      <c r="RSZ51" s="27"/>
      <c r="RTA51" s="27"/>
      <c r="RTB51" s="27"/>
      <c r="RTC51" s="27"/>
      <c r="RTD51" s="27"/>
      <c r="RTE51" s="27"/>
      <c r="RTF51" s="27"/>
      <c r="RTG51" s="27"/>
      <c r="RTH51" s="27"/>
      <c r="RTI51" s="27"/>
      <c r="RTJ51" s="27"/>
      <c r="RTK51" s="27"/>
      <c r="RTL51" s="27"/>
      <c r="RTM51" s="27"/>
      <c r="RTN51" s="27"/>
      <c r="RTO51" s="27"/>
      <c r="RTP51" s="27"/>
      <c r="RTQ51" s="27"/>
      <c r="RTR51" s="27"/>
      <c r="RTS51" s="27"/>
      <c r="RTT51" s="27"/>
      <c r="RTU51" s="27"/>
      <c r="RTV51" s="27"/>
      <c r="RTW51" s="27"/>
      <c r="RTX51" s="27"/>
      <c r="RTY51" s="27"/>
      <c r="RTZ51" s="27"/>
      <c r="RUA51" s="27"/>
      <c r="RUB51" s="27"/>
      <c r="RUC51" s="27"/>
      <c r="RUD51" s="27"/>
      <c r="RUE51" s="27"/>
      <c r="RUF51" s="27"/>
      <c r="RUG51" s="27"/>
      <c r="RUH51" s="27"/>
      <c r="RUI51" s="27"/>
      <c r="RUJ51" s="27"/>
      <c r="RUK51" s="27"/>
      <c r="RUL51" s="27"/>
      <c r="RUM51" s="27"/>
      <c r="RUN51" s="27"/>
      <c r="RUO51" s="27"/>
      <c r="RUP51" s="27"/>
      <c r="RUQ51" s="27"/>
      <c r="RUR51" s="27"/>
      <c r="RUS51" s="27"/>
      <c r="RUT51" s="27"/>
      <c r="RUU51" s="27"/>
      <c r="RUV51" s="27"/>
      <c r="RUW51" s="27"/>
      <c r="RUX51" s="27"/>
      <c r="RUY51" s="27"/>
      <c r="RUZ51" s="27"/>
      <c r="RVA51" s="27"/>
      <c r="RVB51" s="27"/>
      <c r="RVC51" s="27"/>
      <c r="RVD51" s="27"/>
      <c r="RVE51" s="27"/>
      <c r="RVF51" s="27"/>
      <c r="RVG51" s="27"/>
      <c r="RVH51" s="27"/>
      <c r="RVI51" s="27"/>
      <c r="RVJ51" s="27"/>
      <c r="RVK51" s="27"/>
      <c r="RVL51" s="27"/>
      <c r="RVM51" s="27"/>
      <c r="RVN51" s="27"/>
      <c r="RVO51" s="27"/>
      <c r="RVP51" s="27"/>
      <c r="RVQ51" s="27"/>
      <c r="RVR51" s="27"/>
      <c r="RVS51" s="27"/>
      <c r="RVT51" s="27"/>
      <c r="RVU51" s="27"/>
      <c r="RVV51" s="27"/>
      <c r="RVW51" s="27"/>
      <c r="RVX51" s="27"/>
      <c r="RVY51" s="27"/>
      <c r="RVZ51" s="27"/>
      <c r="RWA51" s="27"/>
      <c r="RWB51" s="27"/>
      <c r="RWC51" s="27"/>
      <c r="RWD51" s="27"/>
      <c r="RWE51" s="27"/>
      <c r="RWF51" s="27"/>
      <c r="RWG51" s="27"/>
      <c r="RWH51" s="27"/>
      <c r="RWI51" s="27"/>
      <c r="RWJ51" s="27"/>
      <c r="RWK51" s="27"/>
      <c r="RWL51" s="27"/>
      <c r="RWM51" s="27"/>
      <c r="RWN51" s="27"/>
      <c r="RWO51" s="27"/>
      <c r="RWP51" s="27"/>
      <c r="RWQ51" s="27"/>
      <c r="RWR51" s="27"/>
      <c r="RWS51" s="27"/>
      <c r="RWT51" s="27"/>
      <c r="RWU51" s="27"/>
      <c r="RWV51" s="27"/>
      <c r="RWW51" s="27"/>
      <c r="RWX51" s="27"/>
      <c r="RWY51" s="27"/>
      <c r="RWZ51" s="27"/>
      <c r="RXA51" s="27"/>
      <c r="RXB51" s="27"/>
      <c r="RXC51" s="27"/>
      <c r="RXD51" s="27"/>
      <c r="RXE51" s="27"/>
      <c r="RXF51" s="27"/>
      <c r="RXG51" s="27"/>
      <c r="RXH51" s="27"/>
      <c r="RXI51" s="27"/>
      <c r="RXJ51" s="27"/>
      <c r="RXK51" s="27"/>
      <c r="RXL51" s="27"/>
      <c r="RXM51" s="27"/>
      <c r="RXN51" s="27"/>
      <c r="RXO51" s="27"/>
      <c r="RXP51" s="27"/>
      <c r="RXQ51" s="27"/>
      <c r="RXR51" s="27"/>
      <c r="RXS51" s="27"/>
      <c r="RXT51" s="27"/>
      <c r="RXU51" s="27"/>
      <c r="RXV51" s="27"/>
      <c r="RXW51" s="27"/>
      <c r="RXX51" s="27"/>
      <c r="RXY51" s="27"/>
      <c r="RXZ51" s="27"/>
      <c r="RYA51" s="27"/>
      <c r="RYB51" s="27"/>
      <c r="RYC51" s="27"/>
      <c r="RYD51" s="27"/>
      <c r="RYE51" s="27"/>
      <c r="RYF51" s="27"/>
      <c r="RYG51" s="27"/>
      <c r="RYH51" s="27"/>
      <c r="RYI51" s="27"/>
      <c r="RYJ51" s="27"/>
      <c r="RYK51" s="27"/>
      <c r="RYL51" s="27"/>
      <c r="RYM51" s="27"/>
      <c r="RYN51" s="27"/>
      <c r="RYO51" s="27"/>
      <c r="RYP51" s="27"/>
      <c r="RYQ51" s="27"/>
      <c r="RYR51" s="27"/>
      <c r="RYS51" s="27"/>
      <c r="RYT51" s="27"/>
      <c r="RYU51" s="27"/>
      <c r="RYV51" s="27"/>
      <c r="RYW51" s="27"/>
      <c r="RYX51" s="27"/>
      <c r="RYY51" s="27"/>
      <c r="RYZ51" s="27"/>
      <c r="RZA51" s="27"/>
      <c r="RZB51" s="27"/>
      <c r="RZC51" s="27"/>
      <c r="RZD51" s="27"/>
      <c r="RZE51" s="27"/>
      <c r="RZF51" s="27"/>
      <c r="RZG51" s="27"/>
      <c r="RZH51" s="27"/>
      <c r="RZI51" s="27"/>
      <c r="RZJ51" s="27"/>
      <c r="RZK51" s="27"/>
      <c r="RZL51" s="27"/>
      <c r="RZM51" s="27"/>
      <c r="RZN51" s="27"/>
      <c r="RZO51" s="27"/>
      <c r="RZP51" s="27"/>
      <c r="RZQ51" s="27"/>
      <c r="RZR51" s="27"/>
      <c r="RZS51" s="27"/>
      <c r="RZT51" s="27"/>
      <c r="RZU51" s="27"/>
      <c r="RZV51" s="27"/>
      <c r="RZW51" s="27"/>
      <c r="RZX51" s="27"/>
      <c r="RZY51" s="27"/>
      <c r="RZZ51" s="27"/>
      <c r="SAA51" s="27"/>
      <c r="SAB51" s="27"/>
      <c r="SAC51" s="27"/>
      <c r="SAD51" s="27"/>
      <c r="SAE51" s="27"/>
      <c r="SAF51" s="27"/>
      <c r="SAG51" s="27"/>
      <c r="SAH51" s="27"/>
      <c r="SAI51" s="27"/>
      <c r="SAJ51" s="27"/>
      <c r="SAK51" s="27"/>
      <c r="SAL51" s="27"/>
      <c r="SAM51" s="27"/>
      <c r="SAN51" s="27"/>
      <c r="SAO51" s="27"/>
      <c r="SAP51" s="27"/>
      <c r="SAQ51" s="27"/>
      <c r="SAR51" s="27"/>
      <c r="SAS51" s="27"/>
      <c r="SAT51" s="27"/>
      <c r="SAU51" s="27"/>
      <c r="SAV51" s="27"/>
      <c r="SAW51" s="27"/>
      <c r="SAX51" s="27"/>
      <c r="SAY51" s="27"/>
      <c r="SAZ51" s="27"/>
      <c r="SBA51" s="27"/>
      <c r="SBB51" s="27"/>
      <c r="SBC51" s="27"/>
      <c r="SBD51" s="27"/>
      <c r="SBE51" s="27"/>
      <c r="SBF51" s="27"/>
      <c r="SBG51" s="27"/>
      <c r="SBH51" s="27"/>
      <c r="SBI51" s="27"/>
      <c r="SBJ51" s="27"/>
      <c r="SBK51" s="27"/>
      <c r="SBL51" s="27"/>
      <c r="SBM51" s="27"/>
      <c r="SBN51" s="27"/>
      <c r="SBO51" s="27"/>
      <c r="SBP51" s="27"/>
      <c r="SBQ51" s="27"/>
      <c r="SBR51" s="27"/>
      <c r="SBS51" s="27"/>
      <c r="SBT51" s="27"/>
      <c r="SBU51" s="27"/>
      <c r="SBV51" s="27"/>
      <c r="SBW51" s="27"/>
      <c r="SBX51" s="27"/>
      <c r="SBY51" s="27"/>
      <c r="SBZ51" s="27"/>
      <c r="SCA51" s="27"/>
      <c r="SCB51" s="27"/>
      <c r="SCC51" s="27"/>
      <c r="SCD51" s="27"/>
      <c r="SCE51" s="27"/>
      <c r="SCF51" s="27"/>
      <c r="SCG51" s="27"/>
      <c r="SCH51" s="27"/>
      <c r="SCI51" s="27"/>
      <c r="SCJ51" s="27"/>
      <c r="SCK51" s="27"/>
      <c r="SCL51" s="27"/>
      <c r="SCM51" s="27"/>
      <c r="SCN51" s="27"/>
      <c r="SCO51" s="27"/>
      <c r="SCP51" s="27"/>
      <c r="SCQ51" s="27"/>
      <c r="SCR51" s="27"/>
      <c r="SCS51" s="27"/>
      <c r="SCT51" s="27"/>
      <c r="SCU51" s="27"/>
      <c r="SCV51" s="27"/>
      <c r="SCW51" s="27"/>
      <c r="SCX51" s="27"/>
      <c r="SCY51" s="27"/>
      <c r="SCZ51" s="27"/>
      <c r="SDA51" s="27"/>
      <c r="SDB51" s="27"/>
      <c r="SDC51" s="27"/>
      <c r="SDD51" s="27"/>
      <c r="SDE51" s="27"/>
      <c r="SDF51" s="27"/>
      <c r="SDG51" s="27"/>
      <c r="SDH51" s="27"/>
      <c r="SDI51" s="27"/>
      <c r="SDJ51" s="27"/>
      <c r="SDK51" s="27"/>
      <c r="SDL51" s="27"/>
      <c r="SDM51" s="27"/>
      <c r="SDN51" s="27"/>
      <c r="SDO51" s="27"/>
      <c r="SDP51" s="27"/>
      <c r="SDQ51" s="27"/>
      <c r="SDR51" s="27"/>
      <c r="SDS51" s="27"/>
      <c r="SDT51" s="27"/>
      <c r="SDU51" s="27"/>
      <c r="SDV51" s="27"/>
      <c r="SDW51" s="27"/>
      <c r="SDX51" s="27"/>
      <c r="SDY51" s="27"/>
      <c r="SDZ51" s="27"/>
      <c r="SEA51" s="27"/>
      <c r="SEB51" s="27"/>
      <c r="SEC51" s="27"/>
      <c r="SED51" s="27"/>
      <c r="SEE51" s="27"/>
      <c r="SEF51" s="27"/>
      <c r="SEG51" s="27"/>
      <c r="SEH51" s="27"/>
      <c r="SEI51" s="27"/>
      <c r="SEJ51" s="27"/>
      <c r="SEK51" s="27"/>
      <c r="SEL51" s="27"/>
      <c r="SEM51" s="27"/>
      <c r="SEN51" s="27"/>
      <c r="SEO51" s="27"/>
      <c r="SEP51" s="27"/>
      <c r="SEQ51" s="27"/>
      <c r="SER51" s="27"/>
      <c r="SES51" s="27"/>
      <c r="SET51" s="27"/>
      <c r="SEU51" s="27"/>
      <c r="SEV51" s="27"/>
      <c r="SEW51" s="27"/>
      <c r="SEX51" s="27"/>
      <c r="SEY51" s="27"/>
      <c r="SEZ51" s="27"/>
      <c r="SFA51" s="27"/>
      <c r="SFB51" s="27"/>
      <c r="SFC51" s="27"/>
      <c r="SFD51" s="27"/>
      <c r="SFE51" s="27"/>
      <c r="SFF51" s="27"/>
      <c r="SFG51" s="27"/>
      <c r="SFH51" s="27"/>
      <c r="SFI51" s="27"/>
      <c r="SFJ51" s="27"/>
      <c r="SFK51" s="27"/>
      <c r="SFL51" s="27"/>
      <c r="SFM51" s="27"/>
      <c r="SFN51" s="27"/>
      <c r="SFO51" s="27"/>
      <c r="SFP51" s="27"/>
      <c r="SFQ51" s="27"/>
      <c r="SFR51" s="27"/>
      <c r="SFS51" s="27"/>
      <c r="SFT51" s="27"/>
      <c r="SFU51" s="27"/>
      <c r="SFV51" s="27"/>
      <c r="SFW51" s="27"/>
      <c r="SFX51" s="27"/>
      <c r="SFY51" s="27"/>
      <c r="SFZ51" s="27"/>
      <c r="SGA51" s="27"/>
      <c r="SGB51" s="27"/>
      <c r="SGC51" s="27"/>
      <c r="SGD51" s="27"/>
      <c r="SGE51" s="27"/>
      <c r="SGF51" s="27"/>
      <c r="SGG51" s="27"/>
      <c r="SGH51" s="27"/>
      <c r="SGI51" s="27"/>
      <c r="SGJ51" s="27"/>
      <c r="SGK51" s="27"/>
      <c r="SGL51" s="27"/>
      <c r="SGM51" s="27"/>
      <c r="SGN51" s="27"/>
      <c r="SGO51" s="27"/>
      <c r="SGP51" s="27"/>
      <c r="SGQ51" s="27"/>
      <c r="SGR51" s="27"/>
      <c r="SGS51" s="27"/>
      <c r="SGT51" s="27"/>
      <c r="SGU51" s="27"/>
      <c r="SGV51" s="27"/>
      <c r="SGW51" s="27"/>
      <c r="SGX51" s="27"/>
      <c r="SGY51" s="27"/>
      <c r="SGZ51" s="27"/>
      <c r="SHA51" s="27"/>
      <c r="SHB51" s="27"/>
      <c r="SHC51" s="27"/>
      <c r="SHD51" s="27"/>
      <c r="SHE51" s="27"/>
      <c r="SHF51" s="27"/>
      <c r="SHG51" s="27"/>
      <c r="SHH51" s="27"/>
      <c r="SHI51" s="27"/>
      <c r="SHJ51" s="27"/>
      <c r="SHK51" s="27"/>
      <c r="SHL51" s="27"/>
      <c r="SHM51" s="27"/>
      <c r="SHN51" s="27"/>
      <c r="SHO51" s="27"/>
      <c r="SHP51" s="27"/>
      <c r="SHQ51" s="27"/>
      <c r="SHR51" s="27"/>
      <c r="SHS51" s="27"/>
      <c r="SHT51" s="27"/>
      <c r="SHU51" s="27"/>
      <c r="SHV51" s="27"/>
      <c r="SHW51" s="27"/>
      <c r="SHX51" s="27"/>
      <c r="SHY51" s="27"/>
      <c r="SHZ51" s="27"/>
      <c r="SIA51" s="27"/>
      <c r="SIB51" s="27"/>
      <c r="SIC51" s="27"/>
      <c r="SID51" s="27"/>
      <c r="SIE51" s="27"/>
      <c r="SIF51" s="27"/>
      <c r="SIG51" s="27"/>
      <c r="SIH51" s="27"/>
      <c r="SII51" s="27"/>
      <c r="SIJ51" s="27"/>
      <c r="SIK51" s="27"/>
      <c r="SIL51" s="27"/>
      <c r="SIM51" s="27"/>
      <c r="SIN51" s="27"/>
      <c r="SIO51" s="27"/>
      <c r="SIP51" s="27"/>
      <c r="SIQ51" s="27"/>
      <c r="SIR51" s="27"/>
      <c r="SIS51" s="27"/>
      <c r="SIT51" s="27"/>
      <c r="SIU51" s="27"/>
      <c r="SIV51" s="27"/>
      <c r="SIW51" s="27"/>
      <c r="SIX51" s="27"/>
      <c r="SIY51" s="27"/>
      <c r="SIZ51" s="27"/>
      <c r="SJA51" s="27"/>
      <c r="SJB51" s="27"/>
      <c r="SJC51" s="27"/>
      <c r="SJD51" s="27"/>
      <c r="SJE51" s="27"/>
      <c r="SJF51" s="27"/>
      <c r="SJG51" s="27"/>
      <c r="SJH51" s="27"/>
      <c r="SJI51" s="27"/>
      <c r="SJJ51" s="27"/>
      <c r="SJK51" s="27"/>
      <c r="SJL51" s="27"/>
      <c r="SJM51" s="27"/>
      <c r="SJN51" s="27"/>
      <c r="SJO51" s="27"/>
      <c r="SJP51" s="27"/>
      <c r="SJQ51" s="27"/>
      <c r="SJR51" s="27"/>
      <c r="SJS51" s="27"/>
      <c r="SJT51" s="27"/>
      <c r="SJU51" s="27"/>
      <c r="SJV51" s="27"/>
      <c r="SJW51" s="27"/>
      <c r="SJX51" s="27"/>
      <c r="SJY51" s="27"/>
      <c r="SJZ51" s="27"/>
      <c r="SKA51" s="27"/>
      <c r="SKB51" s="27"/>
      <c r="SKC51" s="27"/>
      <c r="SKD51" s="27"/>
      <c r="SKE51" s="27"/>
      <c r="SKF51" s="27"/>
      <c r="SKG51" s="27"/>
      <c r="SKH51" s="27"/>
      <c r="SKI51" s="27"/>
      <c r="SKJ51" s="27"/>
      <c r="SKK51" s="27"/>
      <c r="SKL51" s="27"/>
      <c r="SKM51" s="27"/>
      <c r="SKN51" s="27"/>
      <c r="SKO51" s="27"/>
      <c r="SKP51" s="27"/>
      <c r="SKQ51" s="27"/>
      <c r="SKR51" s="27"/>
      <c r="SKS51" s="27"/>
      <c r="SKT51" s="27"/>
      <c r="SKU51" s="27"/>
      <c r="SKV51" s="27"/>
      <c r="SKW51" s="27"/>
      <c r="SKX51" s="27"/>
      <c r="SKY51" s="27"/>
      <c r="SKZ51" s="27"/>
      <c r="SLA51" s="27"/>
      <c r="SLB51" s="27"/>
      <c r="SLC51" s="27"/>
      <c r="SLD51" s="27"/>
      <c r="SLE51" s="27"/>
      <c r="SLF51" s="27"/>
      <c r="SLG51" s="27"/>
      <c r="SLH51" s="27"/>
      <c r="SLI51" s="27"/>
      <c r="SLJ51" s="27"/>
      <c r="SLK51" s="27"/>
      <c r="SLL51" s="27"/>
      <c r="SLM51" s="27"/>
      <c r="SLN51" s="27"/>
      <c r="SLO51" s="27"/>
      <c r="SLP51" s="27"/>
      <c r="SLQ51" s="27"/>
      <c r="SLR51" s="27"/>
      <c r="SLS51" s="27"/>
      <c r="SLT51" s="27"/>
      <c r="SLU51" s="27"/>
      <c r="SLV51" s="27"/>
      <c r="SLW51" s="27"/>
      <c r="SLX51" s="27"/>
      <c r="SLY51" s="27"/>
      <c r="SLZ51" s="27"/>
      <c r="SMA51" s="27"/>
      <c r="SMB51" s="27"/>
      <c r="SMC51" s="27"/>
      <c r="SMD51" s="27"/>
      <c r="SME51" s="27"/>
      <c r="SMF51" s="27"/>
      <c r="SMG51" s="27"/>
      <c r="SMH51" s="27"/>
      <c r="SMI51" s="27"/>
      <c r="SMJ51" s="27"/>
      <c r="SMK51" s="27"/>
      <c r="SML51" s="27"/>
      <c r="SMM51" s="27"/>
      <c r="SMN51" s="27"/>
      <c r="SMO51" s="27"/>
      <c r="SMP51" s="27"/>
      <c r="SMQ51" s="27"/>
      <c r="SMR51" s="27"/>
      <c r="SMS51" s="27"/>
      <c r="SMT51" s="27"/>
      <c r="SMU51" s="27"/>
      <c r="SMV51" s="27"/>
      <c r="SMW51" s="27"/>
      <c r="SMX51" s="27"/>
      <c r="SMY51" s="27"/>
      <c r="SMZ51" s="27"/>
      <c r="SNA51" s="27"/>
      <c r="SNB51" s="27"/>
      <c r="SNC51" s="27"/>
      <c r="SND51" s="27"/>
      <c r="SNE51" s="27"/>
      <c r="SNF51" s="27"/>
      <c r="SNG51" s="27"/>
      <c r="SNH51" s="27"/>
      <c r="SNI51" s="27"/>
      <c r="SNJ51" s="27"/>
      <c r="SNK51" s="27"/>
      <c r="SNL51" s="27"/>
      <c r="SNM51" s="27"/>
      <c r="SNN51" s="27"/>
      <c r="SNO51" s="27"/>
      <c r="SNP51" s="27"/>
      <c r="SNQ51" s="27"/>
      <c r="SNR51" s="27"/>
      <c r="SNS51" s="27"/>
      <c r="SNT51" s="27"/>
      <c r="SNU51" s="27"/>
      <c r="SNV51" s="27"/>
      <c r="SNW51" s="27"/>
      <c r="SNX51" s="27"/>
      <c r="SNY51" s="27"/>
      <c r="SNZ51" s="27"/>
      <c r="SOA51" s="27"/>
      <c r="SOB51" s="27"/>
      <c r="SOC51" s="27"/>
      <c r="SOD51" s="27"/>
      <c r="SOE51" s="27"/>
      <c r="SOF51" s="27"/>
      <c r="SOG51" s="27"/>
      <c r="SOH51" s="27"/>
      <c r="SOI51" s="27"/>
      <c r="SOJ51" s="27"/>
      <c r="SOK51" s="27"/>
      <c r="SOL51" s="27"/>
      <c r="SOM51" s="27"/>
      <c r="SON51" s="27"/>
      <c r="SOO51" s="27"/>
      <c r="SOP51" s="27"/>
      <c r="SOQ51" s="27"/>
      <c r="SOR51" s="27"/>
      <c r="SOS51" s="27"/>
      <c r="SOT51" s="27"/>
      <c r="SOU51" s="27"/>
      <c r="SOV51" s="27"/>
      <c r="SOW51" s="27"/>
      <c r="SOX51" s="27"/>
      <c r="SOY51" s="27"/>
      <c r="SOZ51" s="27"/>
      <c r="SPA51" s="27"/>
      <c r="SPB51" s="27"/>
      <c r="SPC51" s="27"/>
      <c r="SPD51" s="27"/>
      <c r="SPE51" s="27"/>
      <c r="SPF51" s="27"/>
      <c r="SPG51" s="27"/>
      <c r="SPH51" s="27"/>
      <c r="SPI51" s="27"/>
      <c r="SPJ51" s="27"/>
      <c r="SPK51" s="27"/>
      <c r="SPL51" s="27"/>
      <c r="SPM51" s="27"/>
      <c r="SPN51" s="27"/>
      <c r="SPO51" s="27"/>
      <c r="SPP51" s="27"/>
      <c r="SPQ51" s="27"/>
      <c r="SPR51" s="27"/>
      <c r="SPS51" s="27"/>
      <c r="SPT51" s="27"/>
      <c r="SPU51" s="27"/>
      <c r="SPV51" s="27"/>
      <c r="SPW51" s="27"/>
      <c r="SPX51" s="27"/>
      <c r="SPY51" s="27"/>
      <c r="SPZ51" s="27"/>
      <c r="SQA51" s="27"/>
      <c r="SQB51" s="27"/>
      <c r="SQC51" s="27"/>
      <c r="SQD51" s="27"/>
      <c r="SQE51" s="27"/>
      <c r="SQF51" s="27"/>
      <c r="SQG51" s="27"/>
      <c r="SQH51" s="27"/>
      <c r="SQI51" s="27"/>
      <c r="SQJ51" s="27"/>
      <c r="SQK51" s="27"/>
      <c r="SQL51" s="27"/>
      <c r="SQM51" s="27"/>
      <c r="SQN51" s="27"/>
      <c r="SQO51" s="27"/>
      <c r="SQP51" s="27"/>
      <c r="SQQ51" s="27"/>
      <c r="SQR51" s="27"/>
      <c r="SQS51" s="27"/>
      <c r="SQT51" s="27"/>
      <c r="SQU51" s="27"/>
      <c r="SQV51" s="27"/>
      <c r="SQW51" s="27"/>
      <c r="SQX51" s="27"/>
      <c r="SQY51" s="27"/>
      <c r="SQZ51" s="27"/>
      <c r="SRA51" s="27"/>
      <c r="SRB51" s="27"/>
      <c r="SRC51" s="27"/>
      <c r="SRD51" s="27"/>
      <c r="SRE51" s="27"/>
      <c r="SRF51" s="27"/>
      <c r="SRG51" s="27"/>
      <c r="SRH51" s="27"/>
      <c r="SRI51" s="27"/>
      <c r="SRJ51" s="27"/>
      <c r="SRK51" s="27"/>
      <c r="SRL51" s="27"/>
      <c r="SRM51" s="27"/>
      <c r="SRN51" s="27"/>
      <c r="SRO51" s="27"/>
      <c r="SRP51" s="27"/>
      <c r="SRQ51" s="27"/>
      <c r="SRR51" s="27"/>
      <c r="SRS51" s="27"/>
      <c r="SRT51" s="27"/>
      <c r="SRU51" s="27"/>
      <c r="SRV51" s="27"/>
      <c r="SRW51" s="27"/>
      <c r="SRX51" s="27"/>
      <c r="SRY51" s="27"/>
      <c r="SRZ51" s="27"/>
      <c r="SSA51" s="27"/>
      <c r="SSB51" s="27"/>
      <c r="SSC51" s="27"/>
      <c r="SSD51" s="27"/>
      <c r="SSE51" s="27"/>
      <c r="SSF51" s="27"/>
      <c r="SSG51" s="27"/>
      <c r="SSH51" s="27"/>
      <c r="SSI51" s="27"/>
      <c r="SSJ51" s="27"/>
      <c r="SSK51" s="27"/>
      <c r="SSL51" s="27"/>
      <c r="SSM51" s="27"/>
      <c r="SSN51" s="27"/>
      <c r="SSO51" s="27"/>
      <c r="SSP51" s="27"/>
      <c r="SSQ51" s="27"/>
      <c r="SSR51" s="27"/>
      <c r="SSS51" s="27"/>
      <c r="SST51" s="27"/>
      <c r="SSU51" s="27"/>
      <c r="SSV51" s="27"/>
      <c r="SSW51" s="27"/>
      <c r="SSX51" s="27"/>
      <c r="SSY51" s="27"/>
      <c r="SSZ51" s="27"/>
      <c r="STA51" s="27"/>
      <c r="STB51" s="27"/>
      <c r="STC51" s="27"/>
      <c r="STD51" s="27"/>
      <c r="STE51" s="27"/>
      <c r="STF51" s="27"/>
      <c r="STG51" s="27"/>
      <c r="STH51" s="27"/>
      <c r="STI51" s="27"/>
      <c r="STJ51" s="27"/>
      <c r="STK51" s="27"/>
      <c r="STL51" s="27"/>
      <c r="STM51" s="27"/>
      <c r="STN51" s="27"/>
      <c r="STO51" s="27"/>
      <c r="STP51" s="27"/>
      <c r="STQ51" s="27"/>
      <c r="STR51" s="27"/>
      <c r="STS51" s="27"/>
      <c r="STT51" s="27"/>
      <c r="STU51" s="27"/>
      <c r="STV51" s="27"/>
      <c r="STW51" s="27"/>
      <c r="STX51" s="27"/>
      <c r="STY51" s="27"/>
      <c r="STZ51" s="27"/>
      <c r="SUA51" s="27"/>
      <c r="SUB51" s="27"/>
      <c r="SUC51" s="27"/>
      <c r="SUD51" s="27"/>
      <c r="SUE51" s="27"/>
      <c r="SUF51" s="27"/>
      <c r="SUG51" s="27"/>
      <c r="SUH51" s="27"/>
      <c r="SUI51" s="27"/>
      <c r="SUJ51" s="27"/>
      <c r="SUK51" s="27"/>
      <c r="SUL51" s="27"/>
      <c r="SUM51" s="27"/>
      <c r="SUN51" s="27"/>
      <c r="SUO51" s="27"/>
      <c r="SUP51" s="27"/>
      <c r="SUQ51" s="27"/>
      <c r="SUR51" s="27"/>
      <c r="SUS51" s="27"/>
      <c r="SUT51" s="27"/>
      <c r="SUU51" s="27"/>
      <c r="SUV51" s="27"/>
      <c r="SUW51" s="27"/>
      <c r="SUX51" s="27"/>
      <c r="SUY51" s="27"/>
      <c r="SUZ51" s="27"/>
      <c r="SVA51" s="27"/>
      <c r="SVB51" s="27"/>
      <c r="SVC51" s="27"/>
      <c r="SVD51" s="27"/>
      <c r="SVE51" s="27"/>
      <c r="SVF51" s="27"/>
      <c r="SVG51" s="27"/>
      <c r="SVH51" s="27"/>
      <c r="SVI51" s="27"/>
      <c r="SVJ51" s="27"/>
      <c r="SVK51" s="27"/>
      <c r="SVL51" s="27"/>
      <c r="SVM51" s="27"/>
      <c r="SVN51" s="27"/>
      <c r="SVO51" s="27"/>
      <c r="SVP51" s="27"/>
      <c r="SVQ51" s="27"/>
      <c r="SVR51" s="27"/>
      <c r="SVS51" s="27"/>
      <c r="SVT51" s="27"/>
      <c r="SVU51" s="27"/>
      <c r="SVV51" s="27"/>
      <c r="SVW51" s="27"/>
      <c r="SVX51" s="27"/>
      <c r="SVY51" s="27"/>
      <c r="SVZ51" s="27"/>
      <c r="SWA51" s="27"/>
      <c r="SWB51" s="27"/>
      <c r="SWC51" s="27"/>
      <c r="SWD51" s="27"/>
      <c r="SWE51" s="27"/>
      <c r="SWF51" s="27"/>
      <c r="SWG51" s="27"/>
      <c r="SWH51" s="27"/>
      <c r="SWI51" s="27"/>
      <c r="SWJ51" s="27"/>
      <c r="SWK51" s="27"/>
      <c r="SWL51" s="27"/>
      <c r="SWM51" s="27"/>
      <c r="SWN51" s="27"/>
      <c r="SWO51" s="27"/>
      <c r="SWP51" s="27"/>
      <c r="SWQ51" s="27"/>
      <c r="SWR51" s="27"/>
      <c r="SWS51" s="27"/>
      <c r="SWT51" s="27"/>
      <c r="SWU51" s="27"/>
      <c r="SWV51" s="27"/>
      <c r="SWW51" s="27"/>
      <c r="SWX51" s="27"/>
      <c r="SWY51" s="27"/>
      <c r="SWZ51" s="27"/>
      <c r="SXA51" s="27"/>
      <c r="SXB51" s="27"/>
      <c r="SXC51" s="27"/>
      <c r="SXD51" s="27"/>
      <c r="SXE51" s="27"/>
      <c r="SXF51" s="27"/>
      <c r="SXG51" s="27"/>
      <c r="SXH51" s="27"/>
      <c r="SXI51" s="27"/>
      <c r="SXJ51" s="27"/>
      <c r="SXK51" s="27"/>
      <c r="SXL51" s="27"/>
      <c r="SXM51" s="27"/>
      <c r="SXN51" s="27"/>
      <c r="SXO51" s="27"/>
      <c r="SXP51" s="27"/>
      <c r="SXQ51" s="27"/>
      <c r="SXR51" s="27"/>
      <c r="SXS51" s="27"/>
      <c r="SXT51" s="27"/>
      <c r="SXU51" s="27"/>
      <c r="SXV51" s="27"/>
      <c r="SXW51" s="27"/>
      <c r="SXX51" s="27"/>
      <c r="SXY51" s="27"/>
      <c r="SXZ51" s="27"/>
      <c r="SYA51" s="27"/>
      <c r="SYB51" s="27"/>
      <c r="SYC51" s="27"/>
      <c r="SYD51" s="27"/>
      <c r="SYE51" s="27"/>
      <c r="SYF51" s="27"/>
      <c r="SYG51" s="27"/>
      <c r="SYH51" s="27"/>
      <c r="SYI51" s="27"/>
      <c r="SYJ51" s="27"/>
      <c r="SYK51" s="27"/>
      <c r="SYL51" s="27"/>
      <c r="SYM51" s="27"/>
      <c r="SYN51" s="27"/>
      <c r="SYO51" s="27"/>
      <c r="SYP51" s="27"/>
      <c r="SYQ51" s="27"/>
      <c r="SYR51" s="27"/>
      <c r="SYS51" s="27"/>
      <c r="SYT51" s="27"/>
      <c r="SYU51" s="27"/>
      <c r="SYV51" s="27"/>
      <c r="SYW51" s="27"/>
      <c r="SYX51" s="27"/>
      <c r="SYY51" s="27"/>
      <c r="SYZ51" s="27"/>
      <c r="SZA51" s="27"/>
      <c r="SZB51" s="27"/>
      <c r="SZC51" s="27"/>
      <c r="SZD51" s="27"/>
      <c r="SZE51" s="27"/>
      <c r="SZF51" s="27"/>
      <c r="SZG51" s="27"/>
      <c r="SZH51" s="27"/>
      <c r="SZI51" s="27"/>
      <c r="SZJ51" s="27"/>
      <c r="SZK51" s="27"/>
      <c r="SZL51" s="27"/>
      <c r="SZM51" s="27"/>
      <c r="SZN51" s="27"/>
      <c r="SZO51" s="27"/>
      <c r="SZP51" s="27"/>
      <c r="SZQ51" s="27"/>
      <c r="SZR51" s="27"/>
      <c r="SZS51" s="27"/>
      <c r="SZT51" s="27"/>
      <c r="SZU51" s="27"/>
      <c r="SZV51" s="27"/>
      <c r="SZW51" s="27"/>
      <c r="SZX51" s="27"/>
      <c r="SZY51" s="27"/>
      <c r="SZZ51" s="27"/>
      <c r="TAA51" s="27"/>
      <c r="TAB51" s="27"/>
      <c r="TAC51" s="27"/>
      <c r="TAD51" s="27"/>
      <c r="TAE51" s="27"/>
      <c r="TAF51" s="27"/>
      <c r="TAG51" s="27"/>
      <c r="TAH51" s="27"/>
      <c r="TAI51" s="27"/>
      <c r="TAJ51" s="27"/>
      <c r="TAK51" s="27"/>
      <c r="TAL51" s="27"/>
      <c r="TAM51" s="27"/>
      <c r="TAN51" s="27"/>
      <c r="TAO51" s="27"/>
      <c r="TAP51" s="27"/>
      <c r="TAQ51" s="27"/>
      <c r="TAR51" s="27"/>
      <c r="TAS51" s="27"/>
      <c r="TAT51" s="27"/>
      <c r="TAU51" s="27"/>
      <c r="TAV51" s="27"/>
      <c r="TAW51" s="27"/>
      <c r="TAX51" s="27"/>
      <c r="TAY51" s="27"/>
      <c r="TAZ51" s="27"/>
      <c r="TBA51" s="27"/>
      <c r="TBB51" s="27"/>
      <c r="TBC51" s="27"/>
      <c r="TBD51" s="27"/>
      <c r="TBE51" s="27"/>
      <c r="TBF51" s="27"/>
      <c r="TBG51" s="27"/>
      <c r="TBH51" s="27"/>
      <c r="TBI51" s="27"/>
      <c r="TBJ51" s="27"/>
      <c r="TBK51" s="27"/>
      <c r="TBL51" s="27"/>
      <c r="TBM51" s="27"/>
      <c r="TBN51" s="27"/>
      <c r="TBO51" s="27"/>
      <c r="TBP51" s="27"/>
      <c r="TBQ51" s="27"/>
      <c r="TBR51" s="27"/>
      <c r="TBS51" s="27"/>
      <c r="TBT51" s="27"/>
      <c r="TBU51" s="27"/>
      <c r="TBV51" s="27"/>
      <c r="TBW51" s="27"/>
      <c r="TBX51" s="27"/>
      <c r="TBY51" s="27"/>
      <c r="TBZ51" s="27"/>
      <c r="TCA51" s="27"/>
      <c r="TCB51" s="27"/>
      <c r="TCC51" s="27"/>
      <c r="TCD51" s="27"/>
      <c r="TCE51" s="27"/>
      <c r="TCF51" s="27"/>
      <c r="TCG51" s="27"/>
      <c r="TCH51" s="27"/>
      <c r="TCI51" s="27"/>
      <c r="TCJ51" s="27"/>
      <c r="TCK51" s="27"/>
      <c r="TCL51" s="27"/>
      <c r="TCM51" s="27"/>
      <c r="TCN51" s="27"/>
      <c r="TCO51" s="27"/>
      <c r="TCP51" s="27"/>
      <c r="TCQ51" s="27"/>
      <c r="TCR51" s="27"/>
      <c r="TCS51" s="27"/>
      <c r="TCT51" s="27"/>
      <c r="TCU51" s="27"/>
      <c r="TCV51" s="27"/>
      <c r="TCW51" s="27"/>
      <c r="TCX51" s="27"/>
      <c r="TCY51" s="27"/>
      <c r="TCZ51" s="27"/>
      <c r="TDA51" s="27"/>
      <c r="TDB51" s="27"/>
      <c r="TDC51" s="27"/>
      <c r="TDD51" s="27"/>
      <c r="TDE51" s="27"/>
      <c r="TDF51" s="27"/>
      <c r="TDG51" s="27"/>
      <c r="TDH51" s="27"/>
      <c r="TDI51" s="27"/>
      <c r="TDJ51" s="27"/>
      <c r="TDK51" s="27"/>
      <c r="TDL51" s="27"/>
      <c r="TDM51" s="27"/>
      <c r="TDN51" s="27"/>
      <c r="TDO51" s="27"/>
      <c r="TDP51" s="27"/>
      <c r="TDQ51" s="27"/>
      <c r="TDR51" s="27"/>
      <c r="TDS51" s="27"/>
      <c r="TDT51" s="27"/>
      <c r="TDU51" s="27"/>
      <c r="TDV51" s="27"/>
      <c r="TDW51" s="27"/>
      <c r="TDX51" s="27"/>
      <c r="TDY51" s="27"/>
      <c r="TDZ51" s="27"/>
      <c r="TEA51" s="27"/>
      <c r="TEB51" s="27"/>
      <c r="TEC51" s="27"/>
      <c r="TED51" s="27"/>
      <c r="TEE51" s="27"/>
      <c r="TEF51" s="27"/>
      <c r="TEG51" s="27"/>
      <c r="TEH51" s="27"/>
      <c r="TEI51" s="27"/>
      <c r="TEJ51" s="27"/>
      <c r="TEK51" s="27"/>
      <c r="TEL51" s="27"/>
      <c r="TEM51" s="27"/>
      <c r="TEN51" s="27"/>
      <c r="TEO51" s="27"/>
      <c r="TEP51" s="27"/>
      <c r="TEQ51" s="27"/>
      <c r="TER51" s="27"/>
      <c r="TES51" s="27"/>
      <c r="TET51" s="27"/>
      <c r="TEU51" s="27"/>
      <c r="TEV51" s="27"/>
      <c r="TEW51" s="27"/>
      <c r="TEX51" s="27"/>
      <c r="TEY51" s="27"/>
      <c r="TEZ51" s="27"/>
      <c r="TFA51" s="27"/>
      <c r="TFB51" s="27"/>
      <c r="TFC51" s="27"/>
      <c r="TFD51" s="27"/>
      <c r="TFE51" s="27"/>
      <c r="TFF51" s="27"/>
      <c r="TFG51" s="27"/>
      <c r="TFH51" s="27"/>
      <c r="TFI51" s="27"/>
      <c r="TFJ51" s="27"/>
      <c r="TFK51" s="27"/>
      <c r="TFL51" s="27"/>
      <c r="TFM51" s="27"/>
      <c r="TFN51" s="27"/>
      <c r="TFO51" s="27"/>
      <c r="TFP51" s="27"/>
      <c r="TFQ51" s="27"/>
      <c r="TFR51" s="27"/>
      <c r="TFS51" s="27"/>
      <c r="TFT51" s="27"/>
      <c r="TFU51" s="27"/>
      <c r="TFV51" s="27"/>
      <c r="TFW51" s="27"/>
      <c r="TFX51" s="27"/>
      <c r="TFY51" s="27"/>
      <c r="TFZ51" s="27"/>
      <c r="TGA51" s="27"/>
      <c r="TGB51" s="27"/>
      <c r="TGC51" s="27"/>
      <c r="TGD51" s="27"/>
      <c r="TGE51" s="27"/>
      <c r="TGF51" s="27"/>
      <c r="TGG51" s="27"/>
      <c r="TGH51" s="27"/>
      <c r="TGI51" s="27"/>
      <c r="TGJ51" s="27"/>
      <c r="TGK51" s="27"/>
      <c r="TGL51" s="27"/>
      <c r="TGM51" s="27"/>
      <c r="TGN51" s="27"/>
      <c r="TGO51" s="27"/>
      <c r="TGP51" s="27"/>
      <c r="TGQ51" s="27"/>
      <c r="TGR51" s="27"/>
      <c r="TGS51" s="27"/>
      <c r="TGT51" s="27"/>
      <c r="TGU51" s="27"/>
      <c r="TGV51" s="27"/>
      <c r="TGW51" s="27"/>
      <c r="TGX51" s="27"/>
      <c r="TGY51" s="27"/>
      <c r="TGZ51" s="27"/>
      <c r="THA51" s="27"/>
      <c r="THB51" s="27"/>
      <c r="THC51" s="27"/>
      <c r="THD51" s="27"/>
      <c r="THE51" s="27"/>
      <c r="THF51" s="27"/>
      <c r="THG51" s="27"/>
      <c r="THH51" s="27"/>
      <c r="THI51" s="27"/>
      <c r="THJ51" s="27"/>
      <c r="THK51" s="27"/>
      <c r="THL51" s="27"/>
      <c r="THM51" s="27"/>
      <c r="THN51" s="27"/>
      <c r="THO51" s="27"/>
      <c r="THP51" s="27"/>
      <c r="THQ51" s="27"/>
      <c r="THR51" s="27"/>
      <c r="THS51" s="27"/>
      <c r="THT51" s="27"/>
      <c r="THU51" s="27"/>
      <c r="THV51" s="27"/>
      <c r="THW51" s="27"/>
      <c r="THX51" s="27"/>
      <c r="THY51" s="27"/>
      <c r="THZ51" s="27"/>
      <c r="TIA51" s="27"/>
      <c r="TIB51" s="27"/>
      <c r="TIC51" s="27"/>
      <c r="TID51" s="27"/>
      <c r="TIE51" s="27"/>
      <c r="TIF51" s="27"/>
      <c r="TIG51" s="27"/>
      <c r="TIH51" s="27"/>
      <c r="TII51" s="27"/>
      <c r="TIJ51" s="27"/>
      <c r="TIK51" s="27"/>
      <c r="TIL51" s="27"/>
      <c r="TIM51" s="27"/>
      <c r="TIN51" s="27"/>
      <c r="TIO51" s="27"/>
      <c r="TIP51" s="27"/>
      <c r="TIQ51" s="27"/>
      <c r="TIR51" s="27"/>
      <c r="TIS51" s="27"/>
      <c r="TIT51" s="27"/>
      <c r="TIU51" s="27"/>
      <c r="TIV51" s="27"/>
      <c r="TIW51" s="27"/>
      <c r="TIX51" s="27"/>
      <c r="TIY51" s="27"/>
      <c r="TIZ51" s="27"/>
      <c r="TJA51" s="27"/>
      <c r="TJB51" s="27"/>
      <c r="TJC51" s="27"/>
      <c r="TJD51" s="27"/>
      <c r="TJE51" s="27"/>
      <c r="TJF51" s="27"/>
      <c r="TJG51" s="27"/>
      <c r="TJH51" s="27"/>
      <c r="TJI51" s="27"/>
      <c r="TJJ51" s="27"/>
      <c r="TJK51" s="27"/>
      <c r="TJL51" s="27"/>
      <c r="TJM51" s="27"/>
      <c r="TJN51" s="27"/>
      <c r="TJO51" s="27"/>
      <c r="TJP51" s="27"/>
      <c r="TJQ51" s="27"/>
      <c r="TJR51" s="27"/>
      <c r="TJS51" s="27"/>
      <c r="TJT51" s="27"/>
      <c r="TJU51" s="27"/>
      <c r="TJV51" s="27"/>
      <c r="TJW51" s="27"/>
      <c r="TJX51" s="27"/>
      <c r="TJY51" s="27"/>
      <c r="TJZ51" s="27"/>
      <c r="TKA51" s="27"/>
      <c r="TKB51" s="27"/>
      <c r="TKC51" s="27"/>
      <c r="TKD51" s="27"/>
      <c r="TKE51" s="27"/>
      <c r="TKF51" s="27"/>
      <c r="TKG51" s="27"/>
      <c r="TKH51" s="27"/>
      <c r="TKI51" s="27"/>
      <c r="TKJ51" s="27"/>
      <c r="TKK51" s="27"/>
      <c r="TKL51" s="27"/>
      <c r="TKM51" s="27"/>
      <c r="TKN51" s="27"/>
      <c r="TKO51" s="27"/>
      <c r="TKP51" s="27"/>
      <c r="TKQ51" s="27"/>
      <c r="TKR51" s="27"/>
      <c r="TKS51" s="27"/>
      <c r="TKT51" s="27"/>
      <c r="TKU51" s="27"/>
      <c r="TKV51" s="27"/>
      <c r="TKW51" s="27"/>
      <c r="TKX51" s="27"/>
      <c r="TKY51" s="27"/>
      <c r="TKZ51" s="27"/>
      <c r="TLA51" s="27"/>
      <c r="TLB51" s="27"/>
      <c r="TLC51" s="27"/>
      <c r="TLD51" s="27"/>
      <c r="TLE51" s="27"/>
      <c r="TLF51" s="27"/>
      <c r="TLG51" s="27"/>
      <c r="TLH51" s="27"/>
      <c r="TLI51" s="27"/>
      <c r="TLJ51" s="27"/>
      <c r="TLK51" s="27"/>
      <c r="TLL51" s="27"/>
      <c r="TLM51" s="27"/>
      <c r="TLN51" s="27"/>
      <c r="TLO51" s="27"/>
      <c r="TLP51" s="27"/>
      <c r="TLQ51" s="27"/>
      <c r="TLR51" s="27"/>
      <c r="TLS51" s="27"/>
      <c r="TLT51" s="27"/>
      <c r="TLU51" s="27"/>
      <c r="TLV51" s="27"/>
      <c r="TLW51" s="27"/>
      <c r="TLX51" s="27"/>
      <c r="TLY51" s="27"/>
      <c r="TLZ51" s="27"/>
      <c r="TMA51" s="27"/>
      <c r="TMB51" s="27"/>
      <c r="TMC51" s="27"/>
      <c r="TMD51" s="27"/>
      <c r="TME51" s="27"/>
      <c r="TMF51" s="27"/>
      <c r="TMG51" s="27"/>
      <c r="TMH51" s="27"/>
      <c r="TMI51" s="27"/>
      <c r="TMJ51" s="27"/>
      <c r="TMK51" s="27"/>
      <c r="TML51" s="27"/>
      <c r="TMM51" s="27"/>
      <c r="TMN51" s="27"/>
      <c r="TMO51" s="27"/>
      <c r="TMP51" s="27"/>
      <c r="TMQ51" s="27"/>
      <c r="TMR51" s="27"/>
      <c r="TMS51" s="27"/>
      <c r="TMT51" s="27"/>
      <c r="TMU51" s="27"/>
      <c r="TMV51" s="27"/>
      <c r="TMW51" s="27"/>
      <c r="TMX51" s="27"/>
      <c r="TMY51" s="27"/>
      <c r="TMZ51" s="27"/>
      <c r="TNA51" s="27"/>
      <c r="TNB51" s="27"/>
      <c r="TNC51" s="27"/>
      <c r="TND51" s="27"/>
      <c r="TNE51" s="27"/>
      <c r="TNF51" s="27"/>
      <c r="TNG51" s="27"/>
      <c r="TNH51" s="27"/>
      <c r="TNI51" s="27"/>
      <c r="TNJ51" s="27"/>
      <c r="TNK51" s="27"/>
      <c r="TNL51" s="27"/>
      <c r="TNM51" s="27"/>
      <c r="TNN51" s="27"/>
      <c r="TNO51" s="27"/>
      <c r="TNP51" s="27"/>
      <c r="TNQ51" s="27"/>
      <c r="TNR51" s="27"/>
      <c r="TNS51" s="27"/>
      <c r="TNT51" s="27"/>
      <c r="TNU51" s="27"/>
      <c r="TNV51" s="27"/>
      <c r="TNW51" s="27"/>
      <c r="TNX51" s="27"/>
      <c r="TNY51" s="27"/>
      <c r="TNZ51" s="27"/>
      <c r="TOA51" s="27"/>
      <c r="TOB51" s="27"/>
      <c r="TOC51" s="27"/>
      <c r="TOD51" s="27"/>
      <c r="TOE51" s="27"/>
      <c r="TOF51" s="27"/>
      <c r="TOG51" s="27"/>
      <c r="TOH51" s="27"/>
      <c r="TOI51" s="27"/>
      <c r="TOJ51" s="27"/>
      <c r="TOK51" s="27"/>
      <c r="TOL51" s="27"/>
      <c r="TOM51" s="27"/>
      <c r="TON51" s="27"/>
      <c r="TOO51" s="27"/>
      <c r="TOP51" s="27"/>
      <c r="TOQ51" s="27"/>
      <c r="TOR51" s="27"/>
      <c r="TOS51" s="27"/>
      <c r="TOT51" s="27"/>
      <c r="TOU51" s="27"/>
      <c r="TOV51" s="27"/>
      <c r="TOW51" s="27"/>
      <c r="TOX51" s="27"/>
      <c r="TOY51" s="27"/>
      <c r="TOZ51" s="27"/>
      <c r="TPA51" s="27"/>
      <c r="TPB51" s="27"/>
      <c r="TPC51" s="27"/>
      <c r="TPD51" s="27"/>
      <c r="TPE51" s="27"/>
      <c r="TPF51" s="27"/>
      <c r="TPG51" s="27"/>
      <c r="TPH51" s="27"/>
      <c r="TPI51" s="27"/>
      <c r="TPJ51" s="27"/>
      <c r="TPK51" s="27"/>
      <c r="TPL51" s="27"/>
      <c r="TPM51" s="27"/>
      <c r="TPN51" s="27"/>
      <c r="TPO51" s="27"/>
      <c r="TPP51" s="27"/>
      <c r="TPQ51" s="27"/>
      <c r="TPR51" s="27"/>
      <c r="TPS51" s="27"/>
      <c r="TPT51" s="27"/>
      <c r="TPU51" s="27"/>
      <c r="TPV51" s="27"/>
      <c r="TPW51" s="27"/>
      <c r="TPX51" s="27"/>
      <c r="TPY51" s="27"/>
      <c r="TPZ51" s="27"/>
      <c r="TQA51" s="27"/>
      <c r="TQB51" s="27"/>
      <c r="TQC51" s="27"/>
      <c r="TQD51" s="27"/>
      <c r="TQE51" s="27"/>
      <c r="TQF51" s="27"/>
      <c r="TQG51" s="27"/>
      <c r="TQH51" s="27"/>
      <c r="TQI51" s="27"/>
      <c r="TQJ51" s="27"/>
      <c r="TQK51" s="27"/>
      <c r="TQL51" s="27"/>
      <c r="TQM51" s="27"/>
      <c r="TQN51" s="27"/>
      <c r="TQO51" s="27"/>
      <c r="TQP51" s="27"/>
      <c r="TQQ51" s="27"/>
      <c r="TQR51" s="27"/>
      <c r="TQS51" s="27"/>
      <c r="TQT51" s="27"/>
      <c r="TQU51" s="27"/>
      <c r="TQV51" s="27"/>
      <c r="TQW51" s="27"/>
      <c r="TQX51" s="27"/>
      <c r="TQY51" s="27"/>
      <c r="TQZ51" s="27"/>
      <c r="TRA51" s="27"/>
      <c r="TRB51" s="27"/>
      <c r="TRC51" s="27"/>
      <c r="TRD51" s="27"/>
      <c r="TRE51" s="27"/>
      <c r="TRF51" s="27"/>
      <c r="TRG51" s="27"/>
      <c r="TRH51" s="27"/>
      <c r="TRI51" s="27"/>
      <c r="TRJ51" s="27"/>
      <c r="TRK51" s="27"/>
      <c r="TRL51" s="27"/>
      <c r="TRM51" s="27"/>
      <c r="TRN51" s="27"/>
      <c r="TRO51" s="27"/>
      <c r="TRP51" s="27"/>
      <c r="TRQ51" s="27"/>
      <c r="TRR51" s="27"/>
      <c r="TRS51" s="27"/>
      <c r="TRT51" s="27"/>
      <c r="TRU51" s="27"/>
      <c r="TRV51" s="27"/>
      <c r="TRW51" s="27"/>
      <c r="TRX51" s="27"/>
      <c r="TRY51" s="27"/>
      <c r="TRZ51" s="27"/>
      <c r="TSA51" s="27"/>
      <c r="TSB51" s="27"/>
      <c r="TSC51" s="27"/>
      <c r="TSD51" s="27"/>
      <c r="TSE51" s="27"/>
      <c r="TSF51" s="27"/>
      <c r="TSG51" s="27"/>
      <c r="TSH51" s="27"/>
      <c r="TSI51" s="27"/>
      <c r="TSJ51" s="27"/>
      <c r="TSK51" s="27"/>
      <c r="TSL51" s="27"/>
      <c r="TSM51" s="27"/>
      <c r="TSN51" s="27"/>
      <c r="TSO51" s="27"/>
      <c r="TSP51" s="27"/>
      <c r="TSQ51" s="27"/>
      <c r="TSR51" s="27"/>
      <c r="TSS51" s="27"/>
      <c r="TST51" s="27"/>
      <c r="TSU51" s="27"/>
      <c r="TSV51" s="27"/>
      <c r="TSW51" s="27"/>
      <c r="TSX51" s="27"/>
      <c r="TSY51" s="27"/>
      <c r="TSZ51" s="27"/>
      <c r="TTA51" s="27"/>
      <c r="TTB51" s="27"/>
      <c r="TTC51" s="27"/>
      <c r="TTD51" s="27"/>
      <c r="TTE51" s="27"/>
      <c r="TTF51" s="27"/>
      <c r="TTG51" s="27"/>
      <c r="TTH51" s="27"/>
      <c r="TTI51" s="27"/>
      <c r="TTJ51" s="27"/>
      <c r="TTK51" s="27"/>
      <c r="TTL51" s="27"/>
      <c r="TTM51" s="27"/>
      <c r="TTN51" s="27"/>
      <c r="TTO51" s="27"/>
      <c r="TTP51" s="27"/>
      <c r="TTQ51" s="27"/>
      <c r="TTR51" s="27"/>
      <c r="TTS51" s="27"/>
      <c r="TTT51" s="27"/>
      <c r="TTU51" s="27"/>
      <c r="TTV51" s="27"/>
      <c r="TTW51" s="27"/>
      <c r="TTX51" s="27"/>
      <c r="TTY51" s="27"/>
      <c r="TTZ51" s="27"/>
      <c r="TUA51" s="27"/>
      <c r="TUB51" s="27"/>
      <c r="TUC51" s="27"/>
      <c r="TUD51" s="27"/>
      <c r="TUE51" s="27"/>
      <c r="TUF51" s="27"/>
      <c r="TUG51" s="27"/>
      <c r="TUH51" s="27"/>
      <c r="TUI51" s="27"/>
      <c r="TUJ51" s="27"/>
      <c r="TUK51" s="27"/>
      <c r="TUL51" s="27"/>
      <c r="TUM51" s="27"/>
      <c r="TUN51" s="27"/>
      <c r="TUO51" s="27"/>
      <c r="TUP51" s="27"/>
      <c r="TUQ51" s="27"/>
      <c r="TUR51" s="27"/>
      <c r="TUS51" s="27"/>
      <c r="TUT51" s="27"/>
      <c r="TUU51" s="27"/>
      <c r="TUV51" s="27"/>
      <c r="TUW51" s="27"/>
      <c r="TUX51" s="27"/>
      <c r="TUY51" s="27"/>
      <c r="TUZ51" s="27"/>
      <c r="TVA51" s="27"/>
      <c r="TVB51" s="27"/>
      <c r="TVC51" s="27"/>
      <c r="TVD51" s="27"/>
      <c r="TVE51" s="27"/>
      <c r="TVF51" s="27"/>
      <c r="TVG51" s="27"/>
      <c r="TVH51" s="27"/>
      <c r="TVI51" s="27"/>
      <c r="TVJ51" s="27"/>
      <c r="TVK51" s="27"/>
      <c r="TVL51" s="27"/>
      <c r="TVM51" s="27"/>
      <c r="TVN51" s="27"/>
      <c r="TVO51" s="27"/>
      <c r="TVP51" s="27"/>
      <c r="TVQ51" s="27"/>
      <c r="TVR51" s="27"/>
      <c r="TVS51" s="27"/>
      <c r="TVT51" s="27"/>
      <c r="TVU51" s="27"/>
      <c r="TVV51" s="27"/>
      <c r="TVW51" s="27"/>
      <c r="TVX51" s="27"/>
      <c r="TVY51" s="27"/>
      <c r="TVZ51" s="27"/>
      <c r="TWA51" s="27"/>
      <c r="TWB51" s="27"/>
      <c r="TWC51" s="27"/>
      <c r="TWD51" s="27"/>
      <c r="TWE51" s="27"/>
      <c r="TWF51" s="27"/>
      <c r="TWG51" s="27"/>
      <c r="TWH51" s="27"/>
      <c r="TWI51" s="27"/>
      <c r="TWJ51" s="27"/>
      <c r="TWK51" s="27"/>
      <c r="TWL51" s="27"/>
      <c r="TWM51" s="27"/>
      <c r="TWN51" s="27"/>
      <c r="TWO51" s="27"/>
      <c r="TWP51" s="27"/>
      <c r="TWQ51" s="27"/>
      <c r="TWR51" s="27"/>
      <c r="TWS51" s="27"/>
      <c r="TWT51" s="27"/>
      <c r="TWU51" s="27"/>
      <c r="TWV51" s="27"/>
      <c r="TWW51" s="27"/>
      <c r="TWX51" s="27"/>
      <c r="TWY51" s="27"/>
      <c r="TWZ51" s="27"/>
      <c r="TXA51" s="27"/>
      <c r="TXB51" s="27"/>
      <c r="TXC51" s="27"/>
      <c r="TXD51" s="27"/>
      <c r="TXE51" s="27"/>
      <c r="TXF51" s="27"/>
      <c r="TXG51" s="27"/>
      <c r="TXH51" s="27"/>
      <c r="TXI51" s="27"/>
      <c r="TXJ51" s="27"/>
      <c r="TXK51" s="27"/>
      <c r="TXL51" s="27"/>
      <c r="TXM51" s="27"/>
      <c r="TXN51" s="27"/>
      <c r="TXO51" s="27"/>
      <c r="TXP51" s="27"/>
      <c r="TXQ51" s="27"/>
      <c r="TXR51" s="27"/>
      <c r="TXS51" s="27"/>
      <c r="TXT51" s="27"/>
      <c r="TXU51" s="27"/>
      <c r="TXV51" s="27"/>
      <c r="TXW51" s="27"/>
      <c r="TXX51" s="27"/>
      <c r="TXY51" s="27"/>
      <c r="TXZ51" s="27"/>
      <c r="TYA51" s="27"/>
      <c r="TYB51" s="27"/>
      <c r="TYC51" s="27"/>
      <c r="TYD51" s="27"/>
      <c r="TYE51" s="27"/>
      <c r="TYF51" s="27"/>
      <c r="TYG51" s="27"/>
      <c r="TYH51" s="27"/>
      <c r="TYI51" s="27"/>
      <c r="TYJ51" s="27"/>
      <c r="TYK51" s="27"/>
      <c r="TYL51" s="27"/>
      <c r="TYM51" s="27"/>
      <c r="TYN51" s="27"/>
      <c r="TYO51" s="27"/>
      <c r="TYP51" s="27"/>
      <c r="TYQ51" s="27"/>
      <c r="TYR51" s="27"/>
      <c r="TYS51" s="27"/>
      <c r="TYT51" s="27"/>
      <c r="TYU51" s="27"/>
      <c r="TYV51" s="27"/>
      <c r="TYW51" s="27"/>
      <c r="TYX51" s="27"/>
      <c r="TYY51" s="27"/>
      <c r="TYZ51" s="27"/>
      <c r="TZA51" s="27"/>
      <c r="TZB51" s="27"/>
      <c r="TZC51" s="27"/>
      <c r="TZD51" s="27"/>
      <c r="TZE51" s="27"/>
      <c r="TZF51" s="27"/>
      <c r="TZG51" s="27"/>
      <c r="TZH51" s="27"/>
      <c r="TZI51" s="27"/>
      <c r="TZJ51" s="27"/>
      <c r="TZK51" s="27"/>
      <c r="TZL51" s="27"/>
      <c r="TZM51" s="27"/>
      <c r="TZN51" s="27"/>
      <c r="TZO51" s="27"/>
      <c r="TZP51" s="27"/>
      <c r="TZQ51" s="27"/>
      <c r="TZR51" s="27"/>
      <c r="TZS51" s="27"/>
      <c r="TZT51" s="27"/>
      <c r="TZU51" s="27"/>
      <c r="TZV51" s="27"/>
      <c r="TZW51" s="27"/>
      <c r="TZX51" s="27"/>
      <c r="TZY51" s="27"/>
      <c r="TZZ51" s="27"/>
      <c r="UAA51" s="27"/>
      <c r="UAB51" s="27"/>
      <c r="UAC51" s="27"/>
      <c r="UAD51" s="27"/>
      <c r="UAE51" s="27"/>
      <c r="UAF51" s="27"/>
      <c r="UAG51" s="27"/>
      <c r="UAH51" s="27"/>
      <c r="UAI51" s="27"/>
      <c r="UAJ51" s="27"/>
      <c r="UAK51" s="27"/>
      <c r="UAL51" s="27"/>
      <c r="UAM51" s="27"/>
      <c r="UAN51" s="27"/>
      <c r="UAO51" s="27"/>
      <c r="UAP51" s="27"/>
      <c r="UAQ51" s="27"/>
      <c r="UAR51" s="27"/>
      <c r="UAS51" s="27"/>
      <c r="UAT51" s="27"/>
      <c r="UAU51" s="27"/>
      <c r="UAV51" s="27"/>
      <c r="UAW51" s="27"/>
      <c r="UAX51" s="27"/>
      <c r="UAY51" s="27"/>
      <c r="UAZ51" s="27"/>
      <c r="UBA51" s="27"/>
      <c r="UBB51" s="27"/>
      <c r="UBC51" s="27"/>
      <c r="UBD51" s="27"/>
      <c r="UBE51" s="27"/>
      <c r="UBF51" s="27"/>
      <c r="UBG51" s="27"/>
      <c r="UBH51" s="27"/>
      <c r="UBI51" s="27"/>
      <c r="UBJ51" s="27"/>
      <c r="UBK51" s="27"/>
      <c r="UBL51" s="27"/>
      <c r="UBM51" s="27"/>
      <c r="UBN51" s="27"/>
      <c r="UBO51" s="27"/>
      <c r="UBP51" s="27"/>
      <c r="UBQ51" s="27"/>
      <c r="UBR51" s="27"/>
      <c r="UBS51" s="27"/>
      <c r="UBT51" s="27"/>
      <c r="UBU51" s="27"/>
      <c r="UBV51" s="27"/>
      <c r="UBW51" s="27"/>
      <c r="UBX51" s="27"/>
      <c r="UBY51" s="27"/>
      <c r="UBZ51" s="27"/>
      <c r="UCA51" s="27"/>
      <c r="UCB51" s="27"/>
      <c r="UCC51" s="27"/>
      <c r="UCD51" s="27"/>
      <c r="UCE51" s="27"/>
      <c r="UCF51" s="27"/>
      <c r="UCG51" s="27"/>
      <c r="UCH51" s="27"/>
      <c r="UCI51" s="27"/>
      <c r="UCJ51" s="27"/>
      <c r="UCK51" s="27"/>
      <c r="UCL51" s="27"/>
      <c r="UCM51" s="27"/>
      <c r="UCN51" s="27"/>
      <c r="UCO51" s="27"/>
      <c r="UCP51" s="27"/>
      <c r="UCQ51" s="27"/>
      <c r="UCR51" s="27"/>
      <c r="UCS51" s="27"/>
      <c r="UCT51" s="27"/>
      <c r="UCU51" s="27"/>
      <c r="UCV51" s="27"/>
      <c r="UCW51" s="27"/>
      <c r="UCX51" s="27"/>
      <c r="UCY51" s="27"/>
      <c r="UCZ51" s="27"/>
      <c r="UDA51" s="27"/>
      <c r="UDB51" s="27"/>
      <c r="UDC51" s="27"/>
      <c r="UDD51" s="27"/>
      <c r="UDE51" s="27"/>
      <c r="UDF51" s="27"/>
      <c r="UDG51" s="27"/>
      <c r="UDH51" s="27"/>
      <c r="UDI51" s="27"/>
      <c r="UDJ51" s="27"/>
      <c r="UDK51" s="27"/>
      <c r="UDL51" s="27"/>
      <c r="UDM51" s="27"/>
      <c r="UDN51" s="27"/>
      <c r="UDO51" s="27"/>
      <c r="UDP51" s="27"/>
      <c r="UDQ51" s="27"/>
      <c r="UDR51" s="27"/>
      <c r="UDS51" s="27"/>
      <c r="UDT51" s="27"/>
      <c r="UDU51" s="27"/>
      <c r="UDV51" s="27"/>
      <c r="UDW51" s="27"/>
      <c r="UDX51" s="27"/>
      <c r="UDY51" s="27"/>
      <c r="UDZ51" s="27"/>
      <c r="UEA51" s="27"/>
      <c r="UEB51" s="27"/>
      <c r="UEC51" s="27"/>
      <c r="UED51" s="27"/>
      <c r="UEE51" s="27"/>
      <c r="UEF51" s="27"/>
      <c r="UEG51" s="27"/>
      <c r="UEH51" s="27"/>
      <c r="UEI51" s="27"/>
      <c r="UEJ51" s="27"/>
      <c r="UEK51" s="27"/>
      <c r="UEL51" s="27"/>
      <c r="UEM51" s="27"/>
      <c r="UEN51" s="27"/>
      <c r="UEO51" s="27"/>
      <c r="UEP51" s="27"/>
      <c r="UEQ51" s="27"/>
      <c r="UER51" s="27"/>
      <c r="UES51" s="27"/>
      <c r="UET51" s="27"/>
      <c r="UEU51" s="27"/>
      <c r="UEV51" s="27"/>
      <c r="UEW51" s="27"/>
      <c r="UEX51" s="27"/>
      <c r="UEY51" s="27"/>
      <c r="UEZ51" s="27"/>
      <c r="UFA51" s="27"/>
      <c r="UFB51" s="27"/>
      <c r="UFC51" s="27"/>
      <c r="UFD51" s="27"/>
      <c r="UFE51" s="27"/>
      <c r="UFF51" s="27"/>
      <c r="UFG51" s="27"/>
      <c r="UFH51" s="27"/>
      <c r="UFI51" s="27"/>
      <c r="UFJ51" s="27"/>
      <c r="UFK51" s="27"/>
      <c r="UFL51" s="27"/>
      <c r="UFM51" s="27"/>
      <c r="UFN51" s="27"/>
      <c r="UFO51" s="27"/>
      <c r="UFP51" s="27"/>
      <c r="UFQ51" s="27"/>
      <c r="UFR51" s="27"/>
      <c r="UFS51" s="27"/>
      <c r="UFT51" s="27"/>
      <c r="UFU51" s="27"/>
      <c r="UFV51" s="27"/>
      <c r="UFW51" s="27"/>
      <c r="UFX51" s="27"/>
      <c r="UFY51" s="27"/>
      <c r="UFZ51" s="27"/>
      <c r="UGA51" s="27"/>
      <c r="UGB51" s="27"/>
      <c r="UGC51" s="27"/>
      <c r="UGD51" s="27"/>
      <c r="UGE51" s="27"/>
      <c r="UGF51" s="27"/>
      <c r="UGG51" s="27"/>
      <c r="UGH51" s="27"/>
      <c r="UGI51" s="27"/>
      <c r="UGJ51" s="27"/>
      <c r="UGK51" s="27"/>
      <c r="UGL51" s="27"/>
      <c r="UGM51" s="27"/>
      <c r="UGN51" s="27"/>
      <c r="UGO51" s="27"/>
      <c r="UGP51" s="27"/>
      <c r="UGQ51" s="27"/>
      <c r="UGR51" s="27"/>
      <c r="UGS51" s="27"/>
      <c r="UGT51" s="27"/>
      <c r="UGU51" s="27"/>
      <c r="UGV51" s="27"/>
      <c r="UGW51" s="27"/>
      <c r="UGX51" s="27"/>
      <c r="UGY51" s="27"/>
      <c r="UGZ51" s="27"/>
      <c r="UHA51" s="27"/>
      <c r="UHB51" s="27"/>
      <c r="UHC51" s="27"/>
      <c r="UHD51" s="27"/>
      <c r="UHE51" s="27"/>
      <c r="UHF51" s="27"/>
      <c r="UHG51" s="27"/>
      <c r="UHH51" s="27"/>
      <c r="UHI51" s="27"/>
      <c r="UHJ51" s="27"/>
      <c r="UHK51" s="27"/>
      <c r="UHL51" s="27"/>
      <c r="UHM51" s="27"/>
      <c r="UHN51" s="27"/>
      <c r="UHO51" s="27"/>
      <c r="UHP51" s="27"/>
      <c r="UHQ51" s="27"/>
      <c r="UHR51" s="27"/>
      <c r="UHS51" s="27"/>
      <c r="UHT51" s="27"/>
      <c r="UHU51" s="27"/>
      <c r="UHV51" s="27"/>
      <c r="UHW51" s="27"/>
      <c r="UHX51" s="27"/>
      <c r="UHY51" s="27"/>
      <c r="UHZ51" s="27"/>
      <c r="UIA51" s="27"/>
      <c r="UIB51" s="27"/>
      <c r="UIC51" s="27"/>
      <c r="UID51" s="27"/>
      <c r="UIE51" s="27"/>
      <c r="UIF51" s="27"/>
      <c r="UIG51" s="27"/>
      <c r="UIH51" s="27"/>
      <c r="UII51" s="27"/>
      <c r="UIJ51" s="27"/>
      <c r="UIK51" s="27"/>
      <c r="UIL51" s="27"/>
      <c r="UIM51" s="27"/>
      <c r="UIN51" s="27"/>
      <c r="UIO51" s="27"/>
      <c r="UIP51" s="27"/>
      <c r="UIQ51" s="27"/>
      <c r="UIR51" s="27"/>
      <c r="UIS51" s="27"/>
      <c r="UIT51" s="27"/>
      <c r="UIU51" s="27"/>
      <c r="UIV51" s="27"/>
      <c r="UIW51" s="27"/>
      <c r="UIX51" s="27"/>
      <c r="UIY51" s="27"/>
      <c r="UIZ51" s="27"/>
      <c r="UJA51" s="27"/>
      <c r="UJB51" s="27"/>
      <c r="UJC51" s="27"/>
      <c r="UJD51" s="27"/>
      <c r="UJE51" s="27"/>
      <c r="UJF51" s="27"/>
      <c r="UJG51" s="27"/>
      <c r="UJH51" s="27"/>
      <c r="UJI51" s="27"/>
      <c r="UJJ51" s="27"/>
      <c r="UJK51" s="27"/>
      <c r="UJL51" s="27"/>
      <c r="UJM51" s="27"/>
      <c r="UJN51" s="27"/>
      <c r="UJO51" s="27"/>
      <c r="UJP51" s="27"/>
      <c r="UJQ51" s="27"/>
      <c r="UJR51" s="27"/>
      <c r="UJS51" s="27"/>
      <c r="UJT51" s="27"/>
      <c r="UJU51" s="27"/>
      <c r="UJV51" s="27"/>
      <c r="UJW51" s="27"/>
      <c r="UJX51" s="27"/>
      <c r="UJY51" s="27"/>
      <c r="UJZ51" s="27"/>
      <c r="UKA51" s="27"/>
      <c r="UKB51" s="27"/>
      <c r="UKC51" s="27"/>
      <c r="UKD51" s="27"/>
      <c r="UKE51" s="27"/>
      <c r="UKF51" s="27"/>
      <c r="UKG51" s="27"/>
      <c r="UKH51" s="27"/>
      <c r="UKI51" s="27"/>
      <c r="UKJ51" s="27"/>
      <c r="UKK51" s="27"/>
      <c r="UKL51" s="27"/>
      <c r="UKM51" s="27"/>
      <c r="UKN51" s="27"/>
      <c r="UKO51" s="27"/>
      <c r="UKP51" s="27"/>
      <c r="UKQ51" s="27"/>
      <c r="UKR51" s="27"/>
      <c r="UKS51" s="27"/>
      <c r="UKT51" s="27"/>
      <c r="UKU51" s="27"/>
      <c r="UKV51" s="27"/>
      <c r="UKW51" s="27"/>
      <c r="UKX51" s="27"/>
      <c r="UKY51" s="27"/>
      <c r="UKZ51" s="27"/>
      <c r="ULA51" s="27"/>
      <c r="ULB51" s="27"/>
      <c r="ULC51" s="27"/>
      <c r="ULD51" s="27"/>
      <c r="ULE51" s="27"/>
      <c r="ULF51" s="27"/>
      <c r="ULG51" s="27"/>
      <c r="ULH51" s="27"/>
      <c r="ULI51" s="27"/>
      <c r="ULJ51" s="27"/>
      <c r="ULK51" s="27"/>
      <c r="ULL51" s="27"/>
      <c r="ULM51" s="27"/>
      <c r="ULN51" s="27"/>
      <c r="ULO51" s="27"/>
      <c r="ULP51" s="27"/>
      <c r="ULQ51" s="27"/>
      <c r="ULR51" s="27"/>
      <c r="ULS51" s="27"/>
      <c r="ULT51" s="27"/>
      <c r="ULU51" s="27"/>
      <c r="ULV51" s="27"/>
      <c r="ULW51" s="27"/>
      <c r="ULX51" s="27"/>
      <c r="ULY51" s="27"/>
      <c r="ULZ51" s="27"/>
      <c r="UMA51" s="27"/>
      <c r="UMB51" s="27"/>
      <c r="UMC51" s="27"/>
      <c r="UMD51" s="27"/>
      <c r="UME51" s="27"/>
      <c r="UMF51" s="27"/>
      <c r="UMG51" s="27"/>
      <c r="UMH51" s="27"/>
      <c r="UMI51" s="27"/>
      <c r="UMJ51" s="27"/>
      <c r="UMK51" s="27"/>
      <c r="UML51" s="27"/>
      <c r="UMM51" s="27"/>
      <c r="UMN51" s="27"/>
      <c r="UMO51" s="27"/>
      <c r="UMP51" s="27"/>
      <c r="UMQ51" s="27"/>
      <c r="UMR51" s="27"/>
      <c r="UMS51" s="27"/>
      <c r="UMT51" s="27"/>
      <c r="UMU51" s="27"/>
      <c r="UMV51" s="27"/>
      <c r="UMW51" s="27"/>
      <c r="UMX51" s="27"/>
      <c r="UMY51" s="27"/>
      <c r="UMZ51" s="27"/>
      <c r="UNA51" s="27"/>
      <c r="UNB51" s="27"/>
      <c r="UNC51" s="27"/>
      <c r="UND51" s="27"/>
      <c r="UNE51" s="27"/>
      <c r="UNF51" s="27"/>
      <c r="UNG51" s="27"/>
      <c r="UNH51" s="27"/>
      <c r="UNI51" s="27"/>
      <c r="UNJ51" s="27"/>
      <c r="UNK51" s="27"/>
      <c r="UNL51" s="27"/>
      <c r="UNM51" s="27"/>
      <c r="UNN51" s="27"/>
      <c r="UNO51" s="27"/>
      <c r="UNP51" s="27"/>
      <c r="UNQ51" s="27"/>
      <c r="UNR51" s="27"/>
      <c r="UNS51" s="27"/>
      <c r="UNT51" s="27"/>
      <c r="UNU51" s="27"/>
      <c r="UNV51" s="27"/>
      <c r="UNW51" s="27"/>
      <c r="UNX51" s="27"/>
      <c r="UNY51" s="27"/>
      <c r="UNZ51" s="27"/>
      <c r="UOA51" s="27"/>
      <c r="UOB51" s="27"/>
      <c r="UOC51" s="27"/>
      <c r="UOD51" s="27"/>
      <c r="UOE51" s="27"/>
      <c r="UOF51" s="27"/>
      <c r="UOG51" s="27"/>
      <c r="UOH51" s="27"/>
      <c r="UOI51" s="27"/>
      <c r="UOJ51" s="27"/>
      <c r="UOK51" s="27"/>
      <c r="UOL51" s="27"/>
      <c r="UOM51" s="27"/>
      <c r="UON51" s="27"/>
      <c r="UOO51" s="27"/>
      <c r="UOP51" s="27"/>
      <c r="UOQ51" s="27"/>
      <c r="UOR51" s="27"/>
      <c r="UOS51" s="27"/>
      <c r="UOT51" s="27"/>
      <c r="UOU51" s="27"/>
      <c r="UOV51" s="27"/>
      <c r="UOW51" s="27"/>
      <c r="UOX51" s="27"/>
      <c r="UOY51" s="27"/>
      <c r="UOZ51" s="27"/>
      <c r="UPA51" s="27"/>
      <c r="UPB51" s="27"/>
      <c r="UPC51" s="27"/>
      <c r="UPD51" s="27"/>
      <c r="UPE51" s="27"/>
      <c r="UPF51" s="27"/>
      <c r="UPG51" s="27"/>
      <c r="UPH51" s="27"/>
      <c r="UPI51" s="27"/>
      <c r="UPJ51" s="27"/>
      <c r="UPK51" s="27"/>
      <c r="UPL51" s="27"/>
      <c r="UPM51" s="27"/>
      <c r="UPN51" s="27"/>
      <c r="UPO51" s="27"/>
      <c r="UPP51" s="27"/>
      <c r="UPQ51" s="27"/>
      <c r="UPR51" s="27"/>
      <c r="UPS51" s="27"/>
      <c r="UPT51" s="27"/>
      <c r="UPU51" s="27"/>
      <c r="UPV51" s="27"/>
      <c r="UPW51" s="27"/>
      <c r="UPX51" s="27"/>
      <c r="UPY51" s="27"/>
      <c r="UPZ51" s="27"/>
      <c r="UQA51" s="27"/>
      <c r="UQB51" s="27"/>
      <c r="UQC51" s="27"/>
      <c r="UQD51" s="27"/>
      <c r="UQE51" s="27"/>
      <c r="UQF51" s="27"/>
      <c r="UQG51" s="27"/>
      <c r="UQH51" s="27"/>
      <c r="UQI51" s="27"/>
      <c r="UQJ51" s="27"/>
      <c r="UQK51" s="27"/>
      <c r="UQL51" s="27"/>
      <c r="UQM51" s="27"/>
      <c r="UQN51" s="27"/>
      <c r="UQO51" s="27"/>
      <c r="UQP51" s="27"/>
      <c r="UQQ51" s="27"/>
      <c r="UQR51" s="27"/>
      <c r="UQS51" s="27"/>
      <c r="UQT51" s="27"/>
      <c r="UQU51" s="27"/>
      <c r="UQV51" s="27"/>
      <c r="UQW51" s="27"/>
      <c r="UQX51" s="27"/>
      <c r="UQY51" s="27"/>
      <c r="UQZ51" s="27"/>
      <c r="URA51" s="27"/>
      <c r="URB51" s="27"/>
      <c r="URC51" s="27"/>
      <c r="URD51" s="27"/>
      <c r="URE51" s="27"/>
      <c r="URF51" s="27"/>
      <c r="URG51" s="27"/>
      <c r="URH51" s="27"/>
      <c r="URI51" s="27"/>
      <c r="URJ51" s="27"/>
      <c r="URK51" s="27"/>
      <c r="URL51" s="27"/>
      <c r="URM51" s="27"/>
      <c r="URN51" s="27"/>
      <c r="URO51" s="27"/>
      <c r="URP51" s="27"/>
      <c r="URQ51" s="27"/>
      <c r="URR51" s="27"/>
      <c r="URS51" s="27"/>
      <c r="URT51" s="27"/>
      <c r="URU51" s="27"/>
      <c r="URV51" s="27"/>
      <c r="URW51" s="27"/>
      <c r="URX51" s="27"/>
      <c r="URY51" s="27"/>
      <c r="URZ51" s="27"/>
      <c r="USA51" s="27"/>
      <c r="USB51" s="27"/>
      <c r="USC51" s="27"/>
      <c r="USD51" s="27"/>
      <c r="USE51" s="27"/>
      <c r="USF51" s="27"/>
      <c r="USG51" s="27"/>
      <c r="USH51" s="27"/>
      <c r="USI51" s="27"/>
      <c r="USJ51" s="27"/>
      <c r="USK51" s="27"/>
      <c r="USL51" s="27"/>
      <c r="USM51" s="27"/>
      <c r="USN51" s="27"/>
      <c r="USO51" s="27"/>
      <c r="USP51" s="27"/>
      <c r="USQ51" s="27"/>
      <c r="USR51" s="27"/>
      <c r="USS51" s="27"/>
      <c r="UST51" s="27"/>
      <c r="USU51" s="27"/>
      <c r="USV51" s="27"/>
      <c r="USW51" s="27"/>
      <c r="USX51" s="27"/>
      <c r="USY51" s="27"/>
      <c r="USZ51" s="27"/>
      <c r="UTA51" s="27"/>
      <c r="UTB51" s="27"/>
      <c r="UTC51" s="27"/>
      <c r="UTD51" s="27"/>
      <c r="UTE51" s="27"/>
      <c r="UTF51" s="27"/>
      <c r="UTG51" s="27"/>
      <c r="UTH51" s="27"/>
      <c r="UTI51" s="27"/>
      <c r="UTJ51" s="27"/>
      <c r="UTK51" s="27"/>
      <c r="UTL51" s="27"/>
      <c r="UTM51" s="27"/>
      <c r="UTN51" s="27"/>
      <c r="UTO51" s="27"/>
      <c r="UTP51" s="27"/>
      <c r="UTQ51" s="27"/>
      <c r="UTR51" s="27"/>
      <c r="UTS51" s="27"/>
      <c r="UTT51" s="27"/>
      <c r="UTU51" s="27"/>
      <c r="UTV51" s="27"/>
      <c r="UTW51" s="27"/>
      <c r="UTX51" s="27"/>
      <c r="UTY51" s="27"/>
      <c r="UTZ51" s="27"/>
      <c r="UUA51" s="27"/>
      <c r="UUB51" s="27"/>
      <c r="UUC51" s="27"/>
      <c r="UUD51" s="27"/>
      <c r="UUE51" s="27"/>
      <c r="UUF51" s="27"/>
      <c r="UUG51" s="27"/>
      <c r="UUH51" s="27"/>
      <c r="UUI51" s="27"/>
      <c r="UUJ51" s="27"/>
      <c r="UUK51" s="27"/>
      <c r="UUL51" s="27"/>
      <c r="UUM51" s="27"/>
      <c r="UUN51" s="27"/>
      <c r="UUO51" s="27"/>
      <c r="UUP51" s="27"/>
      <c r="UUQ51" s="27"/>
      <c r="UUR51" s="27"/>
      <c r="UUS51" s="27"/>
      <c r="UUT51" s="27"/>
      <c r="UUU51" s="27"/>
      <c r="UUV51" s="27"/>
      <c r="UUW51" s="27"/>
      <c r="UUX51" s="27"/>
      <c r="UUY51" s="27"/>
      <c r="UUZ51" s="27"/>
      <c r="UVA51" s="27"/>
      <c r="UVB51" s="27"/>
      <c r="UVC51" s="27"/>
      <c r="UVD51" s="27"/>
      <c r="UVE51" s="27"/>
      <c r="UVF51" s="27"/>
      <c r="UVG51" s="27"/>
      <c r="UVH51" s="27"/>
      <c r="UVI51" s="27"/>
      <c r="UVJ51" s="27"/>
      <c r="UVK51" s="27"/>
      <c r="UVL51" s="27"/>
      <c r="UVM51" s="27"/>
      <c r="UVN51" s="27"/>
      <c r="UVO51" s="27"/>
      <c r="UVP51" s="27"/>
      <c r="UVQ51" s="27"/>
      <c r="UVR51" s="27"/>
      <c r="UVS51" s="27"/>
      <c r="UVT51" s="27"/>
      <c r="UVU51" s="27"/>
      <c r="UVV51" s="27"/>
      <c r="UVW51" s="27"/>
      <c r="UVX51" s="27"/>
      <c r="UVY51" s="27"/>
      <c r="UVZ51" s="27"/>
      <c r="UWA51" s="27"/>
      <c r="UWB51" s="27"/>
      <c r="UWC51" s="27"/>
      <c r="UWD51" s="27"/>
      <c r="UWE51" s="27"/>
      <c r="UWF51" s="27"/>
      <c r="UWG51" s="27"/>
      <c r="UWH51" s="27"/>
      <c r="UWI51" s="27"/>
      <c r="UWJ51" s="27"/>
      <c r="UWK51" s="27"/>
      <c r="UWL51" s="27"/>
      <c r="UWM51" s="27"/>
      <c r="UWN51" s="27"/>
      <c r="UWO51" s="27"/>
      <c r="UWP51" s="27"/>
      <c r="UWQ51" s="27"/>
      <c r="UWR51" s="27"/>
      <c r="UWS51" s="27"/>
      <c r="UWT51" s="27"/>
      <c r="UWU51" s="27"/>
      <c r="UWV51" s="27"/>
      <c r="UWW51" s="27"/>
      <c r="UWX51" s="27"/>
      <c r="UWY51" s="27"/>
      <c r="UWZ51" s="27"/>
      <c r="UXA51" s="27"/>
      <c r="UXB51" s="27"/>
      <c r="UXC51" s="27"/>
      <c r="UXD51" s="27"/>
      <c r="UXE51" s="27"/>
      <c r="UXF51" s="27"/>
      <c r="UXG51" s="27"/>
      <c r="UXH51" s="27"/>
      <c r="UXI51" s="27"/>
      <c r="UXJ51" s="27"/>
      <c r="UXK51" s="27"/>
      <c r="UXL51" s="27"/>
      <c r="UXM51" s="27"/>
      <c r="UXN51" s="27"/>
      <c r="UXO51" s="27"/>
      <c r="UXP51" s="27"/>
      <c r="UXQ51" s="27"/>
      <c r="UXR51" s="27"/>
      <c r="UXS51" s="27"/>
      <c r="UXT51" s="27"/>
      <c r="UXU51" s="27"/>
      <c r="UXV51" s="27"/>
      <c r="UXW51" s="27"/>
      <c r="UXX51" s="27"/>
      <c r="UXY51" s="27"/>
      <c r="UXZ51" s="27"/>
      <c r="UYA51" s="27"/>
      <c r="UYB51" s="27"/>
      <c r="UYC51" s="27"/>
      <c r="UYD51" s="27"/>
      <c r="UYE51" s="27"/>
      <c r="UYF51" s="27"/>
      <c r="UYG51" s="27"/>
      <c r="UYH51" s="27"/>
      <c r="UYI51" s="27"/>
      <c r="UYJ51" s="27"/>
      <c r="UYK51" s="27"/>
      <c r="UYL51" s="27"/>
      <c r="UYM51" s="27"/>
      <c r="UYN51" s="27"/>
      <c r="UYO51" s="27"/>
      <c r="UYP51" s="27"/>
      <c r="UYQ51" s="27"/>
      <c r="UYR51" s="27"/>
      <c r="UYS51" s="27"/>
      <c r="UYT51" s="27"/>
      <c r="UYU51" s="27"/>
      <c r="UYV51" s="27"/>
      <c r="UYW51" s="27"/>
      <c r="UYX51" s="27"/>
      <c r="UYY51" s="27"/>
      <c r="UYZ51" s="27"/>
      <c r="UZA51" s="27"/>
      <c r="UZB51" s="27"/>
      <c r="UZC51" s="27"/>
      <c r="UZD51" s="27"/>
      <c r="UZE51" s="27"/>
      <c r="UZF51" s="27"/>
      <c r="UZG51" s="27"/>
      <c r="UZH51" s="27"/>
      <c r="UZI51" s="27"/>
      <c r="UZJ51" s="27"/>
      <c r="UZK51" s="27"/>
      <c r="UZL51" s="27"/>
      <c r="UZM51" s="27"/>
      <c r="UZN51" s="27"/>
      <c r="UZO51" s="27"/>
      <c r="UZP51" s="27"/>
      <c r="UZQ51" s="27"/>
      <c r="UZR51" s="27"/>
      <c r="UZS51" s="27"/>
      <c r="UZT51" s="27"/>
      <c r="UZU51" s="27"/>
      <c r="UZV51" s="27"/>
      <c r="UZW51" s="27"/>
      <c r="UZX51" s="27"/>
      <c r="UZY51" s="27"/>
      <c r="UZZ51" s="27"/>
      <c r="VAA51" s="27"/>
      <c r="VAB51" s="27"/>
      <c r="VAC51" s="27"/>
      <c r="VAD51" s="27"/>
      <c r="VAE51" s="27"/>
      <c r="VAF51" s="27"/>
      <c r="VAG51" s="27"/>
      <c r="VAH51" s="27"/>
      <c r="VAI51" s="27"/>
      <c r="VAJ51" s="27"/>
      <c r="VAK51" s="27"/>
      <c r="VAL51" s="27"/>
      <c r="VAM51" s="27"/>
      <c r="VAN51" s="27"/>
      <c r="VAO51" s="27"/>
      <c r="VAP51" s="27"/>
      <c r="VAQ51" s="27"/>
      <c r="VAR51" s="27"/>
      <c r="VAS51" s="27"/>
      <c r="VAT51" s="27"/>
      <c r="VAU51" s="27"/>
      <c r="VAV51" s="27"/>
      <c r="VAW51" s="27"/>
      <c r="VAX51" s="27"/>
      <c r="VAY51" s="27"/>
      <c r="VAZ51" s="27"/>
      <c r="VBA51" s="27"/>
      <c r="VBB51" s="27"/>
      <c r="VBC51" s="27"/>
      <c r="VBD51" s="27"/>
      <c r="VBE51" s="27"/>
      <c r="VBF51" s="27"/>
      <c r="VBG51" s="27"/>
      <c r="VBH51" s="27"/>
      <c r="VBI51" s="27"/>
      <c r="VBJ51" s="27"/>
      <c r="VBK51" s="27"/>
      <c r="VBL51" s="27"/>
      <c r="VBM51" s="27"/>
      <c r="VBN51" s="27"/>
      <c r="VBO51" s="27"/>
      <c r="VBP51" s="27"/>
      <c r="VBQ51" s="27"/>
      <c r="VBR51" s="27"/>
      <c r="VBS51" s="27"/>
      <c r="VBT51" s="27"/>
      <c r="VBU51" s="27"/>
      <c r="VBV51" s="27"/>
      <c r="VBW51" s="27"/>
      <c r="VBX51" s="27"/>
      <c r="VBY51" s="27"/>
      <c r="VBZ51" s="27"/>
      <c r="VCA51" s="27"/>
      <c r="VCB51" s="27"/>
      <c r="VCC51" s="27"/>
      <c r="VCD51" s="27"/>
      <c r="VCE51" s="27"/>
      <c r="VCF51" s="27"/>
      <c r="VCG51" s="27"/>
      <c r="VCH51" s="27"/>
      <c r="VCI51" s="27"/>
      <c r="VCJ51" s="27"/>
      <c r="VCK51" s="27"/>
      <c r="VCL51" s="27"/>
      <c r="VCM51" s="27"/>
      <c r="VCN51" s="27"/>
      <c r="VCO51" s="27"/>
      <c r="VCP51" s="27"/>
      <c r="VCQ51" s="27"/>
      <c r="VCR51" s="27"/>
      <c r="VCS51" s="27"/>
      <c r="VCT51" s="27"/>
      <c r="VCU51" s="27"/>
      <c r="VCV51" s="27"/>
      <c r="VCW51" s="27"/>
      <c r="VCX51" s="27"/>
      <c r="VCY51" s="27"/>
      <c r="VCZ51" s="27"/>
      <c r="VDA51" s="27"/>
      <c r="VDB51" s="27"/>
      <c r="VDC51" s="27"/>
      <c r="VDD51" s="27"/>
      <c r="VDE51" s="27"/>
      <c r="VDF51" s="27"/>
      <c r="VDG51" s="27"/>
      <c r="VDH51" s="27"/>
      <c r="VDI51" s="27"/>
      <c r="VDJ51" s="27"/>
      <c r="VDK51" s="27"/>
      <c r="VDL51" s="27"/>
      <c r="VDM51" s="27"/>
      <c r="VDN51" s="27"/>
      <c r="VDO51" s="27"/>
      <c r="VDP51" s="27"/>
      <c r="VDQ51" s="27"/>
      <c r="VDR51" s="27"/>
      <c r="VDS51" s="27"/>
      <c r="VDT51" s="27"/>
      <c r="VDU51" s="27"/>
      <c r="VDV51" s="27"/>
      <c r="VDW51" s="27"/>
      <c r="VDX51" s="27"/>
      <c r="VDY51" s="27"/>
      <c r="VDZ51" s="27"/>
      <c r="VEA51" s="27"/>
      <c r="VEB51" s="27"/>
      <c r="VEC51" s="27"/>
      <c r="VED51" s="27"/>
      <c r="VEE51" s="27"/>
      <c r="VEF51" s="27"/>
      <c r="VEG51" s="27"/>
      <c r="VEH51" s="27"/>
      <c r="VEI51" s="27"/>
      <c r="VEJ51" s="27"/>
      <c r="VEK51" s="27"/>
      <c r="VEL51" s="27"/>
      <c r="VEM51" s="27"/>
      <c r="VEN51" s="27"/>
      <c r="VEO51" s="27"/>
      <c r="VEP51" s="27"/>
      <c r="VEQ51" s="27"/>
      <c r="VER51" s="27"/>
      <c r="VES51" s="27"/>
      <c r="VET51" s="27"/>
      <c r="VEU51" s="27"/>
      <c r="VEV51" s="27"/>
      <c r="VEW51" s="27"/>
      <c r="VEX51" s="27"/>
      <c r="VEY51" s="27"/>
      <c r="VEZ51" s="27"/>
      <c r="VFA51" s="27"/>
      <c r="VFB51" s="27"/>
      <c r="VFC51" s="27"/>
      <c r="VFD51" s="27"/>
      <c r="VFE51" s="27"/>
      <c r="VFF51" s="27"/>
      <c r="VFG51" s="27"/>
      <c r="VFH51" s="27"/>
      <c r="VFI51" s="27"/>
      <c r="VFJ51" s="27"/>
      <c r="VFK51" s="27"/>
      <c r="VFL51" s="27"/>
      <c r="VFM51" s="27"/>
      <c r="VFN51" s="27"/>
      <c r="VFO51" s="27"/>
      <c r="VFP51" s="27"/>
      <c r="VFQ51" s="27"/>
      <c r="VFR51" s="27"/>
      <c r="VFS51" s="27"/>
      <c r="VFT51" s="27"/>
      <c r="VFU51" s="27"/>
      <c r="VFV51" s="27"/>
      <c r="VFW51" s="27"/>
      <c r="VFX51" s="27"/>
      <c r="VFY51" s="27"/>
      <c r="VFZ51" s="27"/>
      <c r="VGA51" s="27"/>
      <c r="VGB51" s="27"/>
      <c r="VGC51" s="27"/>
      <c r="VGD51" s="27"/>
      <c r="VGE51" s="27"/>
      <c r="VGF51" s="27"/>
      <c r="VGG51" s="27"/>
      <c r="VGH51" s="27"/>
      <c r="VGI51" s="27"/>
      <c r="VGJ51" s="27"/>
      <c r="VGK51" s="27"/>
      <c r="VGL51" s="27"/>
      <c r="VGM51" s="27"/>
      <c r="VGN51" s="27"/>
      <c r="VGO51" s="27"/>
      <c r="VGP51" s="27"/>
      <c r="VGQ51" s="27"/>
      <c r="VGR51" s="27"/>
      <c r="VGS51" s="27"/>
      <c r="VGT51" s="27"/>
      <c r="VGU51" s="27"/>
      <c r="VGV51" s="27"/>
      <c r="VGW51" s="27"/>
      <c r="VGX51" s="27"/>
      <c r="VGY51" s="27"/>
      <c r="VGZ51" s="27"/>
      <c r="VHA51" s="27"/>
      <c r="VHB51" s="27"/>
      <c r="VHC51" s="27"/>
      <c r="VHD51" s="27"/>
      <c r="VHE51" s="27"/>
      <c r="VHF51" s="27"/>
      <c r="VHG51" s="27"/>
      <c r="VHH51" s="27"/>
      <c r="VHI51" s="27"/>
      <c r="VHJ51" s="27"/>
      <c r="VHK51" s="27"/>
      <c r="VHL51" s="27"/>
      <c r="VHM51" s="27"/>
      <c r="VHN51" s="27"/>
      <c r="VHO51" s="27"/>
      <c r="VHP51" s="27"/>
      <c r="VHQ51" s="27"/>
      <c r="VHR51" s="27"/>
      <c r="VHS51" s="27"/>
      <c r="VHT51" s="27"/>
      <c r="VHU51" s="27"/>
      <c r="VHV51" s="27"/>
      <c r="VHW51" s="27"/>
      <c r="VHX51" s="27"/>
      <c r="VHY51" s="27"/>
      <c r="VHZ51" s="27"/>
      <c r="VIA51" s="27"/>
      <c r="VIB51" s="27"/>
      <c r="VIC51" s="27"/>
      <c r="VID51" s="27"/>
      <c r="VIE51" s="27"/>
      <c r="VIF51" s="27"/>
      <c r="VIG51" s="27"/>
      <c r="VIH51" s="27"/>
      <c r="VII51" s="27"/>
      <c r="VIJ51" s="27"/>
      <c r="VIK51" s="27"/>
      <c r="VIL51" s="27"/>
      <c r="VIM51" s="27"/>
      <c r="VIN51" s="27"/>
      <c r="VIO51" s="27"/>
      <c r="VIP51" s="27"/>
      <c r="VIQ51" s="27"/>
      <c r="VIR51" s="27"/>
      <c r="VIS51" s="27"/>
      <c r="VIT51" s="27"/>
      <c r="VIU51" s="27"/>
      <c r="VIV51" s="27"/>
      <c r="VIW51" s="27"/>
      <c r="VIX51" s="27"/>
      <c r="VIY51" s="27"/>
      <c r="VIZ51" s="27"/>
      <c r="VJA51" s="27"/>
      <c r="VJB51" s="27"/>
      <c r="VJC51" s="27"/>
      <c r="VJD51" s="27"/>
      <c r="VJE51" s="27"/>
      <c r="VJF51" s="27"/>
      <c r="VJG51" s="27"/>
      <c r="VJH51" s="27"/>
      <c r="VJI51" s="27"/>
      <c r="VJJ51" s="27"/>
      <c r="VJK51" s="27"/>
      <c r="VJL51" s="27"/>
      <c r="VJM51" s="27"/>
      <c r="VJN51" s="27"/>
      <c r="VJO51" s="27"/>
      <c r="VJP51" s="27"/>
      <c r="VJQ51" s="27"/>
      <c r="VJR51" s="27"/>
      <c r="VJS51" s="27"/>
      <c r="VJT51" s="27"/>
      <c r="VJU51" s="27"/>
      <c r="VJV51" s="27"/>
      <c r="VJW51" s="27"/>
      <c r="VJX51" s="27"/>
      <c r="VJY51" s="27"/>
      <c r="VJZ51" s="27"/>
      <c r="VKA51" s="27"/>
      <c r="VKB51" s="27"/>
      <c r="VKC51" s="27"/>
      <c r="VKD51" s="27"/>
      <c r="VKE51" s="27"/>
      <c r="VKF51" s="27"/>
      <c r="VKG51" s="27"/>
      <c r="VKH51" s="27"/>
      <c r="VKI51" s="27"/>
      <c r="VKJ51" s="27"/>
      <c r="VKK51" s="27"/>
      <c r="VKL51" s="27"/>
      <c r="VKM51" s="27"/>
      <c r="VKN51" s="27"/>
      <c r="VKO51" s="27"/>
      <c r="VKP51" s="27"/>
      <c r="VKQ51" s="27"/>
      <c r="VKR51" s="27"/>
      <c r="VKS51" s="27"/>
      <c r="VKT51" s="27"/>
      <c r="VKU51" s="27"/>
      <c r="VKV51" s="27"/>
      <c r="VKW51" s="27"/>
      <c r="VKX51" s="27"/>
      <c r="VKY51" s="27"/>
      <c r="VKZ51" s="27"/>
      <c r="VLA51" s="27"/>
      <c r="VLB51" s="27"/>
      <c r="VLC51" s="27"/>
      <c r="VLD51" s="27"/>
      <c r="VLE51" s="27"/>
      <c r="VLF51" s="27"/>
      <c r="VLG51" s="27"/>
      <c r="VLH51" s="27"/>
      <c r="VLI51" s="27"/>
      <c r="VLJ51" s="27"/>
      <c r="VLK51" s="27"/>
      <c r="VLL51" s="27"/>
      <c r="VLM51" s="27"/>
      <c r="VLN51" s="27"/>
      <c r="VLO51" s="27"/>
      <c r="VLP51" s="27"/>
      <c r="VLQ51" s="27"/>
      <c r="VLR51" s="27"/>
      <c r="VLS51" s="27"/>
      <c r="VLT51" s="27"/>
      <c r="VLU51" s="27"/>
      <c r="VLV51" s="27"/>
      <c r="VLW51" s="27"/>
      <c r="VLX51" s="27"/>
      <c r="VLY51" s="27"/>
      <c r="VLZ51" s="27"/>
      <c r="VMA51" s="27"/>
      <c r="VMB51" s="27"/>
      <c r="VMC51" s="27"/>
      <c r="VMD51" s="27"/>
      <c r="VME51" s="27"/>
      <c r="VMF51" s="27"/>
      <c r="VMG51" s="27"/>
      <c r="VMH51" s="27"/>
      <c r="VMI51" s="27"/>
      <c r="VMJ51" s="27"/>
      <c r="VMK51" s="27"/>
      <c r="VML51" s="27"/>
      <c r="VMM51" s="27"/>
      <c r="VMN51" s="27"/>
      <c r="VMO51" s="27"/>
      <c r="VMP51" s="27"/>
      <c r="VMQ51" s="27"/>
      <c r="VMR51" s="27"/>
      <c r="VMS51" s="27"/>
      <c r="VMT51" s="27"/>
      <c r="VMU51" s="27"/>
      <c r="VMV51" s="27"/>
      <c r="VMW51" s="27"/>
      <c r="VMX51" s="27"/>
      <c r="VMY51" s="27"/>
      <c r="VMZ51" s="27"/>
      <c r="VNA51" s="27"/>
      <c r="VNB51" s="27"/>
      <c r="VNC51" s="27"/>
      <c r="VND51" s="27"/>
      <c r="VNE51" s="27"/>
      <c r="VNF51" s="27"/>
      <c r="VNG51" s="27"/>
      <c r="VNH51" s="27"/>
      <c r="VNI51" s="27"/>
      <c r="VNJ51" s="27"/>
      <c r="VNK51" s="27"/>
      <c r="VNL51" s="27"/>
      <c r="VNM51" s="27"/>
      <c r="VNN51" s="27"/>
      <c r="VNO51" s="27"/>
      <c r="VNP51" s="27"/>
      <c r="VNQ51" s="27"/>
      <c r="VNR51" s="27"/>
      <c r="VNS51" s="27"/>
      <c r="VNT51" s="27"/>
      <c r="VNU51" s="27"/>
      <c r="VNV51" s="27"/>
      <c r="VNW51" s="27"/>
      <c r="VNX51" s="27"/>
      <c r="VNY51" s="27"/>
      <c r="VNZ51" s="27"/>
      <c r="VOA51" s="27"/>
      <c r="VOB51" s="27"/>
      <c r="VOC51" s="27"/>
      <c r="VOD51" s="27"/>
      <c r="VOE51" s="27"/>
      <c r="VOF51" s="27"/>
      <c r="VOG51" s="27"/>
      <c r="VOH51" s="27"/>
      <c r="VOI51" s="27"/>
      <c r="VOJ51" s="27"/>
      <c r="VOK51" s="27"/>
      <c r="VOL51" s="27"/>
      <c r="VOM51" s="27"/>
      <c r="VON51" s="27"/>
      <c r="VOO51" s="27"/>
      <c r="VOP51" s="27"/>
      <c r="VOQ51" s="27"/>
      <c r="VOR51" s="27"/>
      <c r="VOS51" s="27"/>
      <c r="VOT51" s="27"/>
      <c r="VOU51" s="27"/>
      <c r="VOV51" s="27"/>
      <c r="VOW51" s="27"/>
      <c r="VOX51" s="27"/>
      <c r="VOY51" s="27"/>
      <c r="VOZ51" s="27"/>
      <c r="VPA51" s="27"/>
      <c r="VPB51" s="27"/>
      <c r="VPC51" s="27"/>
      <c r="VPD51" s="27"/>
      <c r="VPE51" s="27"/>
      <c r="VPF51" s="27"/>
      <c r="VPG51" s="27"/>
      <c r="VPH51" s="27"/>
      <c r="VPI51" s="27"/>
      <c r="VPJ51" s="27"/>
      <c r="VPK51" s="27"/>
      <c r="VPL51" s="27"/>
      <c r="VPM51" s="27"/>
      <c r="VPN51" s="27"/>
      <c r="VPO51" s="27"/>
      <c r="VPP51" s="27"/>
      <c r="VPQ51" s="27"/>
      <c r="VPR51" s="27"/>
      <c r="VPS51" s="27"/>
      <c r="VPT51" s="27"/>
      <c r="VPU51" s="27"/>
      <c r="VPV51" s="27"/>
      <c r="VPW51" s="27"/>
      <c r="VPX51" s="27"/>
      <c r="VPY51" s="27"/>
      <c r="VPZ51" s="27"/>
      <c r="VQA51" s="27"/>
      <c r="VQB51" s="27"/>
      <c r="VQC51" s="27"/>
      <c r="VQD51" s="27"/>
      <c r="VQE51" s="27"/>
      <c r="VQF51" s="27"/>
      <c r="VQG51" s="27"/>
      <c r="VQH51" s="27"/>
      <c r="VQI51" s="27"/>
      <c r="VQJ51" s="27"/>
      <c r="VQK51" s="27"/>
      <c r="VQL51" s="27"/>
      <c r="VQM51" s="27"/>
      <c r="VQN51" s="27"/>
      <c r="VQO51" s="27"/>
      <c r="VQP51" s="27"/>
      <c r="VQQ51" s="27"/>
      <c r="VQR51" s="27"/>
      <c r="VQS51" s="27"/>
      <c r="VQT51" s="27"/>
      <c r="VQU51" s="27"/>
      <c r="VQV51" s="27"/>
      <c r="VQW51" s="27"/>
      <c r="VQX51" s="27"/>
      <c r="VQY51" s="27"/>
      <c r="VQZ51" s="27"/>
      <c r="VRA51" s="27"/>
      <c r="VRB51" s="27"/>
      <c r="VRC51" s="27"/>
      <c r="VRD51" s="27"/>
      <c r="VRE51" s="27"/>
      <c r="VRF51" s="27"/>
      <c r="VRG51" s="27"/>
      <c r="VRH51" s="27"/>
      <c r="VRI51" s="27"/>
      <c r="VRJ51" s="27"/>
      <c r="VRK51" s="27"/>
      <c r="VRL51" s="27"/>
      <c r="VRM51" s="27"/>
      <c r="VRN51" s="27"/>
      <c r="VRO51" s="27"/>
      <c r="VRP51" s="27"/>
      <c r="VRQ51" s="27"/>
      <c r="VRR51" s="27"/>
      <c r="VRS51" s="27"/>
      <c r="VRT51" s="27"/>
      <c r="VRU51" s="27"/>
      <c r="VRV51" s="27"/>
      <c r="VRW51" s="27"/>
      <c r="VRX51" s="27"/>
      <c r="VRY51" s="27"/>
      <c r="VRZ51" s="27"/>
      <c r="VSA51" s="27"/>
      <c r="VSB51" s="27"/>
      <c r="VSC51" s="27"/>
      <c r="VSD51" s="27"/>
      <c r="VSE51" s="27"/>
      <c r="VSF51" s="27"/>
      <c r="VSG51" s="27"/>
      <c r="VSH51" s="27"/>
      <c r="VSI51" s="27"/>
      <c r="VSJ51" s="27"/>
      <c r="VSK51" s="27"/>
      <c r="VSL51" s="27"/>
      <c r="VSM51" s="27"/>
      <c r="VSN51" s="27"/>
      <c r="VSO51" s="27"/>
      <c r="VSP51" s="27"/>
      <c r="VSQ51" s="27"/>
      <c r="VSR51" s="27"/>
      <c r="VSS51" s="27"/>
      <c r="VST51" s="27"/>
      <c r="VSU51" s="27"/>
      <c r="VSV51" s="27"/>
      <c r="VSW51" s="27"/>
      <c r="VSX51" s="27"/>
      <c r="VSY51" s="27"/>
      <c r="VSZ51" s="27"/>
      <c r="VTA51" s="27"/>
      <c r="VTB51" s="27"/>
      <c r="VTC51" s="27"/>
      <c r="VTD51" s="27"/>
      <c r="VTE51" s="27"/>
      <c r="VTF51" s="27"/>
      <c r="VTG51" s="27"/>
      <c r="VTH51" s="27"/>
      <c r="VTI51" s="27"/>
      <c r="VTJ51" s="27"/>
      <c r="VTK51" s="27"/>
      <c r="VTL51" s="27"/>
      <c r="VTM51" s="27"/>
      <c r="VTN51" s="27"/>
      <c r="VTO51" s="27"/>
      <c r="VTP51" s="27"/>
      <c r="VTQ51" s="27"/>
      <c r="VTR51" s="27"/>
      <c r="VTS51" s="27"/>
      <c r="VTT51" s="27"/>
      <c r="VTU51" s="27"/>
      <c r="VTV51" s="27"/>
      <c r="VTW51" s="27"/>
      <c r="VTX51" s="27"/>
      <c r="VTY51" s="27"/>
      <c r="VTZ51" s="27"/>
      <c r="VUA51" s="27"/>
      <c r="VUB51" s="27"/>
      <c r="VUC51" s="27"/>
      <c r="VUD51" s="27"/>
      <c r="VUE51" s="27"/>
      <c r="VUF51" s="27"/>
      <c r="VUG51" s="27"/>
      <c r="VUH51" s="27"/>
      <c r="VUI51" s="27"/>
      <c r="VUJ51" s="27"/>
      <c r="VUK51" s="27"/>
      <c r="VUL51" s="27"/>
      <c r="VUM51" s="27"/>
      <c r="VUN51" s="27"/>
      <c r="VUO51" s="27"/>
      <c r="VUP51" s="27"/>
      <c r="VUQ51" s="27"/>
      <c r="VUR51" s="27"/>
      <c r="VUS51" s="27"/>
      <c r="VUT51" s="27"/>
      <c r="VUU51" s="27"/>
      <c r="VUV51" s="27"/>
      <c r="VUW51" s="27"/>
      <c r="VUX51" s="27"/>
      <c r="VUY51" s="27"/>
      <c r="VUZ51" s="27"/>
      <c r="VVA51" s="27"/>
      <c r="VVB51" s="27"/>
      <c r="VVC51" s="27"/>
      <c r="VVD51" s="27"/>
      <c r="VVE51" s="27"/>
      <c r="VVF51" s="27"/>
      <c r="VVG51" s="27"/>
      <c r="VVH51" s="27"/>
      <c r="VVI51" s="27"/>
      <c r="VVJ51" s="27"/>
      <c r="VVK51" s="27"/>
      <c r="VVL51" s="27"/>
      <c r="VVM51" s="27"/>
      <c r="VVN51" s="27"/>
      <c r="VVO51" s="27"/>
      <c r="VVP51" s="27"/>
      <c r="VVQ51" s="27"/>
      <c r="VVR51" s="27"/>
      <c r="VVS51" s="27"/>
      <c r="VVT51" s="27"/>
      <c r="VVU51" s="27"/>
      <c r="VVV51" s="27"/>
      <c r="VVW51" s="27"/>
      <c r="VVX51" s="27"/>
      <c r="VVY51" s="27"/>
      <c r="VVZ51" s="27"/>
      <c r="VWA51" s="27"/>
      <c r="VWB51" s="27"/>
      <c r="VWC51" s="27"/>
      <c r="VWD51" s="27"/>
      <c r="VWE51" s="27"/>
      <c r="VWF51" s="27"/>
      <c r="VWG51" s="27"/>
      <c r="VWH51" s="27"/>
      <c r="VWI51" s="27"/>
      <c r="VWJ51" s="27"/>
      <c r="VWK51" s="27"/>
      <c r="VWL51" s="27"/>
      <c r="VWM51" s="27"/>
      <c r="VWN51" s="27"/>
      <c r="VWO51" s="27"/>
      <c r="VWP51" s="27"/>
      <c r="VWQ51" s="27"/>
      <c r="VWR51" s="27"/>
      <c r="VWS51" s="27"/>
      <c r="VWT51" s="27"/>
      <c r="VWU51" s="27"/>
      <c r="VWV51" s="27"/>
      <c r="VWW51" s="27"/>
      <c r="VWX51" s="27"/>
      <c r="VWY51" s="27"/>
      <c r="VWZ51" s="27"/>
      <c r="VXA51" s="27"/>
      <c r="VXB51" s="27"/>
      <c r="VXC51" s="27"/>
      <c r="VXD51" s="27"/>
      <c r="VXE51" s="27"/>
      <c r="VXF51" s="27"/>
      <c r="VXG51" s="27"/>
      <c r="VXH51" s="27"/>
      <c r="VXI51" s="27"/>
      <c r="VXJ51" s="27"/>
      <c r="VXK51" s="27"/>
      <c r="VXL51" s="27"/>
      <c r="VXM51" s="27"/>
      <c r="VXN51" s="27"/>
      <c r="VXO51" s="27"/>
      <c r="VXP51" s="27"/>
      <c r="VXQ51" s="27"/>
      <c r="VXR51" s="27"/>
      <c r="VXS51" s="27"/>
      <c r="VXT51" s="27"/>
      <c r="VXU51" s="27"/>
      <c r="VXV51" s="27"/>
      <c r="VXW51" s="27"/>
      <c r="VXX51" s="27"/>
      <c r="VXY51" s="27"/>
      <c r="VXZ51" s="27"/>
      <c r="VYA51" s="27"/>
      <c r="VYB51" s="27"/>
      <c r="VYC51" s="27"/>
      <c r="VYD51" s="27"/>
      <c r="VYE51" s="27"/>
      <c r="VYF51" s="27"/>
      <c r="VYG51" s="27"/>
      <c r="VYH51" s="27"/>
      <c r="VYI51" s="27"/>
      <c r="VYJ51" s="27"/>
      <c r="VYK51" s="27"/>
      <c r="VYL51" s="27"/>
      <c r="VYM51" s="27"/>
      <c r="VYN51" s="27"/>
      <c r="VYO51" s="27"/>
      <c r="VYP51" s="27"/>
      <c r="VYQ51" s="27"/>
      <c r="VYR51" s="27"/>
      <c r="VYS51" s="27"/>
      <c r="VYT51" s="27"/>
      <c r="VYU51" s="27"/>
      <c r="VYV51" s="27"/>
      <c r="VYW51" s="27"/>
      <c r="VYX51" s="27"/>
      <c r="VYY51" s="27"/>
      <c r="VYZ51" s="27"/>
      <c r="VZA51" s="27"/>
      <c r="VZB51" s="27"/>
      <c r="VZC51" s="27"/>
      <c r="VZD51" s="27"/>
      <c r="VZE51" s="27"/>
      <c r="VZF51" s="27"/>
      <c r="VZG51" s="27"/>
      <c r="VZH51" s="27"/>
      <c r="VZI51" s="27"/>
      <c r="VZJ51" s="27"/>
      <c r="VZK51" s="27"/>
      <c r="VZL51" s="27"/>
      <c r="VZM51" s="27"/>
      <c r="VZN51" s="27"/>
      <c r="VZO51" s="27"/>
      <c r="VZP51" s="27"/>
      <c r="VZQ51" s="27"/>
      <c r="VZR51" s="27"/>
      <c r="VZS51" s="27"/>
      <c r="VZT51" s="27"/>
      <c r="VZU51" s="27"/>
      <c r="VZV51" s="27"/>
      <c r="VZW51" s="27"/>
      <c r="VZX51" s="27"/>
      <c r="VZY51" s="27"/>
      <c r="VZZ51" s="27"/>
      <c r="WAA51" s="27"/>
      <c r="WAB51" s="27"/>
      <c r="WAC51" s="27"/>
      <c r="WAD51" s="27"/>
      <c r="WAE51" s="27"/>
      <c r="WAF51" s="27"/>
      <c r="WAG51" s="27"/>
      <c r="WAH51" s="27"/>
      <c r="WAI51" s="27"/>
      <c r="WAJ51" s="27"/>
      <c r="WAK51" s="27"/>
      <c r="WAL51" s="27"/>
      <c r="WAM51" s="27"/>
      <c r="WAN51" s="27"/>
      <c r="WAO51" s="27"/>
      <c r="WAP51" s="27"/>
      <c r="WAQ51" s="27"/>
      <c r="WAR51" s="27"/>
      <c r="WAS51" s="27"/>
      <c r="WAT51" s="27"/>
      <c r="WAU51" s="27"/>
      <c r="WAV51" s="27"/>
      <c r="WAW51" s="27"/>
      <c r="WAX51" s="27"/>
      <c r="WAY51" s="27"/>
      <c r="WAZ51" s="27"/>
      <c r="WBA51" s="27"/>
      <c r="WBB51" s="27"/>
      <c r="WBC51" s="27"/>
      <c r="WBD51" s="27"/>
      <c r="WBE51" s="27"/>
      <c r="WBF51" s="27"/>
      <c r="WBG51" s="27"/>
      <c r="WBH51" s="27"/>
      <c r="WBI51" s="27"/>
      <c r="WBJ51" s="27"/>
      <c r="WBK51" s="27"/>
      <c r="WBL51" s="27"/>
      <c r="WBM51" s="27"/>
      <c r="WBN51" s="27"/>
      <c r="WBO51" s="27"/>
      <c r="WBP51" s="27"/>
      <c r="WBQ51" s="27"/>
      <c r="WBR51" s="27"/>
      <c r="WBS51" s="27"/>
      <c r="WBT51" s="27"/>
      <c r="WBU51" s="27"/>
      <c r="WBV51" s="27"/>
      <c r="WBW51" s="27"/>
      <c r="WBX51" s="27"/>
      <c r="WBY51" s="27"/>
      <c r="WBZ51" s="27"/>
      <c r="WCA51" s="27"/>
      <c r="WCB51" s="27"/>
      <c r="WCC51" s="27"/>
      <c r="WCD51" s="27"/>
      <c r="WCE51" s="27"/>
      <c r="WCF51" s="27"/>
      <c r="WCG51" s="27"/>
      <c r="WCH51" s="27"/>
      <c r="WCI51" s="27"/>
      <c r="WCJ51" s="27"/>
      <c r="WCK51" s="27"/>
      <c r="WCL51" s="27"/>
      <c r="WCM51" s="27"/>
      <c r="WCN51" s="27"/>
      <c r="WCO51" s="27"/>
      <c r="WCP51" s="27"/>
      <c r="WCQ51" s="27"/>
      <c r="WCR51" s="27"/>
      <c r="WCS51" s="27"/>
      <c r="WCT51" s="27"/>
      <c r="WCU51" s="27"/>
      <c r="WCV51" s="27"/>
      <c r="WCW51" s="27"/>
      <c r="WCX51" s="27"/>
      <c r="WCY51" s="27"/>
      <c r="WCZ51" s="27"/>
      <c r="WDA51" s="27"/>
      <c r="WDB51" s="27"/>
      <c r="WDC51" s="27"/>
      <c r="WDD51" s="27"/>
      <c r="WDE51" s="27"/>
      <c r="WDF51" s="27"/>
      <c r="WDG51" s="27"/>
      <c r="WDH51" s="27"/>
      <c r="WDI51" s="27"/>
      <c r="WDJ51" s="27"/>
      <c r="WDK51" s="27"/>
      <c r="WDL51" s="27"/>
      <c r="WDM51" s="27"/>
      <c r="WDN51" s="27"/>
      <c r="WDO51" s="27"/>
      <c r="WDP51" s="27"/>
      <c r="WDQ51" s="27"/>
      <c r="WDR51" s="27"/>
      <c r="WDS51" s="27"/>
      <c r="WDT51" s="27"/>
      <c r="WDU51" s="27"/>
      <c r="WDV51" s="27"/>
      <c r="WDW51" s="27"/>
      <c r="WDX51" s="27"/>
      <c r="WDY51" s="27"/>
      <c r="WDZ51" s="27"/>
      <c r="WEA51" s="27"/>
      <c r="WEB51" s="27"/>
      <c r="WEC51" s="27"/>
      <c r="WED51" s="27"/>
      <c r="WEE51" s="27"/>
      <c r="WEF51" s="27"/>
      <c r="WEG51" s="27"/>
      <c r="WEH51" s="27"/>
      <c r="WEI51" s="27"/>
      <c r="WEJ51" s="27"/>
      <c r="WEK51" s="27"/>
      <c r="WEL51" s="27"/>
      <c r="WEM51" s="27"/>
      <c r="WEN51" s="27"/>
      <c r="WEO51" s="27"/>
      <c r="WEP51" s="27"/>
      <c r="WEQ51" s="27"/>
      <c r="WER51" s="27"/>
      <c r="WES51" s="27"/>
      <c r="WET51" s="27"/>
      <c r="WEU51" s="27"/>
      <c r="WEV51" s="27"/>
      <c r="WEW51" s="27"/>
      <c r="WEX51" s="27"/>
      <c r="WEY51" s="27"/>
      <c r="WEZ51" s="27"/>
      <c r="WFA51" s="27"/>
      <c r="WFB51" s="27"/>
      <c r="WFC51" s="27"/>
      <c r="WFD51" s="27"/>
      <c r="WFE51" s="27"/>
      <c r="WFF51" s="27"/>
      <c r="WFG51" s="27"/>
      <c r="WFH51" s="27"/>
      <c r="WFI51" s="27"/>
      <c r="WFJ51" s="27"/>
      <c r="WFK51" s="27"/>
      <c r="WFL51" s="27"/>
      <c r="WFM51" s="27"/>
      <c r="WFN51" s="27"/>
      <c r="WFO51" s="27"/>
      <c r="WFP51" s="27"/>
      <c r="WFQ51" s="27"/>
      <c r="WFR51" s="27"/>
      <c r="WFS51" s="27"/>
      <c r="WFT51" s="27"/>
      <c r="WFU51" s="27"/>
      <c r="WFV51" s="27"/>
      <c r="WFW51" s="27"/>
      <c r="WFX51" s="27"/>
      <c r="WFY51" s="27"/>
      <c r="WFZ51" s="27"/>
      <c r="WGA51" s="27"/>
      <c r="WGB51" s="27"/>
      <c r="WGC51" s="27"/>
      <c r="WGD51" s="27"/>
      <c r="WGE51" s="27"/>
      <c r="WGF51" s="27"/>
      <c r="WGG51" s="27"/>
      <c r="WGH51" s="27"/>
      <c r="WGI51" s="27"/>
      <c r="WGJ51" s="27"/>
      <c r="WGK51" s="27"/>
      <c r="WGL51" s="27"/>
      <c r="WGM51" s="27"/>
      <c r="WGN51" s="27"/>
      <c r="WGO51" s="27"/>
      <c r="WGP51" s="27"/>
      <c r="WGQ51" s="27"/>
      <c r="WGR51" s="27"/>
      <c r="WGS51" s="27"/>
      <c r="WGT51" s="27"/>
      <c r="WGU51" s="27"/>
      <c r="WGV51" s="27"/>
      <c r="WGW51" s="27"/>
      <c r="WGX51" s="27"/>
      <c r="WGY51" s="27"/>
      <c r="WGZ51" s="27"/>
      <c r="WHA51" s="27"/>
      <c r="WHB51" s="27"/>
      <c r="WHC51" s="27"/>
      <c r="WHD51" s="27"/>
      <c r="WHE51" s="27"/>
      <c r="WHF51" s="27"/>
      <c r="WHG51" s="27"/>
      <c r="WHH51" s="27"/>
      <c r="WHI51" s="27"/>
      <c r="WHJ51" s="27"/>
      <c r="WHK51" s="27"/>
      <c r="WHL51" s="27"/>
      <c r="WHM51" s="27"/>
      <c r="WHN51" s="27"/>
      <c r="WHO51" s="27"/>
      <c r="WHP51" s="27"/>
      <c r="WHQ51" s="27"/>
      <c r="WHR51" s="27"/>
      <c r="WHS51" s="27"/>
      <c r="WHT51" s="27"/>
      <c r="WHU51" s="27"/>
      <c r="WHV51" s="27"/>
      <c r="WHW51" s="27"/>
      <c r="WHX51" s="27"/>
      <c r="WHY51" s="27"/>
      <c r="WHZ51" s="27"/>
      <c r="WIA51" s="27"/>
      <c r="WIB51" s="27"/>
      <c r="WIC51" s="27"/>
      <c r="WID51" s="27"/>
      <c r="WIE51" s="27"/>
      <c r="WIF51" s="27"/>
      <c r="WIG51" s="27"/>
      <c r="WIH51" s="27"/>
      <c r="WII51" s="27"/>
      <c r="WIJ51" s="27"/>
      <c r="WIK51" s="27"/>
      <c r="WIL51" s="27"/>
      <c r="WIM51" s="27"/>
      <c r="WIN51" s="27"/>
      <c r="WIO51" s="27"/>
      <c r="WIP51" s="27"/>
      <c r="WIQ51" s="27"/>
      <c r="WIR51" s="27"/>
      <c r="WIS51" s="27"/>
      <c r="WIT51" s="27"/>
      <c r="WIU51" s="27"/>
      <c r="WIV51" s="27"/>
      <c r="WIW51" s="27"/>
      <c r="WIX51" s="27"/>
      <c r="WIY51" s="27"/>
      <c r="WIZ51" s="27"/>
      <c r="WJA51" s="27"/>
      <c r="WJB51" s="27"/>
      <c r="WJC51" s="27"/>
      <c r="WJD51" s="27"/>
      <c r="WJE51" s="27"/>
      <c r="WJF51" s="27"/>
      <c r="WJG51" s="27"/>
      <c r="WJH51" s="27"/>
      <c r="WJI51" s="27"/>
      <c r="WJJ51" s="27"/>
      <c r="WJK51" s="27"/>
      <c r="WJL51" s="27"/>
      <c r="WJM51" s="27"/>
      <c r="WJN51" s="27"/>
      <c r="WJO51" s="27"/>
      <c r="WJP51" s="27"/>
      <c r="WJQ51" s="27"/>
      <c r="WJR51" s="27"/>
      <c r="WJS51" s="27"/>
      <c r="WJT51" s="27"/>
      <c r="WJU51" s="27"/>
      <c r="WJV51" s="27"/>
      <c r="WJW51" s="27"/>
      <c r="WJX51" s="27"/>
      <c r="WJY51" s="27"/>
      <c r="WJZ51" s="27"/>
      <c r="WKA51" s="27"/>
      <c r="WKB51" s="27"/>
      <c r="WKC51" s="27"/>
      <c r="WKD51" s="27"/>
      <c r="WKE51" s="27"/>
      <c r="WKF51" s="27"/>
      <c r="WKG51" s="27"/>
      <c r="WKH51" s="27"/>
      <c r="WKI51" s="27"/>
      <c r="WKJ51" s="27"/>
      <c r="WKK51" s="27"/>
      <c r="WKL51" s="27"/>
      <c r="WKM51" s="27"/>
      <c r="WKN51" s="27"/>
      <c r="WKO51" s="27"/>
      <c r="WKP51" s="27"/>
      <c r="WKQ51" s="27"/>
      <c r="WKR51" s="27"/>
      <c r="WKS51" s="27"/>
      <c r="WKT51" s="27"/>
      <c r="WKU51" s="27"/>
      <c r="WKV51" s="27"/>
      <c r="WKW51" s="27"/>
      <c r="WKX51" s="27"/>
      <c r="WKY51" s="27"/>
      <c r="WKZ51" s="27"/>
      <c r="WLA51" s="27"/>
      <c r="WLB51" s="27"/>
      <c r="WLC51" s="27"/>
      <c r="WLD51" s="27"/>
      <c r="WLE51" s="27"/>
      <c r="WLF51" s="27"/>
      <c r="WLG51" s="27"/>
      <c r="WLH51" s="27"/>
      <c r="WLI51" s="27"/>
      <c r="WLJ51" s="27"/>
      <c r="WLK51" s="27"/>
      <c r="WLL51" s="27"/>
      <c r="WLM51" s="27"/>
      <c r="WLN51" s="27"/>
      <c r="WLO51" s="27"/>
      <c r="WLP51" s="27"/>
      <c r="WLQ51" s="27"/>
      <c r="WLR51" s="27"/>
      <c r="WLS51" s="27"/>
      <c r="WLT51" s="27"/>
      <c r="WLU51" s="27"/>
      <c r="WLV51" s="27"/>
      <c r="WLW51" s="27"/>
      <c r="WLX51" s="27"/>
      <c r="WLY51" s="27"/>
      <c r="WLZ51" s="27"/>
      <c r="WMA51" s="27"/>
      <c r="WMB51" s="27"/>
      <c r="WMC51" s="27"/>
      <c r="WMD51" s="27"/>
      <c r="WME51" s="27"/>
      <c r="WMF51" s="27"/>
      <c r="WMG51" s="27"/>
      <c r="WMH51" s="27"/>
      <c r="WMI51" s="27"/>
      <c r="WMJ51" s="27"/>
      <c r="WMK51" s="27"/>
      <c r="WML51" s="27"/>
      <c r="WMM51" s="27"/>
      <c r="WMN51" s="27"/>
      <c r="WMO51" s="27"/>
      <c r="WMP51" s="27"/>
      <c r="WMQ51" s="27"/>
      <c r="WMR51" s="27"/>
      <c r="WMS51" s="27"/>
      <c r="WMT51" s="27"/>
      <c r="WMU51" s="27"/>
      <c r="WMV51" s="27"/>
      <c r="WMW51" s="27"/>
      <c r="WMX51" s="27"/>
      <c r="WMY51" s="27"/>
      <c r="WMZ51" s="27"/>
      <c r="WNA51" s="27"/>
      <c r="WNB51" s="27"/>
      <c r="WNC51" s="27"/>
      <c r="WND51" s="27"/>
      <c r="WNE51" s="27"/>
      <c r="WNF51" s="27"/>
      <c r="WNG51" s="27"/>
      <c r="WNH51" s="27"/>
      <c r="WNI51" s="27"/>
      <c r="WNJ51" s="27"/>
      <c r="WNK51" s="27"/>
      <c r="WNL51" s="27"/>
      <c r="WNM51" s="27"/>
      <c r="WNN51" s="27"/>
      <c r="WNO51" s="27"/>
      <c r="WNP51" s="27"/>
      <c r="WNQ51" s="27"/>
      <c r="WNR51" s="27"/>
      <c r="WNS51" s="27"/>
      <c r="WNT51" s="27"/>
      <c r="WNU51" s="27"/>
      <c r="WNV51" s="27"/>
      <c r="WNW51" s="27"/>
      <c r="WNX51" s="27"/>
      <c r="WNY51" s="27"/>
      <c r="WNZ51" s="27"/>
      <c r="WOA51" s="27"/>
      <c r="WOB51" s="27"/>
      <c r="WOC51" s="27"/>
      <c r="WOD51" s="27"/>
      <c r="WOE51" s="27"/>
      <c r="WOF51" s="27"/>
      <c r="WOG51" s="27"/>
      <c r="WOH51" s="27"/>
      <c r="WOI51" s="27"/>
      <c r="WOJ51" s="27"/>
      <c r="WOK51" s="27"/>
      <c r="WOL51" s="27"/>
      <c r="WOM51" s="27"/>
      <c r="WON51" s="27"/>
      <c r="WOO51" s="27"/>
      <c r="WOP51" s="27"/>
      <c r="WOQ51" s="27"/>
      <c r="WOR51" s="27"/>
      <c r="WOS51" s="27"/>
      <c r="WOT51" s="27"/>
      <c r="WOU51" s="27"/>
      <c r="WOV51" s="27"/>
      <c r="WOW51" s="27"/>
      <c r="WOX51" s="27"/>
      <c r="WOY51" s="27"/>
      <c r="WOZ51" s="27"/>
      <c r="WPA51" s="27"/>
      <c r="WPB51" s="27"/>
      <c r="WPC51" s="27"/>
      <c r="WPD51" s="27"/>
      <c r="WPE51" s="27"/>
      <c r="WPF51" s="27"/>
      <c r="WPG51" s="27"/>
      <c r="WPH51" s="27"/>
      <c r="WPI51" s="27"/>
      <c r="WPJ51" s="27"/>
      <c r="WPK51" s="27"/>
      <c r="WPL51" s="27"/>
      <c r="WPM51" s="27"/>
      <c r="WPN51" s="27"/>
      <c r="WPO51" s="27"/>
      <c r="WPP51" s="27"/>
      <c r="WPQ51" s="27"/>
      <c r="WPR51" s="27"/>
      <c r="WPS51" s="27"/>
      <c r="WPT51" s="27"/>
      <c r="WPU51" s="27"/>
      <c r="WPV51" s="27"/>
      <c r="WPW51" s="27"/>
      <c r="WPX51" s="27"/>
      <c r="WPY51" s="27"/>
      <c r="WPZ51" s="27"/>
      <c r="WQA51" s="27"/>
      <c r="WQB51" s="27"/>
      <c r="WQC51" s="27"/>
      <c r="WQD51" s="27"/>
      <c r="WQE51" s="27"/>
      <c r="WQF51" s="27"/>
      <c r="WQG51" s="27"/>
      <c r="WQH51" s="27"/>
      <c r="WQI51" s="27"/>
      <c r="WQJ51" s="27"/>
      <c r="WQK51" s="27"/>
      <c r="WQL51" s="27"/>
      <c r="WQM51" s="27"/>
      <c r="WQN51" s="27"/>
      <c r="WQO51" s="27"/>
      <c r="WQP51" s="27"/>
      <c r="WQQ51" s="27"/>
      <c r="WQR51" s="27"/>
      <c r="WQS51" s="27"/>
      <c r="WQT51" s="27"/>
      <c r="WQU51" s="27"/>
      <c r="WQV51" s="27"/>
      <c r="WQW51" s="27"/>
      <c r="WQX51" s="27"/>
      <c r="WQY51" s="27"/>
      <c r="WQZ51" s="27"/>
      <c r="WRA51" s="27"/>
      <c r="WRB51" s="27"/>
      <c r="WRC51" s="27"/>
      <c r="WRD51" s="27"/>
      <c r="WRE51" s="27"/>
      <c r="WRF51" s="27"/>
      <c r="WRG51" s="27"/>
      <c r="WRH51" s="27"/>
      <c r="WRI51" s="27"/>
      <c r="WRJ51" s="27"/>
      <c r="WRK51" s="27"/>
      <c r="WRL51" s="27"/>
      <c r="WRM51" s="27"/>
      <c r="WRN51" s="27"/>
      <c r="WRO51" s="27"/>
      <c r="WRP51" s="27"/>
      <c r="WRQ51" s="27"/>
      <c r="WRR51" s="27"/>
      <c r="WRS51" s="27"/>
      <c r="WRT51" s="27"/>
      <c r="WRU51" s="27"/>
      <c r="WRV51" s="27"/>
      <c r="WRW51" s="27"/>
      <c r="WRX51" s="27"/>
      <c r="WRY51" s="27"/>
      <c r="WRZ51" s="27"/>
      <c r="WSA51" s="27"/>
      <c r="WSB51" s="27"/>
      <c r="WSC51" s="27"/>
      <c r="WSD51" s="27"/>
      <c r="WSE51" s="27"/>
      <c r="WSF51" s="27"/>
      <c r="WSG51" s="27"/>
      <c r="WSH51" s="27"/>
      <c r="WSI51" s="27"/>
      <c r="WSJ51" s="27"/>
      <c r="WSK51" s="27"/>
      <c r="WSL51" s="27"/>
      <c r="WSM51" s="27"/>
      <c r="WSN51" s="27"/>
      <c r="WSO51" s="27"/>
      <c r="WSP51" s="27"/>
      <c r="WSQ51" s="27"/>
      <c r="WSR51" s="27"/>
      <c r="WSS51" s="27"/>
      <c r="WST51" s="27"/>
      <c r="WSU51" s="27"/>
      <c r="WSV51" s="27"/>
      <c r="WSW51" s="27"/>
      <c r="WSX51" s="27"/>
      <c r="WSY51" s="27"/>
      <c r="WSZ51" s="27"/>
      <c r="WTA51" s="27"/>
      <c r="WTB51" s="27"/>
      <c r="WTC51" s="27"/>
      <c r="WTD51" s="27"/>
      <c r="WTE51" s="27"/>
      <c r="WTF51" s="27"/>
      <c r="WTG51" s="27"/>
      <c r="WTH51" s="27"/>
      <c r="WTI51" s="27"/>
      <c r="WTJ51" s="27"/>
      <c r="WTK51" s="27"/>
      <c r="WTL51" s="27"/>
      <c r="WTM51" s="27"/>
      <c r="WTN51" s="27"/>
      <c r="WTO51" s="27"/>
      <c r="WTP51" s="27"/>
      <c r="WTQ51" s="27"/>
      <c r="WTR51" s="27"/>
      <c r="WTS51" s="27"/>
      <c r="WTT51" s="27"/>
      <c r="WTU51" s="27"/>
      <c r="WTV51" s="27"/>
      <c r="WTW51" s="27"/>
      <c r="WTX51" s="27"/>
      <c r="WTY51" s="27"/>
      <c r="WTZ51" s="27"/>
      <c r="WUA51" s="27"/>
      <c r="WUB51" s="27"/>
      <c r="WUC51" s="27"/>
      <c r="WUD51" s="27"/>
      <c r="WUE51" s="27"/>
      <c r="WUF51" s="27"/>
      <c r="WUG51" s="27"/>
      <c r="WUH51" s="27"/>
      <c r="WUI51" s="27"/>
      <c r="WUJ51" s="27"/>
      <c r="WUK51" s="27"/>
      <c r="WUL51" s="27"/>
      <c r="WUM51" s="27"/>
      <c r="WUN51" s="27"/>
      <c r="WUO51" s="27"/>
      <c r="WUP51" s="27"/>
      <c r="WUQ51" s="27"/>
      <c r="WUR51" s="27"/>
      <c r="WUS51" s="27"/>
      <c r="WUT51" s="27"/>
      <c r="WUU51" s="27"/>
      <c r="WUV51" s="27"/>
      <c r="WUW51" s="27"/>
      <c r="WUX51" s="27"/>
      <c r="WUY51" s="27"/>
      <c r="WUZ51" s="27"/>
      <c r="WVA51" s="27"/>
      <c r="WVB51" s="27"/>
      <c r="WVC51" s="27"/>
      <c r="WVD51" s="27"/>
      <c r="WVE51" s="27"/>
      <c r="WVF51" s="27"/>
      <c r="WVG51" s="27"/>
      <c r="WVH51" s="27"/>
      <c r="WVI51" s="27"/>
      <c r="WVJ51" s="27"/>
      <c r="WVK51" s="27"/>
      <c r="WVL51" s="27"/>
      <c r="WVM51" s="27"/>
      <c r="WVN51" s="27"/>
      <c r="WVO51" s="27"/>
      <c r="WVP51" s="27"/>
      <c r="WVQ51" s="27"/>
      <c r="WVR51" s="27"/>
      <c r="WVS51" s="27"/>
      <c r="WVT51" s="27"/>
      <c r="WVU51" s="27"/>
      <c r="WVV51" s="27"/>
      <c r="WVW51" s="27"/>
      <c r="WVX51" s="27"/>
      <c r="WVY51" s="27"/>
      <c r="WVZ51" s="27"/>
      <c r="WWA51" s="27"/>
      <c r="WWB51" s="27"/>
      <c r="WWC51" s="27"/>
      <c r="WWD51" s="27"/>
      <c r="WWE51" s="27"/>
      <c r="WWF51" s="27"/>
      <c r="WWG51" s="27"/>
      <c r="WWH51" s="27"/>
      <c r="WWI51" s="27"/>
      <c r="WWJ51" s="27"/>
      <c r="WWK51" s="27"/>
      <c r="WWL51" s="27"/>
      <c r="WWM51" s="27"/>
      <c r="WWN51" s="27"/>
      <c r="WWO51" s="27"/>
      <c r="WWP51" s="27"/>
      <c r="WWQ51" s="27"/>
      <c r="WWR51" s="27"/>
      <c r="WWS51" s="27"/>
      <c r="WWT51" s="27"/>
      <c r="WWU51" s="27"/>
      <c r="WWV51" s="27"/>
      <c r="WWW51" s="27"/>
      <c r="WWX51" s="27"/>
      <c r="WWY51" s="27"/>
      <c r="WWZ51" s="27"/>
      <c r="WXA51" s="27"/>
      <c r="WXB51" s="27"/>
      <c r="WXC51" s="27"/>
      <c r="WXD51" s="27"/>
      <c r="WXE51" s="27"/>
      <c r="WXF51" s="27"/>
      <c r="WXG51" s="27"/>
      <c r="WXH51" s="27"/>
      <c r="WXI51" s="27"/>
      <c r="WXJ51" s="27"/>
      <c r="WXK51" s="27"/>
      <c r="WXL51" s="27"/>
      <c r="WXM51" s="27"/>
      <c r="WXN51" s="27"/>
      <c r="WXO51" s="27"/>
      <c r="WXP51" s="27"/>
      <c r="WXQ51" s="27"/>
      <c r="WXR51" s="27"/>
      <c r="WXS51" s="27"/>
      <c r="WXT51" s="27"/>
      <c r="WXU51" s="27"/>
      <c r="WXV51" s="27"/>
      <c r="WXW51" s="27"/>
      <c r="WXX51" s="27"/>
      <c r="WXY51" s="27"/>
      <c r="WXZ51" s="27"/>
      <c r="WYA51" s="27"/>
      <c r="WYB51" s="27"/>
      <c r="WYC51" s="27"/>
      <c r="WYD51" s="27"/>
      <c r="WYE51" s="27"/>
      <c r="WYF51" s="27"/>
      <c r="WYG51" s="27"/>
      <c r="WYH51" s="27"/>
      <c r="WYI51" s="27"/>
      <c r="WYJ51" s="27"/>
      <c r="WYK51" s="27"/>
      <c r="WYL51" s="27"/>
      <c r="WYM51" s="27"/>
      <c r="WYN51" s="27"/>
      <c r="WYO51" s="27"/>
      <c r="WYP51" s="27"/>
      <c r="WYQ51" s="27"/>
      <c r="WYR51" s="27"/>
      <c r="WYS51" s="27"/>
      <c r="WYT51" s="27"/>
      <c r="WYU51" s="27"/>
      <c r="WYV51" s="27"/>
      <c r="WYW51" s="27"/>
      <c r="WYX51" s="27"/>
      <c r="WYY51" s="27"/>
      <c r="WYZ51" s="27"/>
      <c r="WZA51" s="27"/>
      <c r="WZB51" s="27"/>
      <c r="WZC51" s="27"/>
      <c r="WZD51" s="27"/>
      <c r="WZE51" s="27"/>
      <c r="WZF51" s="27"/>
      <c r="WZG51" s="27"/>
      <c r="WZH51" s="27"/>
      <c r="WZI51" s="27"/>
      <c r="WZJ51" s="27"/>
      <c r="WZK51" s="27"/>
      <c r="WZL51" s="27"/>
      <c r="WZM51" s="27"/>
      <c r="WZN51" s="27"/>
      <c r="WZO51" s="27"/>
      <c r="WZP51" s="27"/>
      <c r="WZQ51" s="27"/>
      <c r="WZR51" s="27"/>
      <c r="WZS51" s="27"/>
      <c r="WZT51" s="27"/>
      <c r="WZU51" s="27"/>
      <c r="WZV51" s="27"/>
      <c r="WZW51" s="27"/>
      <c r="WZX51" s="27"/>
      <c r="WZY51" s="27"/>
      <c r="WZZ51" s="27"/>
      <c r="XAA51" s="27"/>
      <c r="XAB51" s="27"/>
      <c r="XAC51" s="27"/>
      <c r="XAD51" s="27"/>
      <c r="XAE51" s="27"/>
      <c r="XAF51" s="27"/>
      <c r="XAG51" s="27"/>
      <c r="XAH51" s="27"/>
      <c r="XAI51" s="27"/>
      <c r="XAJ51" s="27"/>
      <c r="XAK51" s="27"/>
      <c r="XAL51" s="27"/>
      <c r="XAM51" s="27"/>
      <c r="XAN51" s="27"/>
      <c r="XAO51" s="27"/>
      <c r="XAP51" s="27"/>
      <c r="XAQ51" s="27"/>
      <c r="XAR51" s="27"/>
      <c r="XAS51" s="27"/>
      <c r="XAT51" s="27"/>
      <c r="XAU51" s="27"/>
      <c r="XAV51" s="27"/>
      <c r="XAW51" s="27"/>
      <c r="XAX51" s="27"/>
      <c r="XAY51" s="27"/>
      <c r="XAZ51" s="27"/>
      <c r="XBA51" s="27"/>
      <c r="XBB51" s="27"/>
      <c r="XBC51" s="27"/>
      <c r="XBD51" s="27"/>
      <c r="XBE51" s="27"/>
      <c r="XBF51" s="27"/>
      <c r="XBG51" s="27"/>
      <c r="XBH51" s="27"/>
      <c r="XBI51" s="27"/>
      <c r="XBJ51" s="27"/>
      <c r="XBK51" s="27"/>
      <c r="XBL51" s="27"/>
      <c r="XBM51" s="27"/>
      <c r="XBN51" s="27"/>
      <c r="XBO51" s="27"/>
      <c r="XBP51" s="27"/>
      <c r="XBQ51" s="27"/>
      <c r="XBR51" s="27"/>
      <c r="XBS51" s="27"/>
      <c r="XBT51" s="27"/>
      <c r="XBU51" s="27"/>
      <c r="XBV51" s="27"/>
      <c r="XBW51" s="27"/>
      <c r="XBX51" s="27"/>
      <c r="XBY51" s="27"/>
      <c r="XBZ51" s="27"/>
      <c r="XCA51" s="27"/>
      <c r="XCB51" s="27"/>
      <c r="XCC51" s="27"/>
      <c r="XCD51" s="27"/>
      <c r="XCE51" s="27"/>
      <c r="XCF51" s="27"/>
      <c r="XCG51" s="27"/>
      <c r="XCH51" s="27"/>
      <c r="XCI51" s="27"/>
      <c r="XCJ51" s="27"/>
      <c r="XCK51" s="27"/>
      <c r="XCL51" s="27"/>
      <c r="XCM51" s="27"/>
      <c r="XCN51" s="27"/>
      <c r="XCO51" s="27"/>
      <c r="XCP51" s="27"/>
      <c r="XCQ51" s="27"/>
      <c r="XCR51" s="27"/>
      <c r="XCS51" s="27"/>
      <c r="XCT51" s="27"/>
      <c r="XCU51" s="27"/>
      <c r="XCV51" s="27"/>
      <c r="XCW51" s="27"/>
      <c r="XCX51" s="27"/>
      <c r="XCY51" s="27"/>
      <c r="XCZ51" s="27"/>
      <c r="XDA51" s="27"/>
      <c r="XDB51" s="27"/>
      <c r="XDC51" s="27"/>
      <c r="XDD51" s="27"/>
      <c r="XDE51" s="27"/>
      <c r="XDF51" s="27"/>
      <c r="XDG51" s="27"/>
      <c r="XDH51" s="27"/>
      <c r="XDI51" s="27"/>
      <c r="XDJ51" s="27"/>
      <c r="XDK51" s="27"/>
      <c r="XDL51" s="27"/>
      <c r="XDM51" s="27"/>
      <c r="XDN51" s="27"/>
      <c r="XDO51" s="27"/>
      <c r="XDP51" s="27"/>
      <c r="XDQ51" s="27"/>
      <c r="XDR51" s="27"/>
      <c r="XDS51" s="27"/>
      <c r="XDT51" s="27"/>
      <c r="XDU51" s="27"/>
      <c r="XDV51" s="27"/>
      <c r="XDW51" s="27"/>
      <c r="XDX51" s="27"/>
      <c r="XDY51" s="27"/>
      <c r="XDZ51" s="27"/>
      <c r="XEA51" s="27"/>
      <c r="XEB51" s="27"/>
      <c r="XEC51" s="27"/>
      <c r="XED51" s="27"/>
      <c r="XEE51" s="27"/>
      <c r="XEF51" s="27"/>
      <c r="XEG51" s="27"/>
      <c r="XEH51" s="27"/>
      <c r="XEI51" s="27"/>
      <c r="XEJ51" s="27"/>
      <c r="XEK51" s="27"/>
      <c r="XEL51" s="27"/>
      <c r="XEM51" s="27"/>
      <c r="XEN51" s="27"/>
      <c r="XEO51" s="27"/>
      <c r="XEP51" s="27"/>
      <c r="XEQ51" s="27"/>
      <c r="XER51" s="27"/>
      <c r="XES51" s="27"/>
      <c r="XET51" s="27"/>
      <c r="XEU51" s="27"/>
      <c r="XEV51" s="27"/>
      <c r="XEW51" s="27"/>
      <c r="XEX51" s="27"/>
      <c r="XEY51" s="27"/>
      <c r="XEZ51" s="27"/>
      <c r="XFA51" s="27"/>
      <c r="XFB51" s="27"/>
      <c r="XFC51" s="27"/>
      <c r="XFD51" s="27"/>
    </row>
    <row r="52" spans="1:16384" s="27" customFormat="1" ht="13" x14ac:dyDescent="0.3">
      <c r="B52" s="24"/>
      <c r="C52" s="78"/>
      <c r="D52" s="78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</row>
    <row r="53" spans="1:16384" s="27" customFormat="1" ht="13" x14ac:dyDescent="0.3">
      <c r="A53" s="24"/>
      <c r="B53" s="27" t="s">
        <v>155</v>
      </c>
      <c r="C53" s="79">
        <f t="shared" ref="C53:D53" si="113">+E53+G53+I53+K53+M53+O53+Q53+S53+U53+W53+Y53+AA53+AC53+AE53+AG53+AI53+AK53+AM53+AO53+AQ53+AS53+AU53+AW53+AY53+BA53+BC53+BE53+BG53+BI53+BK53+BM53+BO53+BQ53+BS53+BU53+BW53+BY53+CA53+CC53+CE53+CG53+CI53+CK53+CM53+CO53+CQ53+CS53+CU53+CW53+CY53</f>
        <v>0</v>
      </c>
      <c r="D53" s="79">
        <f t="shared" si="113"/>
        <v>0</v>
      </c>
      <c r="E53" s="46">
        <f>+'Projekt 1'!H105</f>
        <v>0</v>
      </c>
      <c r="F53" s="46">
        <f>+'Projekt 1'!I105</f>
        <v>0</v>
      </c>
      <c r="G53" s="46">
        <f>+'Projekt 2'!H105</f>
        <v>0</v>
      </c>
      <c r="H53" s="46">
        <f>+'Projekt 2'!I105</f>
        <v>0</v>
      </c>
      <c r="I53" s="46">
        <f>+'Projekt 3'!H105</f>
        <v>0</v>
      </c>
      <c r="J53" s="46">
        <f>+'Projekt 3'!I105</f>
        <v>0</v>
      </c>
      <c r="K53" s="46">
        <f>+'Projekt 4'!H105</f>
        <v>0</v>
      </c>
      <c r="L53" s="46">
        <f>+'Projekt 4'!I105</f>
        <v>0</v>
      </c>
      <c r="M53" s="46">
        <f>+'Projekt 5'!H105</f>
        <v>0</v>
      </c>
      <c r="N53" s="46">
        <f>+'Projekt 5'!I105</f>
        <v>0</v>
      </c>
      <c r="O53" s="46">
        <f>+'Projekt 6'!H105</f>
        <v>0</v>
      </c>
      <c r="P53" s="46">
        <f>+'Projekt 6'!I105</f>
        <v>0</v>
      </c>
      <c r="Q53" s="46">
        <f>+'Projekt 7'!H105</f>
        <v>0</v>
      </c>
      <c r="R53" s="46">
        <f>+'Projekt 7'!I105</f>
        <v>0</v>
      </c>
      <c r="S53" s="46">
        <f>+'Projekt 8'!H105</f>
        <v>0</v>
      </c>
      <c r="T53" s="46">
        <f>+'Projekt 8'!I105</f>
        <v>0</v>
      </c>
      <c r="U53" s="46">
        <f>+'Projekt 9'!H105</f>
        <v>0</v>
      </c>
      <c r="V53" s="46">
        <f>+'Projekt 9'!I105</f>
        <v>0</v>
      </c>
      <c r="W53" s="46">
        <f>+'Projekt 10'!H105</f>
        <v>0</v>
      </c>
      <c r="X53" s="46">
        <f>+'Projekt 10'!I105</f>
        <v>0</v>
      </c>
      <c r="Y53" s="46">
        <f>+'Projekt 11'!H105</f>
        <v>0</v>
      </c>
      <c r="Z53" s="46">
        <f>+'Projekt 11'!I105</f>
        <v>0</v>
      </c>
      <c r="AA53" s="46">
        <f>+'Projekt 12'!H105</f>
        <v>0</v>
      </c>
      <c r="AB53" s="46">
        <f>+'Projekt 12'!I105</f>
        <v>0</v>
      </c>
      <c r="AC53" s="46">
        <f>+'Projekt 13'!H105</f>
        <v>0</v>
      </c>
      <c r="AD53" s="46">
        <f>+'Projekt 13'!I105</f>
        <v>0</v>
      </c>
      <c r="AE53" s="46">
        <f>+'Projekt 14'!H105</f>
        <v>0</v>
      </c>
      <c r="AF53" s="46">
        <f>+'Projekt 14'!I105</f>
        <v>0</v>
      </c>
      <c r="AG53" s="46">
        <f>+'Projekt 15'!H105</f>
        <v>0</v>
      </c>
      <c r="AH53" s="46">
        <f>+'Projekt 15'!I105</f>
        <v>0</v>
      </c>
      <c r="AI53" s="46">
        <f>+'Projekt 16'!H105</f>
        <v>0</v>
      </c>
      <c r="AJ53" s="46">
        <f>+'Projekt 16'!I105</f>
        <v>0</v>
      </c>
      <c r="AK53" s="46">
        <f>+'Projekt 17'!H105</f>
        <v>0</v>
      </c>
      <c r="AL53" s="46">
        <f>+'Projekt 17'!I105</f>
        <v>0</v>
      </c>
      <c r="AM53" s="46">
        <f>+'Projekt 18'!H105</f>
        <v>0</v>
      </c>
      <c r="AN53" s="46">
        <f>+'Projekt 18'!I105</f>
        <v>0</v>
      </c>
      <c r="AO53" s="46">
        <f>+'Projekt 19'!H105</f>
        <v>0</v>
      </c>
      <c r="AP53" s="46">
        <f>+'Projekt 19'!I105</f>
        <v>0</v>
      </c>
      <c r="AQ53" s="46">
        <f>+'Projekt 20'!H105</f>
        <v>0</v>
      </c>
      <c r="AR53" s="46">
        <f>+'Projekt 20'!I105</f>
        <v>0</v>
      </c>
      <c r="AS53" s="46">
        <f>+'Projekt 21'!H105</f>
        <v>0</v>
      </c>
      <c r="AT53" s="46">
        <f>+'Projekt 21'!I105</f>
        <v>0</v>
      </c>
      <c r="AU53" s="46">
        <f>+'Projekt 22'!H105</f>
        <v>0</v>
      </c>
      <c r="AV53" s="46">
        <f>+'Projekt 22'!I105</f>
        <v>0</v>
      </c>
      <c r="AW53" s="46">
        <f>+'Projekt 23'!H105</f>
        <v>0</v>
      </c>
      <c r="AX53" s="46">
        <f>+'Projekt 23'!I105</f>
        <v>0</v>
      </c>
      <c r="AY53" s="46">
        <f>+'Projekt 24'!H105</f>
        <v>0</v>
      </c>
      <c r="AZ53" s="46">
        <f>+'Projekt 24'!I105</f>
        <v>0</v>
      </c>
      <c r="BA53" s="46">
        <f>+'Projekt 25'!H105</f>
        <v>0</v>
      </c>
      <c r="BB53" s="46">
        <f>+'Projekt 25'!I105</f>
        <v>0</v>
      </c>
      <c r="BC53" s="46">
        <f>+'Projekt 26'!H105</f>
        <v>0</v>
      </c>
      <c r="BD53" s="46">
        <f>+'Projekt 26'!I105</f>
        <v>0</v>
      </c>
      <c r="BE53" s="46">
        <f>+'Projekt 27'!H105</f>
        <v>0</v>
      </c>
      <c r="BF53" s="46">
        <f>+'Projekt 27'!I105</f>
        <v>0</v>
      </c>
      <c r="BG53" s="46">
        <f>+'Projekt 28'!H105</f>
        <v>0</v>
      </c>
      <c r="BH53" s="46">
        <f>+'Projekt 28'!I105</f>
        <v>0</v>
      </c>
      <c r="BI53" s="46">
        <f>+'Projekt 29'!H105</f>
        <v>0</v>
      </c>
      <c r="BJ53" s="46">
        <f>+'Projekt 29'!I105</f>
        <v>0</v>
      </c>
      <c r="BK53" s="46">
        <f>+'Projekt 30'!H105</f>
        <v>0</v>
      </c>
      <c r="BL53" s="46">
        <f>+'Projekt 30'!I105</f>
        <v>0</v>
      </c>
      <c r="BM53" s="46">
        <f>+'Projekt 31'!H105</f>
        <v>0</v>
      </c>
      <c r="BN53" s="46">
        <f>+'Projekt 31'!I105</f>
        <v>0</v>
      </c>
      <c r="BO53" s="46">
        <f>+'Projekt 32'!H105</f>
        <v>0</v>
      </c>
      <c r="BP53" s="46">
        <f>+'Projekt 32'!I105</f>
        <v>0</v>
      </c>
      <c r="BQ53" s="46">
        <f>+'Projekt 33'!H105</f>
        <v>0</v>
      </c>
      <c r="BR53" s="46">
        <f>+'Projekt 33'!I105</f>
        <v>0</v>
      </c>
      <c r="BS53" s="46">
        <f>+'Projekt 34'!H105</f>
        <v>0</v>
      </c>
      <c r="BT53" s="46">
        <f>+'Projekt 34'!I105</f>
        <v>0</v>
      </c>
      <c r="BU53" s="46">
        <f>+'Projekt 35'!H105</f>
        <v>0</v>
      </c>
      <c r="BV53" s="46">
        <f>+'Projekt 35'!I105</f>
        <v>0</v>
      </c>
      <c r="BW53" s="46">
        <f>+'Projekt 36'!H105</f>
        <v>0</v>
      </c>
      <c r="BX53" s="46">
        <f>+'Projekt 36'!I105</f>
        <v>0</v>
      </c>
      <c r="BY53" s="46">
        <f>+'Projekt 37'!H105</f>
        <v>0</v>
      </c>
      <c r="BZ53" s="46">
        <f>+'Projekt 37'!I105</f>
        <v>0</v>
      </c>
      <c r="CA53" s="46">
        <f>+'Projekt 38'!H105</f>
        <v>0</v>
      </c>
      <c r="CB53" s="46">
        <f>+'Projekt 38'!I105</f>
        <v>0</v>
      </c>
      <c r="CC53" s="46">
        <f>+'Projekt 39'!H105</f>
        <v>0</v>
      </c>
      <c r="CD53" s="46">
        <f>+'Projekt 39'!I105</f>
        <v>0</v>
      </c>
      <c r="CE53" s="46">
        <f>+'Projekt 40'!H105</f>
        <v>0</v>
      </c>
      <c r="CF53" s="46">
        <f>+'Projekt 40'!I105</f>
        <v>0</v>
      </c>
      <c r="CG53" s="46">
        <f>+'Projekt 41'!H105</f>
        <v>0</v>
      </c>
      <c r="CH53" s="46">
        <f>+'Projekt 41'!I105</f>
        <v>0</v>
      </c>
      <c r="CI53" s="46">
        <f>+'Projekt 42'!H105</f>
        <v>0</v>
      </c>
      <c r="CJ53" s="46">
        <f>+'Projekt 42'!I105</f>
        <v>0</v>
      </c>
      <c r="CK53" s="46">
        <f>+'Projekt 43'!H105</f>
        <v>0</v>
      </c>
      <c r="CL53" s="46">
        <f>+'Projekt 43'!I105</f>
        <v>0</v>
      </c>
      <c r="CM53" s="46">
        <f>+'Projekt 44'!H105</f>
        <v>0</v>
      </c>
      <c r="CN53" s="46">
        <f>+'Projekt 44'!I105</f>
        <v>0</v>
      </c>
      <c r="CO53" s="46">
        <f>+'Projekt 45'!H105</f>
        <v>0</v>
      </c>
      <c r="CP53" s="46">
        <f>+'Projekt 45'!I105</f>
        <v>0</v>
      </c>
      <c r="CQ53" s="46">
        <f>+'Projekt 46'!H105</f>
        <v>0</v>
      </c>
      <c r="CR53" s="46">
        <f>+'Projekt 46'!I105</f>
        <v>0</v>
      </c>
      <c r="CS53" s="46">
        <f>+'Projekt 47'!H105</f>
        <v>0</v>
      </c>
      <c r="CT53" s="46">
        <f>+'Projekt 47'!I105</f>
        <v>0</v>
      </c>
      <c r="CU53" s="46">
        <f>+'Projekt 48'!$H105</f>
        <v>0</v>
      </c>
      <c r="CV53" s="46">
        <f>+'Projekt 48'!$H105</f>
        <v>0</v>
      </c>
      <c r="CW53" s="46">
        <f>+'Projekt 49'!H105</f>
        <v>0</v>
      </c>
      <c r="CX53" s="46">
        <f>+'Projekt 49'!I105</f>
        <v>0</v>
      </c>
      <c r="CY53" s="46">
        <f>+'Projekt 50'!H105</f>
        <v>0</v>
      </c>
      <c r="CZ53" s="46">
        <f>+'Projekt 50'!I105</f>
        <v>0</v>
      </c>
    </row>
    <row r="54" spans="1:16384" s="27" customFormat="1" ht="13" x14ac:dyDescent="0.3">
      <c r="B54" s="24"/>
      <c r="C54" s="78"/>
      <c r="D54" s="78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</row>
    <row r="55" spans="1:16384" s="27" customFormat="1" ht="13" x14ac:dyDescent="0.3">
      <c r="A55" s="24"/>
      <c r="B55" s="68" t="s">
        <v>70</v>
      </c>
      <c r="C55" s="81">
        <f t="shared" ref="C55:H55" si="114">+C37+C42+C44+C46+C51+C53</f>
        <v>0</v>
      </c>
      <c r="D55" s="81">
        <f t="shared" si="114"/>
        <v>0</v>
      </c>
      <c r="E55" s="104">
        <f t="shared" si="114"/>
        <v>0</v>
      </c>
      <c r="F55" s="50">
        <f t="shared" si="114"/>
        <v>0</v>
      </c>
      <c r="G55" s="50">
        <f t="shared" si="114"/>
        <v>0</v>
      </c>
      <c r="H55" s="50">
        <f t="shared" si="114"/>
        <v>0</v>
      </c>
      <c r="I55" s="50">
        <f t="shared" ref="I55:CY55" si="115">+I37+I42+I44+I46+I51+I53</f>
        <v>0</v>
      </c>
      <c r="J55" s="50">
        <f t="shared" ref="J55" si="116">+J37+J42+J44+J46+J51+J53</f>
        <v>0</v>
      </c>
      <c r="K55" s="50">
        <f t="shared" si="115"/>
        <v>0</v>
      </c>
      <c r="L55" s="50">
        <f t="shared" ref="L55" si="117">+L37+L42+L44+L46+L51+L53</f>
        <v>0</v>
      </c>
      <c r="M55" s="50">
        <f t="shared" si="115"/>
        <v>0</v>
      </c>
      <c r="N55" s="50">
        <f t="shared" ref="N55" si="118">+N37+N42+N44+N46+N51+N53</f>
        <v>0</v>
      </c>
      <c r="O55" s="50">
        <f t="shared" si="115"/>
        <v>0</v>
      </c>
      <c r="P55" s="50">
        <f t="shared" ref="P55" si="119">+P37+P42+P44+P46+P51+P53</f>
        <v>0</v>
      </c>
      <c r="Q55" s="50">
        <f t="shared" si="115"/>
        <v>0</v>
      </c>
      <c r="R55" s="50">
        <f t="shared" ref="R55" si="120">+R37+R42+R44+R46+R51+R53</f>
        <v>0</v>
      </c>
      <c r="S55" s="50">
        <f t="shared" si="115"/>
        <v>0</v>
      </c>
      <c r="T55" s="50">
        <f t="shared" ref="T55" si="121">+T37+T42+T44+T46+T51+T53</f>
        <v>0</v>
      </c>
      <c r="U55" s="50">
        <f t="shared" si="115"/>
        <v>0</v>
      </c>
      <c r="V55" s="50">
        <f t="shared" ref="V55" si="122">+V37+V42+V44+V46+V51+V53</f>
        <v>0</v>
      </c>
      <c r="W55" s="50">
        <f t="shared" si="115"/>
        <v>0</v>
      </c>
      <c r="X55" s="50">
        <f t="shared" ref="X55" si="123">+X37+X42+X44+X46+X51+X53</f>
        <v>0</v>
      </c>
      <c r="Y55" s="50">
        <f t="shared" si="115"/>
        <v>0</v>
      </c>
      <c r="Z55" s="50">
        <f t="shared" ref="Z55" si="124">+Z37+Z42+Z44+Z46+Z51+Z53</f>
        <v>0</v>
      </c>
      <c r="AA55" s="50">
        <f t="shared" si="115"/>
        <v>0</v>
      </c>
      <c r="AB55" s="50">
        <f t="shared" ref="AB55" si="125">+AB37+AB42+AB44+AB46+AB51+AB53</f>
        <v>0</v>
      </c>
      <c r="AC55" s="50">
        <f t="shared" si="115"/>
        <v>0</v>
      </c>
      <c r="AD55" s="50">
        <f t="shared" ref="AD55" si="126">+AD37+AD42+AD44+AD46+AD51+AD53</f>
        <v>0</v>
      </c>
      <c r="AE55" s="50">
        <f t="shared" si="115"/>
        <v>0</v>
      </c>
      <c r="AF55" s="50">
        <f t="shared" ref="AF55" si="127">+AF37+AF42+AF44+AF46+AF51+AF53</f>
        <v>0</v>
      </c>
      <c r="AG55" s="50">
        <f t="shared" si="115"/>
        <v>0</v>
      </c>
      <c r="AH55" s="50">
        <f t="shared" ref="AH55" si="128">+AH37+AH42+AH44+AH46+AH51+AH53</f>
        <v>0</v>
      </c>
      <c r="AI55" s="50">
        <f t="shared" si="115"/>
        <v>0</v>
      </c>
      <c r="AJ55" s="50">
        <f t="shared" ref="AJ55" si="129">+AJ37+AJ42+AJ44+AJ46+AJ51+AJ53</f>
        <v>0</v>
      </c>
      <c r="AK55" s="50">
        <f t="shared" si="115"/>
        <v>0</v>
      </c>
      <c r="AL55" s="50">
        <f t="shared" ref="AL55" si="130">+AL37+AL42+AL44+AL46+AL51+AL53</f>
        <v>0</v>
      </c>
      <c r="AM55" s="50">
        <f t="shared" si="115"/>
        <v>0</v>
      </c>
      <c r="AN55" s="50">
        <f t="shared" ref="AN55" si="131">+AN37+AN42+AN44+AN46+AN51+AN53</f>
        <v>0</v>
      </c>
      <c r="AO55" s="50">
        <f t="shared" si="115"/>
        <v>0</v>
      </c>
      <c r="AP55" s="50">
        <f t="shared" ref="AP55" si="132">+AP37+AP42+AP44+AP46+AP51+AP53</f>
        <v>0</v>
      </c>
      <c r="AQ55" s="50">
        <f t="shared" si="115"/>
        <v>0</v>
      </c>
      <c r="AR55" s="50">
        <f t="shared" ref="AR55" si="133">+AR37+AR42+AR44+AR46+AR51+AR53</f>
        <v>0</v>
      </c>
      <c r="AS55" s="50">
        <f t="shared" si="115"/>
        <v>0</v>
      </c>
      <c r="AT55" s="50">
        <f t="shared" ref="AT55" si="134">+AT37+AT42+AT44+AT46+AT51+AT53</f>
        <v>0</v>
      </c>
      <c r="AU55" s="50">
        <f t="shared" si="115"/>
        <v>0</v>
      </c>
      <c r="AV55" s="50">
        <f t="shared" ref="AV55" si="135">+AV37+AV42+AV44+AV46+AV51+AV53</f>
        <v>0</v>
      </c>
      <c r="AW55" s="50">
        <f t="shared" si="115"/>
        <v>0</v>
      </c>
      <c r="AX55" s="50">
        <f t="shared" ref="AX55" si="136">+AX37+AX42+AX44+AX46+AX51+AX53</f>
        <v>0</v>
      </c>
      <c r="AY55" s="50">
        <f t="shared" si="115"/>
        <v>0</v>
      </c>
      <c r="AZ55" s="50">
        <f t="shared" ref="AZ55" si="137">+AZ37+AZ42+AZ44+AZ46+AZ51+AZ53</f>
        <v>0</v>
      </c>
      <c r="BA55" s="50">
        <f t="shared" si="115"/>
        <v>0</v>
      </c>
      <c r="BB55" s="50">
        <f t="shared" ref="BB55" si="138">+BB37+BB42+BB44+BB46+BB51+BB53</f>
        <v>0</v>
      </c>
      <c r="BC55" s="50">
        <f t="shared" si="115"/>
        <v>0</v>
      </c>
      <c r="BD55" s="50">
        <f t="shared" ref="BD55" si="139">+BD37+BD42+BD44+BD46+BD51+BD53</f>
        <v>0</v>
      </c>
      <c r="BE55" s="50">
        <f t="shared" si="115"/>
        <v>0</v>
      </c>
      <c r="BF55" s="50">
        <f t="shared" ref="BF55" si="140">+BF37+BF42+BF44+BF46+BF51+BF53</f>
        <v>0</v>
      </c>
      <c r="BG55" s="50">
        <f t="shared" si="115"/>
        <v>0</v>
      </c>
      <c r="BH55" s="50">
        <f t="shared" ref="BH55" si="141">+BH37+BH42+BH44+BH46+BH51+BH53</f>
        <v>0</v>
      </c>
      <c r="BI55" s="50">
        <f t="shared" si="115"/>
        <v>0</v>
      </c>
      <c r="BJ55" s="50">
        <f t="shared" ref="BJ55" si="142">+BJ37+BJ42+BJ44+BJ46+BJ51+BJ53</f>
        <v>0</v>
      </c>
      <c r="BK55" s="50">
        <f t="shared" si="115"/>
        <v>0</v>
      </c>
      <c r="BL55" s="50">
        <f t="shared" ref="BL55" si="143">+BL37+BL42+BL44+BL46+BL51+BL53</f>
        <v>0</v>
      </c>
      <c r="BM55" s="50">
        <f t="shared" si="115"/>
        <v>0</v>
      </c>
      <c r="BN55" s="50">
        <f t="shared" ref="BN55" si="144">+BN37+BN42+BN44+BN46+BN51+BN53</f>
        <v>0</v>
      </c>
      <c r="BO55" s="50">
        <f t="shared" si="115"/>
        <v>0</v>
      </c>
      <c r="BP55" s="50">
        <f t="shared" ref="BP55" si="145">+BP37+BP42+BP44+BP46+BP51+BP53</f>
        <v>0</v>
      </c>
      <c r="BQ55" s="50">
        <f t="shared" si="115"/>
        <v>0</v>
      </c>
      <c r="BR55" s="50">
        <f t="shared" ref="BR55" si="146">+BR37+BR42+BR44+BR46+BR51+BR53</f>
        <v>0</v>
      </c>
      <c r="BS55" s="50">
        <f t="shared" si="115"/>
        <v>0</v>
      </c>
      <c r="BT55" s="50">
        <f t="shared" ref="BT55" si="147">+BT37+BT42+BT44+BT46+BT51+BT53</f>
        <v>0</v>
      </c>
      <c r="BU55" s="50">
        <f t="shared" si="115"/>
        <v>0</v>
      </c>
      <c r="BV55" s="50">
        <f t="shared" ref="BV55" si="148">+BV37+BV42+BV44+BV46+BV51+BV53</f>
        <v>0</v>
      </c>
      <c r="BW55" s="50">
        <f t="shared" si="115"/>
        <v>0</v>
      </c>
      <c r="BX55" s="50">
        <f t="shared" ref="BX55" si="149">+BX37+BX42+BX44+BX46+BX51+BX53</f>
        <v>0</v>
      </c>
      <c r="BY55" s="50">
        <f t="shared" si="115"/>
        <v>0</v>
      </c>
      <c r="BZ55" s="50">
        <f t="shared" ref="BZ55" si="150">+BZ37+BZ42+BZ44+BZ46+BZ51+BZ53</f>
        <v>0</v>
      </c>
      <c r="CA55" s="50">
        <f t="shared" si="115"/>
        <v>0</v>
      </c>
      <c r="CB55" s="50">
        <f t="shared" ref="CB55" si="151">+CB37+CB42+CB44+CB46+CB51+CB53</f>
        <v>0</v>
      </c>
      <c r="CC55" s="50">
        <f t="shared" si="115"/>
        <v>0</v>
      </c>
      <c r="CD55" s="50">
        <f t="shared" ref="CD55" si="152">+CD37+CD42+CD44+CD46+CD51+CD53</f>
        <v>0</v>
      </c>
      <c r="CE55" s="50">
        <f t="shared" si="115"/>
        <v>0</v>
      </c>
      <c r="CF55" s="50">
        <f t="shared" ref="CF55" si="153">+CF37+CF42+CF44+CF46+CF51+CF53</f>
        <v>0</v>
      </c>
      <c r="CG55" s="50">
        <f t="shared" si="115"/>
        <v>0</v>
      </c>
      <c r="CH55" s="50">
        <f t="shared" ref="CH55" si="154">+CH37+CH42+CH44+CH46+CH51+CH53</f>
        <v>0</v>
      </c>
      <c r="CI55" s="50">
        <f t="shared" si="115"/>
        <v>0</v>
      </c>
      <c r="CJ55" s="50">
        <f t="shared" ref="CJ55" si="155">+CJ37+CJ42+CJ44+CJ46+CJ51+CJ53</f>
        <v>0</v>
      </c>
      <c r="CK55" s="50">
        <f t="shared" si="115"/>
        <v>0</v>
      </c>
      <c r="CL55" s="50">
        <f t="shared" ref="CL55" si="156">+CL37+CL42+CL44+CL46+CL51+CL53</f>
        <v>0</v>
      </c>
      <c r="CM55" s="50">
        <f t="shared" si="115"/>
        <v>0</v>
      </c>
      <c r="CN55" s="50">
        <f t="shared" ref="CN55" si="157">+CN37+CN42+CN44+CN46+CN51+CN53</f>
        <v>0</v>
      </c>
      <c r="CO55" s="50">
        <f t="shared" si="115"/>
        <v>0</v>
      </c>
      <c r="CP55" s="50">
        <f t="shared" ref="CP55" si="158">+CP37+CP42+CP44+CP46+CP51+CP53</f>
        <v>0</v>
      </c>
      <c r="CQ55" s="50">
        <f t="shared" si="115"/>
        <v>0</v>
      </c>
      <c r="CR55" s="50">
        <f t="shared" ref="CR55" si="159">+CR37+CR42+CR44+CR46+CR51+CR53</f>
        <v>0</v>
      </c>
      <c r="CS55" s="50">
        <f t="shared" si="115"/>
        <v>0</v>
      </c>
      <c r="CT55" s="50">
        <f t="shared" ref="CT55" si="160">+CT37+CT42+CT44+CT46+CT51+CT53</f>
        <v>0</v>
      </c>
      <c r="CU55" s="50">
        <f t="shared" si="115"/>
        <v>0</v>
      </c>
      <c r="CV55" s="50">
        <f t="shared" ref="CV55" si="161">+CV37+CV42+CV44+CV46+CV51+CV53</f>
        <v>0</v>
      </c>
      <c r="CW55" s="50">
        <f t="shared" si="115"/>
        <v>0</v>
      </c>
      <c r="CX55" s="50">
        <f t="shared" ref="CX55" si="162">+CX37+CX42+CX44+CX46+CX51+CX53</f>
        <v>0</v>
      </c>
      <c r="CY55" s="50">
        <f t="shared" si="115"/>
        <v>0</v>
      </c>
      <c r="CZ55" s="50">
        <f t="shared" ref="CZ55" si="163">+CZ37+CZ42+CZ44+CZ46+CZ51+CZ53</f>
        <v>0</v>
      </c>
    </row>
    <row r="56" spans="1:16384" s="27" customFormat="1" ht="13" x14ac:dyDescent="0.3">
      <c r="B56" s="24"/>
      <c r="C56" s="78"/>
      <c r="D56" s="78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</row>
    <row r="57" spans="1:16384" s="27" customFormat="1" ht="13" x14ac:dyDescent="0.3">
      <c r="A57" s="24"/>
      <c r="B57" s="68" t="s">
        <v>71</v>
      </c>
      <c r="C57" s="81">
        <f t="shared" ref="C57:AH57" si="164">+C19-C55</f>
        <v>0</v>
      </c>
      <c r="D57" s="81">
        <f t="shared" si="164"/>
        <v>0</v>
      </c>
      <c r="E57" s="50">
        <f t="shared" si="164"/>
        <v>0</v>
      </c>
      <c r="F57" s="50">
        <f t="shared" si="164"/>
        <v>0</v>
      </c>
      <c r="G57" s="50">
        <f t="shared" si="164"/>
        <v>0</v>
      </c>
      <c r="H57" s="50">
        <f t="shared" si="164"/>
        <v>0</v>
      </c>
      <c r="I57" s="50">
        <f t="shared" si="164"/>
        <v>0</v>
      </c>
      <c r="J57" s="50">
        <f t="shared" si="164"/>
        <v>0</v>
      </c>
      <c r="K57" s="50">
        <f t="shared" si="164"/>
        <v>0</v>
      </c>
      <c r="L57" s="50">
        <f t="shared" si="164"/>
        <v>0</v>
      </c>
      <c r="M57" s="50">
        <f t="shared" si="164"/>
        <v>0</v>
      </c>
      <c r="N57" s="50">
        <f t="shared" si="164"/>
        <v>0</v>
      </c>
      <c r="O57" s="50">
        <f t="shared" si="164"/>
        <v>0</v>
      </c>
      <c r="P57" s="50">
        <f t="shared" si="164"/>
        <v>0</v>
      </c>
      <c r="Q57" s="50">
        <f t="shared" si="164"/>
        <v>0</v>
      </c>
      <c r="R57" s="50">
        <f t="shared" si="164"/>
        <v>0</v>
      </c>
      <c r="S57" s="50">
        <f t="shared" si="164"/>
        <v>0</v>
      </c>
      <c r="T57" s="50">
        <f t="shared" si="164"/>
        <v>0</v>
      </c>
      <c r="U57" s="50">
        <f t="shared" si="164"/>
        <v>0</v>
      </c>
      <c r="V57" s="50">
        <f t="shared" si="164"/>
        <v>0</v>
      </c>
      <c r="W57" s="50">
        <f t="shared" si="164"/>
        <v>0</v>
      </c>
      <c r="X57" s="50">
        <f t="shared" si="164"/>
        <v>0</v>
      </c>
      <c r="Y57" s="50">
        <f t="shared" si="164"/>
        <v>0</v>
      </c>
      <c r="Z57" s="50">
        <f t="shared" si="164"/>
        <v>0</v>
      </c>
      <c r="AA57" s="50">
        <f t="shared" si="164"/>
        <v>0</v>
      </c>
      <c r="AB57" s="50">
        <f t="shared" si="164"/>
        <v>0</v>
      </c>
      <c r="AC57" s="50">
        <f t="shared" si="164"/>
        <v>0</v>
      </c>
      <c r="AD57" s="50">
        <f t="shared" si="164"/>
        <v>0</v>
      </c>
      <c r="AE57" s="50">
        <f t="shared" si="164"/>
        <v>0</v>
      </c>
      <c r="AF57" s="50">
        <f t="shared" si="164"/>
        <v>0</v>
      </c>
      <c r="AG57" s="50">
        <f t="shared" si="164"/>
        <v>0</v>
      </c>
      <c r="AH57" s="50">
        <f t="shared" si="164"/>
        <v>0</v>
      </c>
      <c r="AI57" s="50">
        <f t="shared" ref="AI57:BN57" si="165">+AI19-AI55</f>
        <v>0</v>
      </c>
      <c r="AJ57" s="50">
        <f t="shared" si="165"/>
        <v>0</v>
      </c>
      <c r="AK57" s="50">
        <f t="shared" si="165"/>
        <v>0</v>
      </c>
      <c r="AL57" s="50">
        <f t="shared" si="165"/>
        <v>0</v>
      </c>
      <c r="AM57" s="50">
        <f t="shared" si="165"/>
        <v>0</v>
      </c>
      <c r="AN57" s="50">
        <f t="shared" si="165"/>
        <v>0</v>
      </c>
      <c r="AO57" s="50">
        <f t="shared" si="165"/>
        <v>0</v>
      </c>
      <c r="AP57" s="50">
        <f t="shared" si="165"/>
        <v>0</v>
      </c>
      <c r="AQ57" s="50">
        <f t="shared" si="165"/>
        <v>0</v>
      </c>
      <c r="AR57" s="50">
        <f t="shared" si="165"/>
        <v>0</v>
      </c>
      <c r="AS57" s="50">
        <f t="shared" si="165"/>
        <v>0</v>
      </c>
      <c r="AT57" s="50">
        <f t="shared" si="165"/>
        <v>0</v>
      </c>
      <c r="AU57" s="50">
        <f t="shared" si="165"/>
        <v>0</v>
      </c>
      <c r="AV57" s="50">
        <f t="shared" si="165"/>
        <v>0</v>
      </c>
      <c r="AW57" s="50">
        <f t="shared" si="165"/>
        <v>0</v>
      </c>
      <c r="AX57" s="50">
        <f t="shared" si="165"/>
        <v>0</v>
      </c>
      <c r="AY57" s="50">
        <f t="shared" si="165"/>
        <v>0</v>
      </c>
      <c r="AZ57" s="50">
        <f t="shared" si="165"/>
        <v>0</v>
      </c>
      <c r="BA57" s="50">
        <f t="shared" si="165"/>
        <v>0</v>
      </c>
      <c r="BB57" s="50">
        <f t="shared" si="165"/>
        <v>0</v>
      </c>
      <c r="BC57" s="50">
        <f t="shared" si="165"/>
        <v>0</v>
      </c>
      <c r="BD57" s="50">
        <f t="shared" si="165"/>
        <v>0</v>
      </c>
      <c r="BE57" s="50">
        <f t="shared" si="165"/>
        <v>0</v>
      </c>
      <c r="BF57" s="50">
        <f t="shared" si="165"/>
        <v>0</v>
      </c>
      <c r="BG57" s="50">
        <f t="shared" si="165"/>
        <v>0</v>
      </c>
      <c r="BH57" s="50">
        <f t="shared" si="165"/>
        <v>0</v>
      </c>
      <c r="BI57" s="50">
        <f t="shared" si="165"/>
        <v>0</v>
      </c>
      <c r="BJ57" s="50">
        <f t="shared" si="165"/>
        <v>0</v>
      </c>
      <c r="BK57" s="50">
        <f t="shared" si="165"/>
        <v>0</v>
      </c>
      <c r="BL57" s="50">
        <f t="shared" si="165"/>
        <v>0</v>
      </c>
      <c r="BM57" s="50">
        <f t="shared" si="165"/>
        <v>0</v>
      </c>
      <c r="BN57" s="50">
        <f t="shared" si="165"/>
        <v>0</v>
      </c>
      <c r="BO57" s="50">
        <f t="shared" ref="BO57:CT57" si="166">+BO19-BO55</f>
        <v>0</v>
      </c>
      <c r="BP57" s="50">
        <f t="shared" si="166"/>
        <v>0</v>
      </c>
      <c r="BQ57" s="50">
        <f t="shared" si="166"/>
        <v>0</v>
      </c>
      <c r="BR57" s="50">
        <f t="shared" si="166"/>
        <v>0</v>
      </c>
      <c r="BS57" s="50">
        <f t="shared" si="166"/>
        <v>0</v>
      </c>
      <c r="BT57" s="50">
        <f t="shared" si="166"/>
        <v>0</v>
      </c>
      <c r="BU57" s="50">
        <f t="shared" si="166"/>
        <v>0</v>
      </c>
      <c r="BV57" s="50">
        <f t="shared" si="166"/>
        <v>0</v>
      </c>
      <c r="BW57" s="50">
        <f t="shared" si="166"/>
        <v>0</v>
      </c>
      <c r="BX57" s="50">
        <f t="shared" si="166"/>
        <v>0</v>
      </c>
      <c r="BY57" s="50">
        <f t="shared" si="166"/>
        <v>0</v>
      </c>
      <c r="BZ57" s="50">
        <f t="shared" si="166"/>
        <v>0</v>
      </c>
      <c r="CA57" s="50">
        <f t="shared" si="166"/>
        <v>0</v>
      </c>
      <c r="CB57" s="50">
        <f t="shared" si="166"/>
        <v>0</v>
      </c>
      <c r="CC57" s="50">
        <f t="shared" si="166"/>
        <v>0</v>
      </c>
      <c r="CD57" s="50">
        <f t="shared" si="166"/>
        <v>0</v>
      </c>
      <c r="CE57" s="50">
        <f t="shared" si="166"/>
        <v>0</v>
      </c>
      <c r="CF57" s="50">
        <f t="shared" si="166"/>
        <v>0</v>
      </c>
      <c r="CG57" s="50">
        <f t="shared" si="166"/>
        <v>0</v>
      </c>
      <c r="CH57" s="50">
        <f t="shared" si="166"/>
        <v>0</v>
      </c>
      <c r="CI57" s="50">
        <f t="shared" si="166"/>
        <v>0</v>
      </c>
      <c r="CJ57" s="50">
        <f t="shared" si="166"/>
        <v>0</v>
      </c>
      <c r="CK57" s="50">
        <f t="shared" si="166"/>
        <v>0</v>
      </c>
      <c r="CL57" s="50">
        <f t="shared" si="166"/>
        <v>0</v>
      </c>
      <c r="CM57" s="50">
        <f t="shared" si="166"/>
        <v>0</v>
      </c>
      <c r="CN57" s="50">
        <f t="shared" si="166"/>
        <v>0</v>
      </c>
      <c r="CO57" s="50">
        <f t="shared" si="166"/>
        <v>0</v>
      </c>
      <c r="CP57" s="50">
        <f t="shared" si="166"/>
        <v>0</v>
      </c>
      <c r="CQ57" s="50">
        <f t="shared" si="166"/>
        <v>0</v>
      </c>
      <c r="CR57" s="50">
        <f t="shared" si="166"/>
        <v>0</v>
      </c>
      <c r="CS57" s="50">
        <f t="shared" si="166"/>
        <v>0</v>
      </c>
      <c r="CT57" s="50">
        <f t="shared" si="166"/>
        <v>0</v>
      </c>
      <c r="CU57" s="50">
        <f t="shared" ref="CU57:CZ57" si="167">+CU19-CU55</f>
        <v>0</v>
      </c>
      <c r="CV57" s="50">
        <f t="shared" si="167"/>
        <v>0</v>
      </c>
      <c r="CW57" s="50">
        <f t="shared" si="167"/>
        <v>0</v>
      </c>
      <c r="CX57" s="50">
        <f t="shared" si="167"/>
        <v>0</v>
      </c>
      <c r="CY57" s="50">
        <f t="shared" si="167"/>
        <v>0</v>
      </c>
      <c r="CZ57" s="50">
        <f t="shared" si="167"/>
        <v>0</v>
      </c>
    </row>
    <row r="58" spans="1:16384" s="27" customFormat="1" ht="13" x14ac:dyDescent="0.3">
      <c r="B58" s="24"/>
      <c r="C58" s="78"/>
      <c r="D58" s="78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</row>
    <row r="59" spans="1:16384" s="27" customFormat="1" ht="13" x14ac:dyDescent="0.3">
      <c r="A59" s="24"/>
      <c r="B59" s="68" t="s">
        <v>75</v>
      </c>
      <c r="C59" s="81">
        <f t="shared" ref="C59:AH59" si="168">+C12+C57</f>
        <v>0</v>
      </c>
      <c r="D59" s="81">
        <f t="shared" si="168"/>
        <v>0</v>
      </c>
      <c r="E59" s="50">
        <f t="shared" si="168"/>
        <v>0</v>
      </c>
      <c r="F59" s="50">
        <f t="shared" si="168"/>
        <v>0</v>
      </c>
      <c r="G59" s="50">
        <f t="shared" si="168"/>
        <v>0</v>
      </c>
      <c r="H59" s="50">
        <f t="shared" si="168"/>
        <v>0</v>
      </c>
      <c r="I59" s="50">
        <f t="shared" si="168"/>
        <v>0</v>
      </c>
      <c r="J59" s="50">
        <f t="shared" si="168"/>
        <v>0</v>
      </c>
      <c r="K59" s="50">
        <f t="shared" si="168"/>
        <v>0</v>
      </c>
      <c r="L59" s="50">
        <f t="shared" si="168"/>
        <v>0</v>
      </c>
      <c r="M59" s="50">
        <f t="shared" si="168"/>
        <v>0</v>
      </c>
      <c r="N59" s="50">
        <f t="shared" si="168"/>
        <v>0</v>
      </c>
      <c r="O59" s="50">
        <f t="shared" si="168"/>
        <v>0</v>
      </c>
      <c r="P59" s="50">
        <f t="shared" si="168"/>
        <v>0</v>
      </c>
      <c r="Q59" s="50">
        <f t="shared" si="168"/>
        <v>0</v>
      </c>
      <c r="R59" s="50">
        <f t="shared" si="168"/>
        <v>0</v>
      </c>
      <c r="S59" s="50">
        <f t="shared" si="168"/>
        <v>0</v>
      </c>
      <c r="T59" s="50">
        <f t="shared" si="168"/>
        <v>0</v>
      </c>
      <c r="U59" s="50">
        <f t="shared" si="168"/>
        <v>0</v>
      </c>
      <c r="V59" s="50">
        <f t="shared" si="168"/>
        <v>0</v>
      </c>
      <c r="W59" s="50">
        <f t="shared" si="168"/>
        <v>0</v>
      </c>
      <c r="X59" s="50">
        <f t="shared" si="168"/>
        <v>0</v>
      </c>
      <c r="Y59" s="50">
        <f t="shared" si="168"/>
        <v>0</v>
      </c>
      <c r="Z59" s="50">
        <f t="shared" si="168"/>
        <v>0</v>
      </c>
      <c r="AA59" s="50">
        <f t="shared" si="168"/>
        <v>0</v>
      </c>
      <c r="AB59" s="50">
        <f t="shared" si="168"/>
        <v>0</v>
      </c>
      <c r="AC59" s="50">
        <f t="shared" si="168"/>
        <v>0</v>
      </c>
      <c r="AD59" s="50">
        <f t="shared" si="168"/>
        <v>0</v>
      </c>
      <c r="AE59" s="50">
        <f t="shared" si="168"/>
        <v>0</v>
      </c>
      <c r="AF59" s="50">
        <f t="shared" si="168"/>
        <v>0</v>
      </c>
      <c r="AG59" s="50">
        <f t="shared" si="168"/>
        <v>0</v>
      </c>
      <c r="AH59" s="50">
        <f t="shared" si="168"/>
        <v>0</v>
      </c>
      <c r="AI59" s="50">
        <f t="shared" ref="AI59:BN59" si="169">+AI12+AI57</f>
        <v>0</v>
      </c>
      <c r="AJ59" s="50">
        <f t="shared" si="169"/>
        <v>0</v>
      </c>
      <c r="AK59" s="50">
        <f t="shared" si="169"/>
        <v>0</v>
      </c>
      <c r="AL59" s="50">
        <f t="shared" si="169"/>
        <v>0</v>
      </c>
      <c r="AM59" s="50">
        <f t="shared" si="169"/>
        <v>0</v>
      </c>
      <c r="AN59" s="50">
        <f t="shared" si="169"/>
        <v>0</v>
      </c>
      <c r="AO59" s="50">
        <f t="shared" si="169"/>
        <v>0</v>
      </c>
      <c r="AP59" s="50">
        <f t="shared" si="169"/>
        <v>0</v>
      </c>
      <c r="AQ59" s="50">
        <f t="shared" si="169"/>
        <v>0</v>
      </c>
      <c r="AR59" s="50">
        <f t="shared" si="169"/>
        <v>0</v>
      </c>
      <c r="AS59" s="50">
        <f t="shared" si="169"/>
        <v>0</v>
      </c>
      <c r="AT59" s="50">
        <f t="shared" si="169"/>
        <v>0</v>
      </c>
      <c r="AU59" s="50">
        <f t="shared" si="169"/>
        <v>0</v>
      </c>
      <c r="AV59" s="50">
        <f t="shared" si="169"/>
        <v>0</v>
      </c>
      <c r="AW59" s="50">
        <f t="shared" si="169"/>
        <v>0</v>
      </c>
      <c r="AX59" s="50">
        <f t="shared" si="169"/>
        <v>0</v>
      </c>
      <c r="AY59" s="50">
        <f t="shared" si="169"/>
        <v>0</v>
      </c>
      <c r="AZ59" s="50">
        <f t="shared" si="169"/>
        <v>0</v>
      </c>
      <c r="BA59" s="50">
        <f t="shared" si="169"/>
        <v>0</v>
      </c>
      <c r="BB59" s="50">
        <f t="shared" si="169"/>
        <v>0</v>
      </c>
      <c r="BC59" s="50">
        <f t="shared" si="169"/>
        <v>0</v>
      </c>
      <c r="BD59" s="50">
        <f t="shared" si="169"/>
        <v>0</v>
      </c>
      <c r="BE59" s="50">
        <f t="shared" si="169"/>
        <v>0</v>
      </c>
      <c r="BF59" s="50">
        <f t="shared" si="169"/>
        <v>0</v>
      </c>
      <c r="BG59" s="50">
        <f t="shared" si="169"/>
        <v>0</v>
      </c>
      <c r="BH59" s="50">
        <f t="shared" si="169"/>
        <v>0</v>
      </c>
      <c r="BI59" s="50">
        <f t="shared" si="169"/>
        <v>0</v>
      </c>
      <c r="BJ59" s="50">
        <f t="shared" si="169"/>
        <v>0</v>
      </c>
      <c r="BK59" s="50">
        <f t="shared" si="169"/>
        <v>0</v>
      </c>
      <c r="BL59" s="50">
        <f t="shared" si="169"/>
        <v>0</v>
      </c>
      <c r="BM59" s="50">
        <f t="shared" si="169"/>
        <v>0</v>
      </c>
      <c r="BN59" s="50">
        <f t="shared" si="169"/>
        <v>0</v>
      </c>
      <c r="BO59" s="50">
        <f t="shared" ref="BO59:CT59" si="170">+BO12+BO57</f>
        <v>0</v>
      </c>
      <c r="BP59" s="50">
        <f t="shared" si="170"/>
        <v>0</v>
      </c>
      <c r="BQ59" s="50">
        <f t="shared" si="170"/>
        <v>0</v>
      </c>
      <c r="BR59" s="50">
        <f t="shared" si="170"/>
        <v>0</v>
      </c>
      <c r="BS59" s="50">
        <f t="shared" si="170"/>
        <v>0</v>
      </c>
      <c r="BT59" s="50">
        <f t="shared" si="170"/>
        <v>0</v>
      </c>
      <c r="BU59" s="50">
        <f t="shared" si="170"/>
        <v>0</v>
      </c>
      <c r="BV59" s="50">
        <f t="shared" si="170"/>
        <v>0</v>
      </c>
      <c r="BW59" s="50">
        <f t="shared" si="170"/>
        <v>0</v>
      </c>
      <c r="BX59" s="50">
        <f t="shared" si="170"/>
        <v>0</v>
      </c>
      <c r="BY59" s="50">
        <f t="shared" si="170"/>
        <v>0</v>
      </c>
      <c r="BZ59" s="50">
        <f t="shared" si="170"/>
        <v>0</v>
      </c>
      <c r="CA59" s="50">
        <f t="shared" si="170"/>
        <v>0</v>
      </c>
      <c r="CB59" s="50">
        <f t="shared" si="170"/>
        <v>0</v>
      </c>
      <c r="CC59" s="50">
        <f t="shared" si="170"/>
        <v>0</v>
      </c>
      <c r="CD59" s="50">
        <f t="shared" si="170"/>
        <v>0</v>
      </c>
      <c r="CE59" s="50">
        <f t="shared" si="170"/>
        <v>0</v>
      </c>
      <c r="CF59" s="50">
        <f t="shared" si="170"/>
        <v>0</v>
      </c>
      <c r="CG59" s="50">
        <f t="shared" si="170"/>
        <v>0</v>
      </c>
      <c r="CH59" s="50">
        <f t="shared" si="170"/>
        <v>0</v>
      </c>
      <c r="CI59" s="50">
        <f t="shared" si="170"/>
        <v>0</v>
      </c>
      <c r="CJ59" s="50">
        <f t="shared" si="170"/>
        <v>0</v>
      </c>
      <c r="CK59" s="50">
        <f t="shared" si="170"/>
        <v>0</v>
      </c>
      <c r="CL59" s="50">
        <f t="shared" si="170"/>
        <v>0</v>
      </c>
      <c r="CM59" s="50">
        <f t="shared" si="170"/>
        <v>0</v>
      </c>
      <c r="CN59" s="50">
        <f t="shared" si="170"/>
        <v>0</v>
      </c>
      <c r="CO59" s="50">
        <f t="shared" si="170"/>
        <v>0</v>
      </c>
      <c r="CP59" s="50">
        <f t="shared" si="170"/>
        <v>0</v>
      </c>
      <c r="CQ59" s="50">
        <f t="shared" si="170"/>
        <v>0</v>
      </c>
      <c r="CR59" s="50">
        <f t="shared" si="170"/>
        <v>0</v>
      </c>
      <c r="CS59" s="50">
        <f t="shared" si="170"/>
        <v>0</v>
      </c>
      <c r="CT59" s="50">
        <f t="shared" si="170"/>
        <v>0</v>
      </c>
      <c r="CU59" s="50">
        <f t="shared" ref="CU59:CZ59" si="171">+CU12+CU57</f>
        <v>0</v>
      </c>
      <c r="CV59" s="50">
        <f t="shared" si="171"/>
        <v>0</v>
      </c>
      <c r="CW59" s="50">
        <f t="shared" si="171"/>
        <v>0</v>
      </c>
      <c r="CX59" s="50">
        <f t="shared" si="171"/>
        <v>0</v>
      </c>
      <c r="CY59" s="50">
        <f t="shared" si="171"/>
        <v>0</v>
      </c>
      <c r="CZ59" s="50">
        <f t="shared" si="171"/>
        <v>0</v>
      </c>
    </row>
    <row r="60" spans="1:16384" s="27" customFormat="1" ht="13" x14ac:dyDescent="0.3">
      <c r="B60" s="24"/>
      <c r="C60" s="78"/>
      <c r="D60" s="78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</row>
    <row r="61" spans="1:16384" s="27" customFormat="1" ht="15.5" x14ac:dyDescent="0.35">
      <c r="A61" s="24"/>
      <c r="B61" s="27" t="s">
        <v>73</v>
      </c>
      <c r="C61" s="84">
        <f t="shared" ref="C61:D61" si="172">+E61+G61+I61+K61+M61+O61+Q61+S61+U61+W61+Y61+AA61+AC61+AE61+AG61+AI61+AK61+AM61+AO61+AQ61+AS61+AU61+AW61+AY61+BA61+BC61+BE61+BG61+BI61+BK61+BM61+BO61+BQ61+BS61+BU61+BW61+BY61+CA61+CC61+CE61+CG61+CI61+CK61+CM61+CO61+CQ61+CS61+CU61+CW61+CY61</f>
        <v>0</v>
      </c>
      <c r="D61" s="84">
        <f t="shared" si="172"/>
        <v>0</v>
      </c>
      <c r="E61" s="50">
        <f>+'Projekt 1'!H119</f>
        <v>0</v>
      </c>
      <c r="F61" s="50">
        <f>+'Projekt 1'!I119</f>
        <v>0</v>
      </c>
      <c r="G61" s="50">
        <f>+'Projekt 2'!H119</f>
        <v>0</v>
      </c>
      <c r="H61" s="50">
        <f>+'Projekt 2'!I119</f>
        <v>0</v>
      </c>
      <c r="I61" s="50">
        <f>+'Projekt 3'!H119</f>
        <v>0</v>
      </c>
      <c r="J61" s="50">
        <f>+'Projekt 3'!I119</f>
        <v>0</v>
      </c>
      <c r="K61" s="50">
        <f>+'Projekt 4'!H119</f>
        <v>0</v>
      </c>
      <c r="L61" s="50">
        <f>+'Projekt 4'!I119</f>
        <v>0</v>
      </c>
      <c r="M61" s="50">
        <f>+'Projekt 5'!H119</f>
        <v>0</v>
      </c>
      <c r="N61" s="50">
        <f>+'Projekt 5'!I119</f>
        <v>0</v>
      </c>
      <c r="O61" s="50">
        <f>+'Projekt 6'!H119</f>
        <v>0</v>
      </c>
      <c r="P61" s="50">
        <f>+'Projekt 6'!I119</f>
        <v>0</v>
      </c>
      <c r="Q61" s="50">
        <f>+'Projekt 7'!H119</f>
        <v>0</v>
      </c>
      <c r="R61" s="50">
        <f>+'Projekt 7'!I119</f>
        <v>0</v>
      </c>
      <c r="S61" s="50">
        <f>+'Projekt 8'!H119+S29</f>
        <v>0</v>
      </c>
      <c r="T61" s="50">
        <f>+'Projekt 8'!I119+T29</f>
        <v>0</v>
      </c>
      <c r="U61" s="50">
        <f>+'Projekt 9'!H119</f>
        <v>0</v>
      </c>
      <c r="V61" s="50">
        <f>+'Projekt 9'!I119</f>
        <v>0</v>
      </c>
      <c r="W61" s="50">
        <f>+'Projekt 10'!H119</f>
        <v>0</v>
      </c>
      <c r="X61" s="50">
        <f>+'Projekt 10'!I119</f>
        <v>0</v>
      </c>
      <c r="Y61" s="50">
        <f>+'Projekt 11'!H119</f>
        <v>0</v>
      </c>
      <c r="Z61" s="50">
        <f>+'Projekt 11'!I119</f>
        <v>0</v>
      </c>
      <c r="AA61" s="50">
        <f>+'Projekt 12'!H119</f>
        <v>0</v>
      </c>
      <c r="AB61" s="50">
        <f>+'Projekt 12'!I119</f>
        <v>0</v>
      </c>
      <c r="AC61" s="50">
        <f>+'Projekt 13'!$H$119</f>
        <v>0</v>
      </c>
      <c r="AD61" s="50">
        <f>+'Projekt 13'!$H$119</f>
        <v>0</v>
      </c>
      <c r="AE61" s="50">
        <f>+'Projekt 14'!H119</f>
        <v>0</v>
      </c>
      <c r="AF61" s="50">
        <f>+'Projekt 14'!I119</f>
        <v>0</v>
      </c>
      <c r="AG61" s="50">
        <f>+'Projekt 15'!H119</f>
        <v>0</v>
      </c>
      <c r="AH61" s="50">
        <f>+'Projekt 15'!I119</f>
        <v>0</v>
      </c>
      <c r="AI61" s="50">
        <f>+'Projekt 16'!H119</f>
        <v>0</v>
      </c>
      <c r="AJ61" s="50">
        <f>+'Projekt 16'!I119</f>
        <v>0</v>
      </c>
      <c r="AK61" s="50">
        <f>+'Projekt 17'!H119</f>
        <v>0</v>
      </c>
      <c r="AL61" s="50">
        <f>+'Projekt 17'!I119</f>
        <v>0</v>
      </c>
      <c r="AM61" s="50">
        <f>+'Projekt 18'!H119</f>
        <v>0</v>
      </c>
      <c r="AN61" s="50">
        <f>+'Projekt 18'!I119</f>
        <v>0</v>
      </c>
      <c r="AO61" s="50">
        <f>+'Projekt 19'!H119</f>
        <v>0</v>
      </c>
      <c r="AP61" s="50">
        <f>+'Projekt 19'!I119</f>
        <v>0</v>
      </c>
      <c r="AQ61" s="50">
        <f>+'Projekt 20'!H119</f>
        <v>0</v>
      </c>
      <c r="AR61" s="50">
        <f>+'Projekt 20'!I119</f>
        <v>0</v>
      </c>
      <c r="AS61" s="50">
        <f>+'Projekt 21'!H119</f>
        <v>0</v>
      </c>
      <c r="AT61" s="50">
        <f>+'Projekt 21'!I119</f>
        <v>0</v>
      </c>
      <c r="AU61" s="50">
        <f>+'Projekt 22'!H119</f>
        <v>0</v>
      </c>
      <c r="AV61" s="50">
        <f>+'Projekt 22'!I119</f>
        <v>0</v>
      </c>
      <c r="AW61" s="50">
        <f>+'Projekt 23'!H119</f>
        <v>0</v>
      </c>
      <c r="AX61" s="50">
        <f>+'Projekt 23'!I119</f>
        <v>0</v>
      </c>
      <c r="AY61" s="50">
        <f>+'Projekt 24'!H119</f>
        <v>0</v>
      </c>
      <c r="AZ61" s="50">
        <f>+'Projekt 24'!I119</f>
        <v>0</v>
      </c>
      <c r="BA61" s="50">
        <f>+'Projekt 25'!H119</f>
        <v>0</v>
      </c>
      <c r="BB61" s="50">
        <f>+'Projekt 25'!I119</f>
        <v>0</v>
      </c>
      <c r="BC61" s="50">
        <f>+'Projekt 26'!H119</f>
        <v>0</v>
      </c>
      <c r="BD61" s="50">
        <f>+'Projekt 26'!I119</f>
        <v>0</v>
      </c>
      <c r="BE61" s="50">
        <f>+'Projekt 27'!H119</f>
        <v>0</v>
      </c>
      <c r="BF61" s="50">
        <f>+'Projekt 27'!I119</f>
        <v>0</v>
      </c>
      <c r="BG61" s="50">
        <f>+'Projekt 28'!H119</f>
        <v>0</v>
      </c>
      <c r="BH61" s="50">
        <f>+'Projekt 28'!I119</f>
        <v>0</v>
      </c>
      <c r="BI61" s="50">
        <f>+'Projekt 29'!H119</f>
        <v>0</v>
      </c>
      <c r="BJ61" s="50">
        <f>+'Projekt 29'!I119</f>
        <v>0</v>
      </c>
      <c r="BK61" s="50">
        <f>+'Projekt 30'!H119</f>
        <v>0</v>
      </c>
      <c r="BL61" s="50">
        <f>+'Projekt 30'!I119</f>
        <v>0</v>
      </c>
      <c r="BM61" s="50">
        <f>+'Projekt 31'!H119</f>
        <v>0</v>
      </c>
      <c r="BN61" s="50">
        <f>+'Projekt 31'!I119</f>
        <v>0</v>
      </c>
      <c r="BO61" s="50">
        <f>+'Projekt 32'!H119</f>
        <v>0</v>
      </c>
      <c r="BP61" s="50">
        <f>+'Projekt 32'!I119</f>
        <v>0</v>
      </c>
      <c r="BQ61" s="50">
        <f>+'Projekt 33'!H119</f>
        <v>0</v>
      </c>
      <c r="BR61" s="50">
        <f>+'Projekt 33'!I119</f>
        <v>0</v>
      </c>
      <c r="BS61" s="50">
        <f>+'Projekt 34'!H119</f>
        <v>0</v>
      </c>
      <c r="BT61" s="50">
        <f>+'Projekt 34'!I119</f>
        <v>0</v>
      </c>
      <c r="BU61" s="50">
        <f>+'Projekt 35'!H119</f>
        <v>0</v>
      </c>
      <c r="BV61" s="50">
        <f>+'Projekt 35'!I119</f>
        <v>0</v>
      </c>
      <c r="BW61" s="50">
        <f>+'Projekt 36'!H119</f>
        <v>0</v>
      </c>
      <c r="BX61" s="50">
        <f>+'Projekt 36'!I119</f>
        <v>0</v>
      </c>
      <c r="BY61" s="50">
        <f>+'Projekt 37'!H119</f>
        <v>0</v>
      </c>
      <c r="BZ61" s="50">
        <f>+'Projekt 37'!I119</f>
        <v>0</v>
      </c>
      <c r="CA61" s="50">
        <f>+'Projekt 38'!H119</f>
        <v>0</v>
      </c>
      <c r="CB61" s="50">
        <f>+'Projekt 38'!I119</f>
        <v>0</v>
      </c>
      <c r="CC61" s="50">
        <f>+'Projekt 39'!H119</f>
        <v>0</v>
      </c>
      <c r="CD61" s="50">
        <f>+'Projekt 39'!I119</f>
        <v>0</v>
      </c>
      <c r="CE61" s="50">
        <f>+'Projekt 40'!H119</f>
        <v>0</v>
      </c>
      <c r="CF61" s="50">
        <f>+'Projekt 40'!I119</f>
        <v>0</v>
      </c>
      <c r="CG61" s="50">
        <f>+'Projekt 41'!H119</f>
        <v>0</v>
      </c>
      <c r="CH61" s="50">
        <f>+'Projekt 41'!I119</f>
        <v>0</v>
      </c>
      <c r="CI61" s="50">
        <f>+'Projekt 42'!H119</f>
        <v>0</v>
      </c>
      <c r="CJ61" s="50">
        <f>+'Projekt 42'!I119</f>
        <v>0</v>
      </c>
      <c r="CK61" s="50">
        <f>+'Projekt 43'!H119</f>
        <v>0</v>
      </c>
      <c r="CL61" s="50">
        <f>+'Projekt 43'!I119</f>
        <v>0</v>
      </c>
      <c r="CM61" s="50">
        <f>+'Projekt 44'!H119</f>
        <v>0</v>
      </c>
      <c r="CN61" s="50">
        <f>+'Projekt 44'!I119</f>
        <v>0</v>
      </c>
      <c r="CO61" s="50">
        <f>+'Projekt 45'!H119</f>
        <v>0</v>
      </c>
      <c r="CP61" s="50">
        <f>+'Projekt 45'!I119</f>
        <v>0</v>
      </c>
      <c r="CQ61" s="50">
        <f>+'Projekt 46'!H119</f>
        <v>0</v>
      </c>
      <c r="CR61" s="50">
        <f>+'Projekt 46'!I119</f>
        <v>0</v>
      </c>
      <c r="CS61" s="50">
        <f>+'Projekt 47'!H119</f>
        <v>0</v>
      </c>
      <c r="CT61" s="50">
        <f>+'Projekt 47'!I119</f>
        <v>0</v>
      </c>
      <c r="CU61" s="50">
        <f>+'Projekt 48'!H119</f>
        <v>0</v>
      </c>
      <c r="CV61" s="50">
        <f>+'Projekt 48'!I119</f>
        <v>0</v>
      </c>
      <c r="CW61" s="50">
        <f>+'Projekt 49'!H119</f>
        <v>0</v>
      </c>
      <c r="CX61" s="50">
        <f>+'Projekt 49'!I119</f>
        <v>0</v>
      </c>
      <c r="CY61" s="50">
        <f>+'Projekt 50'!H119</f>
        <v>0</v>
      </c>
      <c r="CZ61" s="50">
        <f>+'Projekt 50'!I119</f>
        <v>0</v>
      </c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  <c r="IT61" s="29"/>
      <c r="IU61" s="29"/>
      <c r="IV61" s="29"/>
      <c r="IW61" s="29"/>
      <c r="IX61" s="29"/>
      <c r="IY61" s="29"/>
      <c r="IZ61" s="29"/>
      <c r="JA61" s="29"/>
      <c r="JB61" s="29"/>
      <c r="JC61" s="29"/>
      <c r="JD61" s="29"/>
      <c r="JE61" s="29"/>
      <c r="JF61" s="29"/>
      <c r="JG61" s="29"/>
      <c r="JH61" s="29"/>
      <c r="JI61" s="29"/>
      <c r="JJ61" s="29"/>
      <c r="JK61" s="29"/>
      <c r="JL61" s="29"/>
      <c r="JM61" s="29"/>
      <c r="JN61" s="29"/>
      <c r="JO61" s="29"/>
      <c r="JP61" s="29"/>
      <c r="JQ61" s="29"/>
      <c r="JR61" s="29"/>
      <c r="JS61" s="29"/>
      <c r="JT61" s="29"/>
      <c r="JU61" s="29"/>
      <c r="JV61" s="29"/>
      <c r="JW61" s="29"/>
      <c r="JX61" s="29"/>
      <c r="JY61" s="29"/>
      <c r="JZ61" s="29"/>
      <c r="KA61" s="29"/>
      <c r="KB61" s="29"/>
      <c r="KC61" s="29"/>
      <c r="KD61" s="29"/>
      <c r="KE61" s="29"/>
      <c r="KF61" s="29"/>
      <c r="KG61" s="29"/>
      <c r="KH61" s="29"/>
      <c r="KI61" s="29"/>
      <c r="KJ61" s="29"/>
      <c r="KK61" s="29"/>
      <c r="KL61" s="29"/>
      <c r="KM61" s="29"/>
      <c r="KN61" s="29"/>
      <c r="KO61" s="29"/>
      <c r="KP61" s="29"/>
      <c r="KQ61" s="29"/>
      <c r="KR61" s="29"/>
      <c r="KS61" s="29"/>
      <c r="KT61" s="29"/>
      <c r="KU61" s="29"/>
      <c r="KV61" s="29"/>
      <c r="KW61" s="29"/>
      <c r="KX61" s="29"/>
      <c r="KY61" s="29"/>
      <c r="KZ61" s="29"/>
      <c r="LA61" s="29"/>
      <c r="LB61" s="29"/>
      <c r="LC61" s="29"/>
      <c r="LD61" s="29"/>
      <c r="LE61" s="29"/>
      <c r="LF61" s="29"/>
      <c r="LG61" s="29"/>
      <c r="LH61" s="29"/>
      <c r="LI61" s="29"/>
      <c r="LJ61" s="29"/>
      <c r="LK61" s="29"/>
      <c r="LL61" s="29"/>
      <c r="LM61" s="29"/>
      <c r="LN61" s="29"/>
      <c r="LO61" s="29"/>
      <c r="LP61" s="29"/>
      <c r="LQ61" s="29"/>
      <c r="LR61" s="29"/>
      <c r="LS61" s="29"/>
      <c r="LT61" s="29"/>
      <c r="LU61" s="29"/>
      <c r="LV61" s="29"/>
      <c r="LW61" s="29"/>
      <c r="LX61" s="29"/>
      <c r="LY61" s="29"/>
      <c r="LZ61" s="29"/>
      <c r="MA61" s="29"/>
      <c r="MB61" s="29"/>
      <c r="MC61" s="29"/>
      <c r="MD61" s="29"/>
      <c r="ME61" s="29"/>
      <c r="MF61" s="29"/>
      <c r="MG61" s="29"/>
      <c r="MH61" s="29"/>
      <c r="MI61" s="29"/>
      <c r="MJ61" s="29"/>
      <c r="MK61" s="29"/>
      <c r="ML61" s="29"/>
      <c r="MM61" s="29"/>
      <c r="MN61" s="29"/>
      <c r="MO61" s="29"/>
      <c r="MP61" s="29"/>
      <c r="MQ61" s="29"/>
      <c r="MR61" s="29"/>
      <c r="MS61" s="29"/>
      <c r="MT61" s="29"/>
      <c r="MU61" s="29"/>
      <c r="MV61" s="29"/>
      <c r="MW61" s="29"/>
      <c r="MX61" s="29"/>
      <c r="MY61" s="29"/>
      <c r="MZ61" s="29"/>
      <c r="NA61" s="29"/>
      <c r="NB61" s="29"/>
      <c r="NC61" s="29"/>
      <c r="ND61" s="29"/>
      <c r="NE61" s="29"/>
      <c r="NF61" s="29"/>
      <c r="NG61" s="29"/>
      <c r="NH61" s="29"/>
      <c r="NI61" s="29"/>
      <c r="NJ61" s="29"/>
      <c r="NK61" s="29"/>
      <c r="NL61" s="29"/>
      <c r="NM61" s="29"/>
      <c r="NN61" s="29"/>
      <c r="NO61" s="29"/>
      <c r="NP61" s="29"/>
      <c r="NQ61" s="29"/>
      <c r="NR61" s="29"/>
      <c r="NS61" s="29"/>
      <c r="NT61" s="29"/>
      <c r="NU61" s="29"/>
      <c r="NV61" s="29"/>
      <c r="NW61" s="29"/>
      <c r="NX61" s="29"/>
      <c r="NY61" s="29"/>
      <c r="NZ61" s="29"/>
      <c r="OA61" s="29"/>
      <c r="OB61" s="29"/>
      <c r="OC61" s="29"/>
      <c r="OD61" s="29"/>
      <c r="OE61" s="29"/>
      <c r="OF61" s="29"/>
      <c r="OG61" s="29"/>
      <c r="OH61" s="29"/>
      <c r="OI61" s="29"/>
      <c r="OJ61" s="29"/>
      <c r="OK61" s="29"/>
      <c r="OL61" s="29"/>
      <c r="OM61" s="29"/>
      <c r="ON61" s="29"/>
      <c r="OO61" s="29"/>
      <c r="OP61" s="29"/>
      <c r="OQ61" s="29"/>
      <c r="OR61" s="29"/>
      <c r="OS61" s="29"/>
      <c r="OT61" s="29"/>
      <c r="OU61" s="29"/>
      <c r="OV61" s="29"/>
      <c r="OW61" s="29"/>
      <c r="OX61" s="29"/>
      <c r="OY61" s="29"/>
      <c r="OZ61" s="29"/>
      <c r="PA61" s="29"/>
      <c r="PB61" s="29"/>
      <c r="PC61" s="29"/>
      <c r="PD61" s="29"/>
      <c r="PE61" s="29"/>
      <c r="PF61" s="29"/>
      <c r="PG61" s="29"/>
      <c r="PH61" s="29"/>
      <c r="PI61" s="29"/>
      <c r="PJ61" s="29"/>
      <c r="PK61" s="29"/>
      <c r="PL61" s="29"/>
      <c r="PM61" s="29"/>
      <c r="PN61" s="29"/>
      <c r="PO61" s="29"/>
      <c r="PP61" s="29"/>
      <c r="PQ61" s="29"/>
      <c r="PR61" s="29"/>
      <c r="PS61" s="29"/>
      <c r="PT61" s="29"/>
      <c r="PU61" s="29"/>
      <c r="PV61" s="29"/>
      <c r="PW61" s="29"/>
      <c r="PX61" s="29"/>
      <c r="PY61" s="29"/>
      <c r="PZ61" s="29"/>
      <c r="QA61" s="29"/>
      <c r="QB61" s="29"/>
      <c r="QC61" s="29"/>
      <c r="QD61" s="29"/>
      <c r="QE61" s="29"/>
      <c r="QF61" s="29"/>
      <c r="QG61" s="29"/>
      <c r="QH61" s="29"/>
      <c r="QI61" s="29"/>
      <c r="QJ61" s="29"/>
      <c r="QK61" s="29"/>
      <c r="QL61" s="29"/>
      <c r="QM61" s="29"/>
      <c r="QN61" s="29"/>
      <c r="QO61" s="29"/>
      <c r="QP61" s="29"/>
      <c r="QQ61" s="29"/>
      <c r="QR61" s="29"/>
      <c r="QS61" s="29"/>
      <c r="QT61" s="29"/>
      <c r="QU61" s="29"/>
      <c r="QV61" s="29"/>
      <c r="QW61" s="29"/>
      <c r="QX61" s="29"/>
      <c r="QY61" s="29"/>
      <c r="QZ61" s="29"/>
      <c r="RA61" s="29"/>
      <c r="RB61" s="29"/>
      <c r="RC61" s="29"/>
      <c r="RD61" s="29"/>
      <c r="RE61" s="29"/>
      <c r="RF61" s="29"/>
      <c r="RG61" s="29"/>
      <c r="RH61" s="29"/>
      <c r="RI61" s="29"/>
      <c r="RJ61" s="29"/>
      <c r="RK61" s="29"/>
      <c r="RL61" s="29"/>
      <c r="RM61" s="29"/>
      <c r="RN61" s="29"/>
      <c r="RO61" s="29"/>
      <c r="RP61" s="29"/>
      <c r="RQ61" s="29"/>
      <c r="RR61" s="29"/>
      <c r="RS61" s="29"/>
      <c r="RT61" s="29"/>
      <c r="RU61" s="29"/>
      <c r="RV61" s="29"/>
      <c r="RW61" s="29"/>
      <c r="RX61" s="29"/>
      <c r="RY61" s="29"/>
      <c r="RZ61" s="29"/>
      <c r="SA61" s="29"/>
      <c r="SB61" s="29"/>
      <c r="SC61" s="29"/>
      <c r="SD61" s="29"/>
      <c r="SE61" s="29"/>
      <c r="SF61" s="29"/>
      <c r="SG61" s="29"/>
      <c r="SH61" s="29"/>
      <c r="SI61" s="29"/>
      <c r="SJ61" s="29"/>
      <c r="SK61" s="29"/>
      <c r="SL61" s="29"/>
      <c r="SM61" s="29"/>
      <c r="SN61" s="29"/>
      <c r="SO61" s="29"/>
      <c r="SP61" s="29"/>
      <c r="SQ61" s="29"/>
      <c r="SR61" s="29"/>
      <c r="SS61" s="29"/>
      <c r="ST61" s="29"/>
      <c r="SU61" s="29"/>
      <c r="SV61" s="29"/>
      <c r="SW61" s="29"/>
      <c r="SX61" s="29"/>
      <c r="SY61" s="29"/>
      <c r="SZ61" s="29"/>
      <c r="TA61" s="29"/>
      <c r="TB61" s="29"/>
      <c r="TC61" s="29"/>
      <c r="TD61" s="29"/>
      <c r="TE61" s="29"/>
      <c r="TF61" s="29"/>
      <c r="TG61" s="29"/>
      <c r="TH61" s="29"/>
      <c r="TI61" s="29"/>
      <c r="TJ61" s="29"/>
      <c r="TK61" s="29"/>
      <c r="TL61" s="29"/>
      <c r="TM61" s="29"/>
      <c r="TN61" s="29"/>
      <c r="TO61" s="29"/>
      <c r="TP61" s="29"/>
      <c r="TQ61" s="29"/>
      <c r="TR61" s="29"/>
      <c r="TS61" s="29"/>
      <c r="TT61" s="29"/>
      <c r="TU61" s="29"/>
      <c r="TV61" s="29"/>
      <c r="TW61" s="29"/>
      <c r="TX61" s="29"/>
      <c r="TY61" s="29"/>
      <c r="TZ61" s="29"/>
      <c r="UA61" s="29"/>
      <c r="UB61" s="29"/>
      <c r="UC61" s="29"/>
      <c r="UD61" s="29"/>
      <c r="UE61" s="29"/>
      <c r="UF61" s="29"/>
      <c r="UG61" s="29"/>
      <c r="UH61" s="29"/>
      <c r="UI61" s="29"/>
      <c r="UJ61" s="29"/>
      <c r="UK61" s="29"/>
      <c r="UL61" s="29"/>
      <c r="UM61" s="29"/>
      <c r="UN61" s="29"/>
      <c r="UO61" s="29"/>
      <c r="UP61" s="29"/>
      <c r="UQ61" s="29"/>
      <c r="UR61" s="29"/>
      <c r="US61" s="29"/>
      <c r="UT61" s="29"/>
      <c r="UU61" s="29"/>
      <c r="UV61" s="29"/>
      <c r="UW61" s="29"/>
      <c r="UX61" s="29"/>
      <c r="UY61" s="29"/>
      <c r="UZ61" s="29"/>
      <c r="VA61" s="29"/>
      <c r="VB61" s="29"/>
      <c r="VC61" s="29"/>
      <c r="VD61" s="29"/>
      <c r="VE61" s="29"/>
      <c r="VF61" s="29"/>
      <c r="VG61" s="29"/>
      <c r="VH61" s="29"/>
      <c r="VI61" s="29"/>
      <c r="VJ61" s="29"/>
      <c r="VK61" s="29"/>
      <c r="VL61" s="29"/>
      <c r="VM61" s="29"/>
      <c r="VN61" s="29"/>
      <c r="VO61" s="29"/>
      <c r="VP61" s="29"/>
      <c r="VQ61" s="29"/>
      <c r="VR61" s="29"/>
      <c r="VS61" s="29"/>
      <c r="VT61" s="29"/>
      <c r="VU61" s="29"/>
      <c r="VV61" s="29"/>
      <c r="VW61" s="29"/>
      <c r="VX61" s="29"/>
      <c r="VY61" s="29"/>
      <c r="VZ61" s="29"/>
      <c r="WA61" s="29"/>
      <c r="WB61" s="29"/>
      <c r="WC61" s="29"/>
      <c r="WD61" s="29"/>
      <c r="WE61" s="29"/>
      <c r="WF61" s="29"/>
      <c r="WG61" s="29"/>
      <c r="WH61" s="29"/>
      <c r="WI61" s="29"/>
      <c r="WJ61" s="29"/>
      <c r="WK61" s="29"/>
      <c r="WL61" s="29"/>
      <c r="WM61" s="29"/>
      <c r="WN61" s="29"/>
      <c r="WO61" s="29"/>
      <c r="WP61" s="29"/>
      <c r="WQ61" s="29"/>
      <c r="WR61" s="29"/>
      <c r="WS61" s="29"/>
      <c r="WT61" s="29"/>
      <c r="WU61" s="29"/>
      <c r="WV61" s="29"/>
      <c r="WW61" s="29"/>
      <c r="WX61" s="29"/>
      <c r="WY61" s="29"/>
      <c r="WZ61" s="29"/>
      <c r="XA61" s="29"/>
      <c r="XB61" s="29"/>
      <c r="XC61" s="29"/>
      <c r="XD61" s="29"/>
      <c r="XE61" s="29"/>
      <c r="XF61" s="29"/>
      <c r="XG61" s="29"/>
      <c r="XH61" s="29"/>
      <c r="XI61" s="29"/>
      <c r="XJ61" s="29"/>
      <c r="XK61" s="29"/>
      <c r="XL61" s="29"/>
      <c r="XM61" s="29"/>
      <c r="XN61" s="29"/>
      <c r="XO61" s="29"/>
      <c r="XP61" s="29"/>
      <c r="XQ61" s="29"/>
      <c r="XR61" s="29"/>
      <c r="XS61" s="29"/>
      <c r="XT61" s="29"/>
      <c r="XU61" s="29"/>
      <c r="XV61" s="29"/>
      <c r="XW61" s="29"/>
      <c r="XX61" s="29"/>
      <c r="XY61" s="29"/>
      <c r="XZ61" s="29"/>
      <c r="YA61" s="29"/>
      <c r="YB61" s="29"/>
      <c r="YC61" s="29"/>
      <c r="YD61" s="29"/>
      <c r="YE61" s="29"/>
      <c r="YF61" s="29"/>
      <c r="YG61" s="29"/>
      <c r="YH61" s="29"/>
      <c r="YI61" s="29"/>
      <c r="YJ61" s="29"/>
      <c r="YK61" s="29"/>
      <c r="YL61" s="29"/>
      <c r="YM61" s="29"/>
      <c r="YN61" s="29"/>
      <c r="YO61" s="29"/>
      <c r="YP61" s="29"/>
      <c r="YQ61" s="29"/>
      <c r="YR61" s="29"/>
      <c r="YS61" s="29"/>
      <c r="YT61" s="29"/>
      <c r="YU61" s="29"/>
      <c r="YV61" s="29"/>
      <c r="YW61" s="29"/>
      <c r="YX61" s="29"/>
      <c r="YY61" s="29"/>
      <c r="YZ61" s="29"/>
      <c r="ZA61" s="29"/>
      <c r="ZB61" s="29"/>
      <c r="ZC61" s="29"/>
      <c r="ZD61" s="29"/>
      <c r="ZE61" s="29"/>
      <c r="ZF61" s="29"/>
      <c r="ZG61" s="29"/>
      <c r="ZH61" s="29"/>
      <c r="ZI61" s="29"/>
      <c r="ZJ61" s="29"/>
      <c r="ZK61" s="29"/>
      <c r="ZL61" s="29"/>
      <c r="ZM61" s="29"/>
      <c r="ZN61" s="29"/>
      <c r="ZO61" s="29"/>
      <c r="ZP61" s="29"/>
      <c r="ZQ61" s="29"/>
      <c r="ZR61" s="29"/>
      <c r="ZS61" s="29"/>
      <c r="ZT61" s="29"/>
      <c r="ZU61" s="29"/>
      <c r="ZV61" s="29"/>
      <c r="ZW61" s="29"/>
      <c r="ZX61" s="29"/>
      <c r="ZY61" s="29"/>
      <c r="ZZ61" s="29"/>
      <c r="AAA61" s="29"/>
      <c r="AAB61" s="29"/>
      <c r="AAC61" s="29"/>
      <c r="AAD61" s="29"/>
      <c r="AAE61" s="29"/>
      <c r="AAF61" s="29"/>
      <c r="AAG61" s="29"/>
      <c r="AAH61" s="29"/>
      <c r="AAI61" s="29"/>
      <c r="AAJ61" s="29"/>
      <c r="AAK61" s="29"/>
      <c r="AAL61" s="29"/>
      <c r="AAM61" s="29"/>
      <c r="AAN61" s="29"/>
      <c r="AAO61" s="29"/>
      <c r="AAP61" s="29"/>
      <c r="AAQ61" s="29"/>
      <c r="AAR61" s="29"/>
      <c r="AAS61" s="29"/>
      <c r="AAT61" s="29"/>
      <c r="AAU61" s="29"/>
      <c r="AAV61" s="29"/>
      <c r="AAW61" s="29"/>
      <c r="AAX61" s="29"/>
      <c r="AAY61" s="29"/>
      <c r="AAZ61" s="29"/>
      <c r="ABA61" s="29"/>
      <c r="ABB61" s="29"/>
      <c r="ABC61" s="29"/>
      <c r="ABD61" s="29"/>
      <c r="ABE61" s="29"/>
      <c r="ABF61" s="29"/>
      <c r="ABG61" s="29"/>
      <c r="ABH61" s="29"/>
      <c r="ABI61" s="29"/>
      <c r="ABJ61" s="29"/>
      <c r="ABK61" s="29"/>
      <c r="ABL61" s="29"/>
      <c r="ABM61" s="29"/>
      <c r="ABN61" s="29"/>
      <c r="ABO61" s="29"/>
      <c r="ABP61" s="29"/>
      <c r="ABQ61" s="29"/>
      <c r="ABR61" s="29"/>
      <c r="ABS61" s="29"/>
      <c r="ABT61" s="29"/>
      <c r="ABU61" s="29"/>
      <c r="ABV61" s="29"/>
      <c r="ABW61" s="29"/>
      <c r="ABX61" s="29"/>
      <c r="ABY61" s="29"/>
      <c r="ABZ61" s="29"/>
      <c r="ACA61" s="29"/>
      <c r="ACB61" s="29"/>
      <c r="ACC61" s="29"/>
      <c r="ACD61" s="29"/>
      <c r="ACE61" s="29"/>
      <c r="ACF61" s="29"/>
      <c r="ACG61" s="29"/>
      <c r="ACH61" s="29"/>
      <c r="ACI61" s="29"/>
      <c r="ACJ61" s="29"/>
      <c r="ACK61" s="29"/>
      <c r="ACL61" s="29"/>
      <c r="ACM61" s="29"/>
      <c r="ACN61" s="29"/>
      <c r="ACO61" s="29"/>
      <c r="ACP61" s="29"/>
      <c r="ACQ61" s="29"/>
      <c r="ACR61" s="29"/>
      <c r="ACS61" s="29"/>
      <c r="ACT61" s="29"/>
      <c r="ACU61" s="29"/>
      <c r="ACV61" s="29"/>
      <c r="ACW61" s="29"/>
      <c r="ACX61" s="29"/>
      <c r="ACY61" s="29"/>
      <c r="ACZ61" s="29"/>
      <c r="ADA61" s="29"/>
      <c r="ADB61" s="29"/>
      <c r="ADC61" s="29"/>
      <c r="ADD61" s="29"/>
      <c r="ADE61" s="29"/>
      <c r="ADF61" s="29"/>
      <c r="ADG61" s="29"/>
      <c r="ADH61" s="29"/>
      <c r="ADI61" s="29"/>
      <c r="ADJ61" s="29"/>
      <c r="ADK61" s="29"/>
      <c r="ADL61" s="29"/>
      <c r="ADM61" s="29"/>
      <c r="ADN61" s="29"/>
      <c r="ADO61" s="29"/>
      <c r="ADP61" s="29"/>
      <c r="ADQ61" s="29"/>
      <c r="ADR61" s="29"/>
      <c r="ADS61" s="29"/>
      <c r="ADT61" s="29"/>
      <c r="ADU61" s="29"/>
      <c r="ADV61" s="29"/>
      <c r="ADW61" s="29"/>
      <c r="ADX61" s="29"/>
      <c r="ADY61" s="29"/>
      <c r="ADZ61" s="29"/>
      <c r="AEA61" s="29"/>
      <c r="AEB61" s="29"/>
      <c r="AEC61" s="29"/>
      <c r="AED61" s="29"/>
      <c r="AEE61" s="29"/>
      <c r="AEF61" s="29"/>
      <c r="AEG61" s="29"/>
      <c r="AEH61" s="29"/>
      <c r="AEI61" s="29"/>
      <c r="AEJ61" s="29"/>
      <c r="AEK61" s="29"/>
      <c r="AEL61" s="29"/>
      <c r="AEM61" s="29"/>
      <c r="AEN61" s="29"/>
      <c r="AEO61" s="29"/>
      <c r="AEP61" s="29"/>
      <c r="AEQ61" s="29"/>
      <c r="AER61" s="29"/>
      <c r="AES61" s="29"/>
      <c r="AET61" s="29"/>
      <c r="AEU61" s="29"/>
      <c r="AEV61" s="29"/>
      <c r="AEW61" s="29"/>
      <c r="AEX61" s="29"/>
      <c r="AEY61" s="29"/>
      <c r="AEZ61" s="29"/>
      <c r="AFA61" s="29"/>
      <c r="AFB61" s="29"/>
      <c r="AFC61" s="29"/>
      <c r="AFD61" s="29"/>
      <c r="AFE61" s="29"/>
      <c r="AFF61" s="29"/>
      <c r="AFG61" s="29"/>
      <c r="AFH61" s="29"/>
      <c r="AFI61" s="29"/>
      <c r="AFJ61" s="29"/>
      <c r="AFK61" s="29"/>
      <c r="AFL61" s="29"/>
      <c r="AFM61" s="29"/>
      <c r="AFN61" s="29"/>
      <c r="AFO61" s="29"/>
      <c r="AFP61" s="29"/>
      <c r="AFQ61" s="29"/>
      <c r="AFR61" s="29"/>
      <c r="AFS61" s="29"/>
      <c r="AFT61" s="29"/>
      <c r="AFU61" s="29"/>
      <c r="AFV61" s="29"/>
      <c r="AFW61" s="29"/>
      <c r="AFX61" s="29"/>
      <c r="AFY61" s="29"/>
      <c r="AFZ61" s="29"/>
      <c r="AGA61" s="29"/>
      <c r="AGB61" s="29"/>
      <c r="AGC61" s="29"/>
      <c r="AGD61" s="29"/>
      <c r="AGE61" s="29"/>
      <c r="AGF61" s="29"/>
      <c r="AGG61" s="29"/>
      <c r="AGH61" s="29"/>
      <c r="AGI61" s="29"/>
      <c r="AGJ61" s="29"/>
      <c r="AGK61" s="29"/>
      <c r="AGL61" s="29"/>
      <c r="AGM61" s="29"/>
      <c r="AGN61" s="29"/>
      <c r="AGO61" s="29"/>
      <c r="AGP61" s="29"/>
      <c r="AGQ61" s="29"/>
      <c r="AGR61" s="29"/>
      <c r="AGS61" s="29"/>
      <c r="AGT61" s="29"/>
      <c r="AGU61" s="29"/>
      <c r="AGV61" s="29"/>
      <c r="AGW61" s="29"/>
      <c r="AGX61" s="29"/>
      <c r="AGY61" s="29"/>
      <c r="AGZ61" s="29"/>
      <c r="AHA61" s="29"/>
      <c r="AHB61" s="29"/>
      <c r="AHC61" s="29"/>
      <c r="AHD61" s="29"/>
      <c r="AHE61" s="29"/>
      <c r="AHF61" s="29"/>
      <c r="AHG61" s="29"/>
      <c r="AHH61" s="29"/>
      <c r="AHI61" s="29"/>
      <c r="AHJ61" s="29"/>
      <c r="AHK61" s="29"/>
      <c r="AHL61" s="29"/>
      <c r="AHM61" s="29"/>
      <c r="AHN61" s="29"/>
      <c r="AHO61" s="29"/>
      <c r="AHP61" s="29"/>
      <c r="AHQ61" s="29"/>
      <c r="AHR61" s="29"/>
      <c r="AHS61" s="29"/>
      <c r="AHT61" s="29"/>
      <c r="AHU61" s="29"/>
      <c r="AHV61" s="29"/>
      <c r="AHW61" s="29"/>
      <c r="AHX61" s="29"/>
      <c r="AHY61" s="29"/>
      <c r="AHZ61" s="29"/>
      <c r="AIA61" s="29"/>
      <c r="AIB61" s="29"/>
      <c r="AIC61" s="29"/>
      <c r="AID61" s="29"/>
      <c r="AIE61" s="29"/>
      <c r="AIF61" s="29"/>
      <c r="AIG61" s="29"/>
      <c r="AIH61" s="29"/>
      <c r="AII61" s="29"/>
      <c r="AIJ61" s="29"/>
      <c r="AIK61" s="29"/>
      <c r="AIL61" s="29"/>
      <c r="AIM61" s="29"/>
      <c r="AIN61" s="29"/>
      <c r="AIO61" s="29"/>
      <c r="AIP61" s="29"/>
      <c r="AIQ61" s="29"/>
      <c r="AIR61" s="29"/>
      <c r="AIS61" s="29"/>
      <c r="AIT61" s="29"/>
      <c r="AIU61" s="29"/>
      <c r="AIV61" s="29"/>
      <c r="AIW61" s="29"/>
      <c r="AIX61" s="29"/>
      <c r="AIY61" s="29"/>
      <c r="AIZ61" s="29"/>
      <c r="AJA61" s="29"/>
      <c r="AJB61" s="29"/>
      <c r="AJC61" s="29"/>
      <c r="AJD61" s="29"/>
      <c r="AJE61" s="29"/>
      <c r="AJF61" s="29"/>
      <c r="AJG61" s="29"/>
      <c r="AJH61" s="29"/>
      <c r="AJI61" s="29"/>
      <c r="AJJ61" s="29"/>
      <c r="AJK61" s="29"/>
      <c r="AJL61" s="29"/>
      <c r="AJM61" s="29"/>
      <c r="AJN61" s="29"/>
      <c r="AJO61" s="29"/>
      <c r="AJP61" s="29"/>
      <c r="AJQ61" s="29"/>
      <c r="AJR61" s="29"/>
      <c r="AJS61" s="29"/>
      <c r="AJT61" s="29"/>
      <c r="AJU61" s="29"/>
      <c r="AJV61" s="29"/>
      <c r="AJW61" s="29"/>
      <c r="AJX61" s="29"/>
      <c r="AJY61" s="29"/>
      <c r="AJZ61" s="29"/>
      <c r="AKA61" s="29"/>
      <c r="AKB61" s="29"/>
      <c r="AKC61" s="29"/>
      <c r="AKD61" s="29"/>
      <c r="AKE61" s="29"/>
      <c r="AKF61" s="29"/>
      <c r="AKG61" s="29"/>
      <c r="AKH61" s="29"/>
      <c r="AKI61" s="29"/>
      <c r="AKJ61" s="29"/>
      <c r="AKK61" s="29"/>
      <c r="AKL61" s="29"/>
      <c r="AKM61" s="29"/>
      <c r="AKN61" s="29"/>
      <c r="AKO61" s="29"/>
      <c r="AKP61" s="29"/>
      <c r="AKQ61" s="29"/>
      <c r="AKR61" s="29"/>
      <c r="AKS61" s="29"/>
      <c r="AKT61" s="29"/>
      <c r="AKU61" s="29"/>
      <c r="AKV61" s="29"/>
      <c r="AKW61" s="29"/>
      <c r="AKX61" s="29"/>
      <c r="AKY61" s="29"/>
      <c r="AKZ61" s="29"/>
      <c r="ALA61" s="29"/>
      <c r="ALB61" s="29"/>
      <c r="ALC61" s="29"/>
      <c r="ALD61" s="29"/>
      <c r="ALE61" s="29"/>
      <c r="ALF61" s="29"/>
      <c r="ALG61" s="29"/>
      <c r="ALH61" s="29"/>
      <c r="ALI61" s="29"/>
      <c r="ALJ61" s="29"/>
      <c r="ALK61" s="29"/>
      <c r="ALL61" s="29"/>
      <c r="ALM61" s="29"/>
      <c r="ALN61" s="29"/>
      <c r="ALO61" s="29"/>
      <c r="ALP61" s="29"/>
      <c r="ALQ61" s="29"/>
      <c r="ALR61" s="29"/>
      <c r="ALS61" s="29"/>
      <c r="ALT61" s="29"/>
      <c r="ALU61" s="29"/>
      <c r="ALV61" s="29"/>
      <c r="ALW61" s="29"/>
      <c r="ALX61" s="29"/>
      <c r="ALY61" s="29"/>
      <c r="ALZ61" s="29"/>
      <c r="AMA61" s="29"/>
      <c r="AMB61" s="29"/>
      <c r="AMC61" s="29"/>
      <c r="AMD61" s="29"/>
      <c r="AME61" s="29"/>
      <c r="AMF61" s="29"/>
      <c r="AMG61" s="29"/>
      <c r="AMH61" s="29"/>
      <c r="AMI61" s="29"/>
      <c r="AMJ61" s="29"/>
      <c r="AMK61" s="29"/>
      <c r="AML61" s="29"/>
      <c r="AMM61" s="29"/>
      <c r="AMN61" s="29"/>
      <c r="AMO61" s="29"/>
      <c r="AMP61" s="29"/>
      <c r="AMQ61" s="29"/>
      <c r="AMR61" s="29"/>
      <c r="AMS61" s="29"/>
      <c r="AMT61" s="29"/>
      <c r="AMU61" s="29"/>
      <c r="AMV61" s="29"/>
      <c r="AMW61" s="29"/>
      <c r="AMX61" s="29"/>
      <c r="AMY61" s="29"/>
      <c r="AMZ61" s="29"/>
      <c r="ANA61" s="29"/>
      <c r="ANB61" s="29"/>
      <c r="ANC61" s="29"/>
      <c r="AND61" s="29"/>
      <c r="ANE61" s="29"/>
      <c r="ANF61" s="29"/>
      <c r="ANG61" s="29"/>
      <c r="ANH61" s="29"/>
      <c r="ANI61" s="29"/>
      <c r="ANJ61" s="29"/>
      <c r="ANK61" s="29"/>
      <c r="ANL61" s="29"/>
      <c r="ANM61" s="29"/>
      <c r="ANN61" s="29"/>
      <c r="ANO61" s="29"/>
      <c r="ANP61" s="29"/>
      <c r="ANQ61" s="29"/>
      <c r="ANR61" s="29"/>
      <c r="ANS61" s="29"/>
      <c r="ANT61" s="29"/>
      <c r="ANU61" s="29"/>
      <c r="ANV61" s="29"/>
      <c r="ANW61" s="29"/>
      <c r="ANX61" s="29"/>
      <c r="ANY61" s="29"/>
      <c r="ANZ61" s="29"/>
      <c r="AOA61" s="29"/>
      <c r="AOB61" s="29"/>
      <c r="AOC61" s="29"/>
      <c r="AOD61" s="29"/>
      <c r="AOE61" s="29"/>
      <c r="AOF61" s="29"/>
      <c r="AOG61" s="29"/>
      <c r="AOH61" s="29"/>
      <c r="AOI61" s="29"/>
      <c r="AOJ61" s="29"/>
      <c r="AOK61" s="29"/>
      <c r="AOL61" s="29"/>
      <c r="AOM61" s="29"/>
      <c r="AON61" s="29"/>
      <c r="AOO61" s="29"/>
      <c r="AOP61" s="29"/>
      <c r="AOQ61" s="29"/>
      <c r="AOR61" s="29"/>
      <c r="AOS61" s="29"/>
      <c r="AOT61" s="29"/>
      <c r="AOU61" s="29"/>
      <c r="AOV61" s="29"/>
      <c r="AOW61" s="29"/>
      <c r="AOX61" s="29"/>
      <c r="AOY61" s="29"/>
      <c r="AOZ61" s="29"/>
      <c r="APA61" s="29"/>
      <c r="APB61" s="29"/>
      <c r="APC61" s="29"/>
      <c r="APD61" s="29"/>
      <c r="APE61" s="29"/>
      <c r="APF61" s="29"/>
      <c r="APG61" s="29"/>
      <c r="APH61" s="29"/>
      <c r="API61" s="29"/>
      <c r="APJ61" s="29"/>
      <c r="APK61" s="29"/>
      <c r="APL61" s="29"/>
      <c r="APM61" s="29"/>
      <c r="APN61" s="29"/>
      <c r="APO61" s="29"/>
      <c r="APP61" s="29"/>
      <c r="APQ61" s="29"/>
      <c r="APR61" s="29"/>
      <c r="APS61" s="29"/>
      <c r="APT61" s="29"/>
      <c r="APU61" s="29"/>
      <c r="APV61" s="29"/>
      <c r="APW61" s="29"/>
      <c r="APX61" s="29"/>
      <c r="APY61" s="29"/>
      <c r="APZ61" s="29"/>
      <c r="AQA61" s="29"/>
      <c r="AQB61" s="29"/>
      <c r="AQC61" s="29"/>
      <c r="AQD61" s="29"/>
      <c r="AQE61" s="29"/>
      <c r="AQF61" s="29"/>
      <c r="AQG61" s="29"/>
      <c r="AQH61" s="29"/>
      <c r="AQI61" s="29"/>
      <c r="AQJ61" s="29"/>
      <c r="AQK61" s="29"/>
      <c r="AQL61" s="29"/>
      <c r="AQM61" s="29"/>
      <c r="AQN61" s="29"/>
      <c r="AQO61" s="29"/>
      <c r="AQP61" s="29"/>
      <c r="AQQ61" s="29"/>
      <c r="AQR61" s="29"/>
      <c r="AQS61" s="29"/>
      <c r="AQT61" s="29"/>
      <c r="AQU61" s="29"/>
      <c r="AQV61" s="29"/>
      <c r="AQW61" s="29"/>
      <c r="AQX61" s="29"/>
      <c r="AQY61" s="29"/>
      <c r="AQZ61" s="29"/>
      <c r="ARA61" s="29"/>
      <c r="ARB61" s="29"/>
      <c r="ARC61" s="29"/>
      <c r="ARD61" s="29"/>
      <c r="ARE61" s="29"/>
      <c r="ARF61" s="29"/>
      <c r="ARG61" s="29"/>
      <c r="ARH61" s="29"/>
      <c r="ARI61" s="29"/>
      <c r="ARJ61" s="29"/>
      <c r="ARK61" s="29"/>
      <c r="ARL61" s="29"/>
      <c r="ARM61" s="29"/>
      <c r="ARN61" s="29"/>
      <c r="ARO61" s="29"/>
      <c r="ARP61" s="29"/>
      <c r="ARQ61" s="29"/>
      <c r="ARR61" s="29"/>
      <c r="ARS61" s="29"/>
      <c r="ART61" s="29"/>
      <c r="ARU61" s="29"/>
      <c r="ARV61" s="29"/>
      <c r="ARW61" s="29"/>
      <c r="ARX61" s="29"/>
      <c r="ARY61" s="29"/>
      <c r="ARZ61" s="29"/>
      <c r="ASA61" s="29"/>
      <c r="ASB61" s="29"/>
      <c r="ASC61" s="29"/>
      <c r="ASD61" s="29"/>
      <c r="ASE61" s="29"/>
      <c r="ASF61" s="29"/>
      <c r="ASG61" s="29"/>
      <c r="ASH61" s="29"/>
      <c r="ASI61" s="29"/>
      <c r="ASJ61" s="29"/>
      <c r="ASK61" s="29"/>
      <c r="ASL61" s="29"/>
      <c r="ASM61" s="29"/>
      <c r="ASN61" s="29"/>
      <c r="ASO61" s="29"/>
      <c r="ASP61" s="29"/>
      <c r="ASQ61" s="29"/>
      <c r="ASR61" s="29"/>
      <c r="ASS61" s="29"/>
      <c r="AST61" s="29"/>
      <c r="ASU61" s="29"/>
      <c r="ASV61" s="29"/>
      <c r="ASW61" s="29"/>
      <c r="ASX61" s="29"/>
      <c r="ASY61" s="29"/>
      <c r="ASZ61" s="29"/>
      <c r="ATA61" s="29"/>
      <c r="ATB61" s="29"/>
      <c r="ATC61" s="29"/>
      <c r="ATD61" s="29"/>
      <c r="ATE61" s="29"/>
      <c r="ATF61" s="29"/>
      <c r="ATG61" s="29"/>
      <c r="ATH61" s="29"/>
      <c r="ATI61" s="29"/>
      <c r="ATJ61" s="29"/>
      <c r="ATK61" s="29"/>
      <c r="ATL61" s="29"/>
      <c r="ATM61" s="29"/>
      <c r="ATN61" s="29"/>
      <c r="ATO61" s="29"/>
      <c r="ATP61" s="29"/>
      <c r="ATQ61" s="29"/>
      <c r="ATR61" s="29"/>
      <c r="ATS61" s="29"/>
      <c r="ATT61" s="29"/>
      <c r="ATU61" s="29"/>
      <c r="ATV61" s="29"/>
      <c r="ATW61" s="29"/>
      <c r="ATX61" s="29"/>
      <c r="ATY61" s="29"/>
      <c r="ATZ61" s="29"/>
      <c r="AUA61" s="29"/>
      <c r="AUB61" s="29"/>
      <c r="AUC61" s="29"/>
      <c r="AUD61" s="29"/>
      <c r="AUE61" s="29"/>
      <c r="AUF61" s="29"/>
      <c r="AUG61" s="29"/>
      <c r="AUH61" s="29"/>
      <c r="AUI61" s="29"/>
      <c r="AUJ61" s="29"/>
      <c r="AUK61" s="29"/>
      <c r="AUL61" s="29"/>
      <c r="AUM61" s="29"/>
      <c r="AUN61" s="29"/>
      <c r="AUO61" s="29"/>
      <c r="AUP61" s="29"/>
      <c r="AUQ61" s="29"/>
      <c r="AUR61" s="29"/>
      <c r="AUS61" s="29"/>
      <c r="AUT61" s="29"/>
      <c r="AUU61" s="29"/>
      <c r="AUV61" s="29"/>
      <c r="AUW61" s="29"/>
      <c r="AUX61" s="29"/>
      <c r="AUY61" s="29"/>
      <c r="AUZ61" s="29"/>
      <c r="AVA61" s="29"/>
      <c r="AVB61" s="29"/>
      <c r="AVC61" s="29"/>
      <c r="AVD61" s="29"/>
      <c r="AVE61" s="29"/>
      <c r="AVF61" s="29"/>
      <c r="AVG61" s="29"/>
      <c r="AVH61" s="29"/>
      <c r="AVI61" s="29"/>
      <c r="AVJ61" s="29"/>
      <c r="AVK61" s="29"/>
      <c r="AVL61" s="29"/>
      <c r="AVM61" s="29"/>
      <c r="AVN61" s="29"/>
      <c r="AVO61" s="29"/>
      <c r="AVP61" s="29"/>
      <c r="AVQ61" s="29"/>
      <c r="AVR61" s="29"/>
      <c r="AVS61" s="29"/>
      <c r="AVT61" s="29"/>
      <c r="AVU61" s="29"/>
      <c r="AVV61" s="29"/>
      <c r="AVW61" s="29"/>
      <c r="AVX61" s="29"/>
      <c r="AVY61" s="29"/>
      <c r="AVZ61" s="29"/>
      <c r="AWA61" s="29"/>
      <c r="AWB61" s="29"/>
      <c r="AWC61" s="29"/>
      <c r="AWD61" s="29"/>
      <c r="AWE61" s="29"/>
      <c r="AWF61" s="29"/>
      <c r="AWG61" s="29"/>
      <c r="AWH61" s="29"/>
      <c r="AWI61" s="29"/>
      <c r="AWJ61" s="29"/>
      <c r="AWK61" s="29"/>
      <c r="AWL61" s="29"/>
      <c r="AWM61" s="29"/>
      <c r="AWN61" s="29"/>
      <c r="AWO61" s="29"/>
      <c r="AWP61" s="29"/>
      <c r="AWQ61" s="29"/>
      <c r="AWR61" s="29"/>
      <c r="AWS61" s="29"/>
      <c r="AWT61" s="29"/>
      <c r="AWU61" s="29"/>
      <c r="AWV61" s="29"/>
      <c r="AWW61" s="29"/>
      <c r="AWX61" s="29"/>
      <c r="AWY61" s="29"/>
      <c r="AWZ61" s="29"/>
      <c r="AXA61" s="29"/>
      <c r="AXB61" s="29"/>
      <c r="AXC61" s="29"/>
      <c r="AXD61" s="29"/>
      <c r="AXE61" s="29"/>
      <c r="AXF61" s="29"/>
      <c r="AXG61" s="29"/>
      <c r="AXH61" s="29"/>
      <c r="AXI61" s="29"/>
      <c r="AXJ61" s="29"/>
      <c r="AXK61" s="29"/>
      <c r="AXL61" s="29"/>
      <c r="AXM61" s="29"/>
      <c r="AXN61" s="29"/>
      <c r="AXO61" s="29"/>
      <c r="AXP61" s="29"/>
      <c r="AXQ61" s="29"/>
      <c r="AXR61" s="29"/>
      <c r="AXS61" s="29"/>
      <c r="AXT61" s="29"/>
      <c r="AXU61" s="29"/>
      <c r="AXV61" s="29"/>
      <c r="AXW61" s="29"/>
      <c r="AXX61" s="29"/>
      <c r="AXY61" s="29"/>
      <c r="AXZ61" s="29"/>
      <c r="AYA61" s="29"/>
      <c r="AYB61" s="29"/>
      <c r="AYC61" s="29"/>
      <c r="AYD61" s="29"/>
      <c r="AYE61" s="29"/>
      <c r="AYF61" s="29"/>
      <c r="AYG61" s="29"/>
      <c r="AYH61" s="29"/>
      <c r="AYI61" s="29"/>
      <c r="AYJ61" s="29"/>
      <c r="AYK61" s="29"/>
      <c r="AYL61" s="29"/>
      <c r="AYM61" s="29"/>
      <c r="AYN61" s="29"/>
      <c r="AYO61" s="29"/>
      <c r="AYP61" s="29"/>
      <c r="AYQ61" s="29"/>
      <c r="AYR61" s="29"/>
      <c r="AYS61" s="29"/>
      <c r="AYT61" s="29"/>
      <c r="AYU61" s="29"/>
      <c r="AYV61" s="29"/>
      <c r="AYW61" s="29"/>
      <c r="AYX61" s="29"/>
      <c r="AYY61" s="29"/>
      <c r="AYZ61" s="29"/>
      <c r="AZA61" s="29"/>
      <c r="AZB61" s="29"/>
      <c r="AZC61" s="29"/>
      <c r="AZD61" s="29"/>
      <c r="AZE61" s="29"/>
      <c r="AZF61" s="29"/>
      <c r="AZG61" s="29"/>
      <c r="AZH61" s="29"/>
      <c r="AZI61" s="29"/>
      <c r="AZJ61" s="29"/>
      <c r="AZK61" s="29"/>
      <c r="AZL61" s="29"/>
      <c r="AZM61" s="29"/>
      <c r="AZN61" s="29"/>
      <c r="AZO61" s="29"/>
      <c r="AZP61" s="29"/>
      <c r="AZQ61" s="29"/>
      <c r="AZR61" s="29"/>
      <c r="AZS61" s="29"/>
      <c r="AZT61" s="29"/>
      <c r="AZU61" s="29"/>
      <c r="AZV61" s="29"/>
      <c r="AZW61" s="29"/>
      <c r="AZX61" s="29"/>
      <c r="AZY61" s="29"/>
      <c r="AZZ61" s="29"/>
      <c r="BAA61" s="29"/>
      <c r="BAB61" s="29"/>
      <c r="BAC61" s="29"/>
      <c r="BAD61" s="29"/>
      <c r="BAE61" s="29"/>
      <c r="BAF61" s="29"/>
      <c r="BAG61" s="29"/>
      <c r="BAH61" s="29"/>
      <c r="BAI61" s="29"/>
      <c r="BAJ61" s="29"/>
      <c r="BAK61" s="29"/>
      <c r="BAL61" s="29"/>
      <c r="BAM61" s="29"/>
      <c r="BAN61" s="29"/>
      <c r="BAO61" s="29"/>
      <c r="BAP61" s="29"/>
      <c r="BAQ61" s="29"/>
      <c r="BAR61" s="29"/>
      <c r="BAS61" s="29"/>
      <c r="BAT61" s="29"/>
      <c r="BAU61" s="29"/>
      <c r="BAV61" s="29"/>
      <c r="BAW61" s="29"/>
      <c r="BAX61" s="29"/>
      <c r="BAY61" s="29"/>
      <c r="BAZ61" s="29"/>
      <c r="BBA61" s="29"/>
      <c r="BBB61" s="29"/>
      <c r="BBC61" s="29"/>
      <c r="BBD61" s="29"/>
      <c r="BBE61" s="29"/>
      <c r="BBF61" s="29"/>
      <c r="BBG61" s="29"/>
      <c r="BBH61" s="29"/>
      <c r="BBI61" s="29"/>
      <c r="BBJ61" s="29"/>
      <c r="BBK61" s="29"/>
      <c r="BBL61" s="29"/>
      <c r="BBM61" s="29"/>
      <c r="BBN61" s="29"/>
      <c r="BBO61" s="29"/>
      <c r="BBP61" s="29"/>
      <c r="BBQ61" s="29"/>
      <c r="BBR61" s="29"/>
      <c r="BBS61" s="29"/>
      <c r="BBT61" s="29"/>
      <c r="BBU61" s="29"/>
      <c r="BBV61" s="29"/>
      <c r="BBW61" s="29"/>
      <c r="BBX61" s="29"/>
      <c r="BBY61" s="29"/>
      <c r="BBZ61" s="29"/>
      <c r="BCA61" s="29"/>
      <c r="BCB61" s="29"/>
      <c r="BCC61" s="29"/>
      <c r="BCD61" s="29"/>
      <c r="BCE61" s="29"/>
      <c r="BCF61" s="29"/>
      <c r="BCG61" s="29"/>
      <c r="BCH61" s="29"/>
      <c r="BCI61" s="29"/>
      <c r="BCJ61" s="29"/>
      <c r="BCK61" s="29"/>
      <c r="BCL61" s="29"/>
      <c r="BCM61" s="29"/>
      <c r="BCN61" s="29"/>
      <c r="BCO61" s="29"/>
      <c r="BCP61" s="29"/>
      <c r="BCQ61" s="29"/>
      <c r="BCR61" s="29"/>
      <c r="BCS61" s="29"/>
      <c r="BCT61" s="29"/>
      <c r="BCU61" s="29"/>
      <c r="BCV61" s="29"/>
      <c r="BCW61" s="29"/>
      <c r="BCX61" s="29"/>
      <c r="BCY61" s="29"/>
      <c r="BCZ61" s="29"/>
      <c r="BDA61" s="29"/>
      <c r="BDB61" s="29"/>
      <c r="BDC61" s="29"/>
      <c r="BDD61" s="29"/>
      <c r="BDE61" s="29"/>
      <c r="BDF61" s="29"/>
      <c r="BDG61" s="29"/>
      <c r="BDH61" s="29"/>
      <c r="BDI61" s="29"/>
      <c r="BDJ61" s="29"/>
      <c r="BDK61" s="29"/>
      <c r="BDL61" s="29"/>
      <c r="BDM61" s="29"/>
      <c r="BDN61" s="29"/>
      <c r="BDO61" s="29"/>
      <c r="BDP61" s="29"/>
      <c r="BDQ61" s="29"/>
      <c r="BDR61" s="29"/>
      <c r="BDS61" s="29"/>
      <c r="BDT61" s="29"/>
      <c r="BDU61" s="29"/>
      <c r="BDV61" s="29"/>
      <c r="BDW61" s="29"/>
      <c r="BDX61" s="29"/>
      <c r="BDY61" s="29"/>
      <c r="BDZ61" s="29"/>
      <c r="BEA61" s="29"/>
      <c r="BEB61" s="29"/>
      <c r="BEC61" s="29"/>
      <c r="BED61" s="29"/>
      <c r="BEE61" s="29"/>
      <c r="BEF61" s="29"/>
      <c r="BEG61" s="29"/>
      <c r="BEH61" s="29"/>
      <c r="BEI61" s="29"/>
      <c r="BEJ61" s="29"/>
      <c r="BEK61" s="29"/>
      <c r="BEL61" s="29"/>
      <c r="BEM61" s="29"/>
      <c r="BEN61" s="29"/>
      <c r="BEO61" s="29"/>
      <c r="BEP61" s="29"/>
      <c r="BEQ61" s="29"/>
      <c r="BER61" s="29"/>
      <c r="BES61" s="29"/>
      <c r="BET61" s="29"/>
      <c r="BEU61" s="29"/>
      <c r="BEV61" s="29"/>
      <c r="BEW61" s="29"/>
      <c r="BEX61" s="29"/>
      <c r="BEY61" s="29"/>
      <c r="BEZ61" s="29"/>
      <c r="BFA61" s="29"/>
      <c r="BFB61" s="29"/>
      <c r="BFC61" s="29"/>
      <c r="BFD61" s="29"/>
      <c r="BFE61" s="29"/>
      <c r="BFF61" s="29"/>
      <c r="BFG61" s="29"/>
      <c r="BFH61" s="29"/>
      <c r="BFI61" s="29"/>
      <c r="BFJ61" s="29"/>
      <c r="BFK61" s="29"/>
      <c r="BFL61" s="29"/>
      <c r="BFM61" s="29"/>
      <c r="BFN61" s="29"/>
      <c r="BFO61" s="29"/>
      <c r="BFP61" s="29"/>
      <c r="BFQ61" s="29"/>
      <c r="BFR61" s="29"/>
      <c r="BFS61" s="29"/>
      <c r="BFT61" s="29"/>
      <c r="BFU61" s="29"/>
      <c r="BFV61" s="29"/>
      <c r="BFW61" s="29"/>
      <c r="BFX61" s="29"/>
      <c r="BFY61" s="29"/>
      <c r="BFZ61" s="29"/>
      <c r="BGA61" s="29"/>
      <c r="BGB61" s="29"/>
      <c r="BGC61" s="29"/>
      <c r="BGD61" s="29"/>
      <c r="BGE61" s="29"/>
      <c r="BGF61" s="29"/>
      <c r="BGG61" s="29"/>
      <c r="BGH61" s="29"/>
      <c r="BGI61" s="29"/>
      <c r="BGJ61" s="29"/>
      <c r="BGK61" s="29"/>
      <c r="BGL61" s="29"/>
      <c r="BGM61" s="29"/>
      <c r="BGN61" s="29"/>
      <c r="BGO61" s="29"/>
      <c r="BGP61" s="29"/>
      <c r="BGQ61" s="29"/>
      <c r="BGR61" s="29"/>
      <c r="BGS61" s="29"/>
      <c r="BGT61" s="29"/>
      <c r="BGU61" s="29"/>
      <c r="BGV61" s="29"/>
      <c r="BGW61" s="29"/>
      <c r="BGX61" s="29"/>
      <c r="BGY61" s="29"/>
      <c r="BGZ61" s="29"/>
      <c r="BHA61" s="29"/>
      <c r="BHB61" s="29"/>
      <c r="BHC61" s="29"/>
      <c r="BHD61" s="29"/>
      <c r="BHE61" s="29"/>
      <c r="BHF61" s="29"/>
      <c r="BHG61" s="29"/>
      <c r="BHH61" s="29"/>
      <c r="BHI61" s="29"/>
      <c r="BHJ61" s="29"/>
      <c r="BHK61" s="29"/>
      <c r="BHL61" s="29"/>
      <c r="BHM61" s="29"/>
      <c r="BHN61" s="29"/>
      <c r="BHO61" s="29"/>
      <c r="BHP61" s="29"/>
      <c r="BHQ61" s="29"/>
      <c r="BHR61" s="29"/>
      <c r="BHS61" s="29"/>
      <c r="BHT61" s="29"/>
      <c r="BHU61" s="29"/>
      <c r="BHV61" s="29"/>
      <c r="BHW61" s="29"/>
      <c r="BHX61" s="29"/>
      <c r="BHY61" s="29"/>
      <c r="BHZ61" s="29"/>
      <c r="BIA61" s="29"/>
      <c r="BIB61" s="29"/>
      <c r="BIC61" s="29"/>
      <c r="BID61" s="29"/>
      <c r="BIE61" s="29"/>
      <c r="BIF61" s="29"/>
      <c r="BIG61" s="29"/>
      <c r="BIH61" s="29"/>
      <c r="BII61" s="29"/>
      <c r="BIJ61" s="29"/>
      <c r="BIK61" s="29"/>
      <c r="BIL61" s="29"/>
      <c r="BIM61" s="29"/>
      <c r="BIN61" s="29"/>
      <c r="BIO61" s="29"/>
      <c r="BIP61" s="29"/>
      <c r="BIQ61" s="29"/>
      <c r="BIR61" s="29"/>
      <c r="BIS61" s="29"/>
      <c r="BIT61" s="29"/>
      <c r="BIU61" s="29"/>
      <c r="BIV61" s="29"/>
      <c r="BIW61" s="29"/>
      <c r="BIX61" s="29"/>
      <c r="BIY61" s="29"/>
      <c r="BIZ61" s="29"/>
      <c r="BJA61" s="29"/>
      <c r="BJB61" s="29"/>
      <c r="BJC61" s="29"/>
      <c r="BJD61" s="29"/>
      <c r="BJE61" s="29"/>
      <c r="BJF61" s="29"/>
      <c r="BJG61" s="29"/>
      <c r="BJH61" s="29"/>
      <c r="BJI61" s="29"/>
      <c r="BJJ61" s="29"/>
      <c r="BJK61" s="29"/>
      <c r="BJL61" s="29"/>
      <c r="BJM61" s="29"/>
      <c r="BJN61" s="29"/>
      <c r="BJO61" s="29"/>
      <c r="BJP61" s="29"/>
      <c r="BJQ61" s="29"/>
      <c r="BJR61" s="29"/>
      <c r="BJS61" s="29"/>
      <c r="BJT61" s="29"/>
      <c r="BJU61" s="29"/>
      <c r="BJV61" s="29"/>
      <c r="BJW61" s="29"/>
      <c r="BJX61" s="29"/>
      <c r="BJY61" s="29"/>
      <c r="BJZ61" s="29"/>
      <c r="BKA61" s="29"/>
      <c r="BKB61" s="29"/>
      <c r="BKC61" s="29"/>
      <c r="BKD61" s="29"/>
      <c r="BKE61" s="29"/>
      <c r="BKF61" s="29"/>
      <c r="BKG61" s="29"/>
      <c r="BKH61" s="29"/>
      <c r="BKI61" s="29"/>
      <c r="BKJ61" s="29"/>
      <c r="BKK61" s="29"/>
      <c r="BKL61" s="29"/>
      <c r="BKM61" s="29"/>
      <c r="BKN61" s="29"/>
      <c r="BKO61" s="29"/>
      <c r="BKP61" s="29"/>
      <c r="BKQ61" s="29"/>
      <c r="BKR61" s="29"/>
      <c r="BKS61" s="29"/>
      <c r="BKT61" s="29"/>
      <c r="BKU61" s="29"/>
      <c r="BKV61" s="29"/>
      <c r="BKW61" s="29"/>
      <c r="BKX61" s="29"/>
      <c r="BKY61" s="29"/>
      <c r="BKZ61" s="29"/>
      <c r="BLA61" s="29"/>
      <c r="BLB61" s="29"/>
      <c r="BLC61" s="29"/>
      <c r="BLD61" s="29"/>
      <c r="BLE61" s="29"/>
      <c r="BLF61" s="29"/>
      <c r="BLG61" s="29"/>
      <c r="BLH61" s="29"/>
      <c r="BLI61" s="29"/>
      <c r="BLJ61" s="29"/>
      <c r="BLK61" s="29"/>
      <c r="BLL61" s="29"/>
      <c r="BLM61" s="29"/>
      <c r="BLN61" s="29"/>
      <c r="BLO61" s="29"/>
      <c r="BLP61" s="29"/>
      <c r="BLQ61" s="29"/>
      <c r="BLR61" s="29"/>
      <c r="BLS61" s="29"/>
      <c r="BLT61" s="29"/>
      <c r="BLU61" s="29"/>
      <c r="BLV61" s="29"/>
      <c r="BLW61" s="29"/>
      <c r="BLX61" s="29"/>
      <c r="BLY61" s="29"/>
      <c r="BLZ61" s="29"/>
      <c r="BMA61" s="29"/>
      <c r="BMB61" s="29"/>
      <c r="BMC61" s="29"/>
      <c r="BMD61" s="29"/>
      <c r="BME61" s="29"/>
      <c r="BMF61" s="29"/>
      <c r="BMG61" s="29"/>
      <c r="BMH61" s="29"/>
      <c r="BMI61" s="29"/>
      <c r="BMJ61" s="29"/>
      <c r="BMK61" s="29"/>
      <c r="BML61" s="29"/>
      <c r="BMM61" s="29"/>
      <c r="BMN61" s="29"/>
      <c r="BMO61" s="29"/>
      <c r="BMP61" s="29"/>
      <c r="BMQ61" s="29"/>
      <c r="BMR61" s="29"/>
      <c r="BMS61" s="29"/>
      <c r="BMT61" s="29"/>
      <c r="BMU61" s="29"/>
      <c r="BMV61" s="29"/>
      <c r="BMW61" s="29"/>
      <c r="BMX61" s="29"/>
      <c r="BMY61" s="29"/>
      <c r="BMZ61" s="29"/>
      <c r="BNA61" s="29"/>
      <c r="BNB61" s="29"/>
      <c r="BNC61" s="29"/>
      <c r="BND61" s="29"/>
      <c r="BNE61" s="29"/>
      <c r="BNF61" s="29"/>
      <c r="BNG61" s="29"/>
      <c r="BNH61" s="29"/>
      <c r="BNI61" s="29"/>
      <c r="BNJ61" s="29"/>
      <c r="BNK61" s="29"/>
      <c r="BNL61" s="29"/>
      <c r="BNM61" s="29"/>
      <c r="BNN61" s="29"/>
      <c r="BNO61" s="29"/>
      <c r="BNP61" s="29"/>
      <c r="BNQ61" s="29"/>
      <c r="BNR61" s="29"/>
      <c r="BNS61" s="29"/>
      <c r="BNT61" s="29"/>
      <c r="BNU61" s="29"/>
      <c r="BNV61" s="29"/>
      <c r="BNW61" s="29"/>
      <c r="BNX61" s="29"/>
      <c r="BNY61" s="29"/>
      <c r="BNZ61" s="29"/>
      <c r="BOA61" s="29"/>
      <c r="BOB61" s="29"/>
      <c r="BOC61" s="29"/>
      <c r="BOD61" s="29"/>
      <c r="BOE61" s="29"/>
      <c r="BOF61" s="29"/>
      <c r="BOG61" s="29"/>
      <c r="BOH61" s="29"/>
      <c r="BOI61" s="29"/>
      <c r="BOJ61" s="29"/>
      <c r="BOK61" s="29"/>
      <c r="BOL61" s="29"/>
      <c r="BOM61" s="29"/>
      <c r="BON61" s="29"/>
      <c r="BOO61" s="29"/>
      <c r="BOP61" s="29"/>
      <c r="BOQ61" s="29"/>
      <c r="BOR61" s="29"/>
      <c r="BOS61" s="29"/>
      <c r="BOT61" s="29"/>
      <c r="BOU61" s="29"/>
      <c r="BOV61" s="29"/>
      <c r="BOW61" s="29"/>
      <c r="BOX61" s="29"/>
      <c r="BOY61" s="29"/>
      <c r="BOZ61" s="29"/>
      <c r="BPA61" s="29"/>
      <c r="BPB61" s="29"/>
      <c r="BPC61" s="29"/>
      <c r="BPD61" s="29"/>
      <c r="BPE61" s="29"/>
      <c r="BPF61" s="29"/>
      <c r="BPG61" s="29"/>
      <c r="BPH61" s="29"/>
      <c r="BPI61" s="29"/>
      <c r="BPJ61" s="29"/>
      <c r="BPK61" s="29"/>
      <c r="BPL61" s="29"/>
      <c r="BPM61" s="29"/>
      <c r="BPN61" s="29"/>
      <c r="BPO61" s="29"/>
      <c r="BPP61" s="29"/>
      <c r="BPQ61" s="29"/>
      <c r="BPR61" s="29"/>
      <c r="BPS61" s="29"/>
      <c r="BPT61" s="29"/>
      <c r="BPU61" s="29"/>
      <c r="BPV61" s="29"/>
      <c r="BPW61" s="29"/>
      <c r="BPX61" s="29"/>
      <c r="BPY61" s="29"/>
      <c r="BPZ61" s="29"/>
      <c r="BQA61" s="29"/>
      <c r="BQB61" s="29"/>
      <c r="BQC61" s="29"/>
      <c r="BQD61" s="29"/>
      <c r="BQE61" s="29"/>
      <c r="BQF61" s="29"/>
      <c r="BQG61" s="29"/>
      <c r="BQH61" s="29"/>
      <c r="BQI61" s="29"/>
      <c r="BQJ61" s="29"/>
      <c r="BQK61" s="29"/>
      <c r="BQL61" s="29"/>
      <c r="BQM61" s="29"/>
      <c r="BQN61" s="29"/>
      <c r="BQO61" s="29"/>
      <c r="BQP61" s="29"/>
      <c r="BQQ61" s="29"/>
      <c r="BQR61" s="29"/>
      <c r="BQS61" s="29"/>
      <c r="BQT61" s="29"/>
      <c r="BQU61" s="29"/>
      <c r="BQV61" s="29"/>
      <c r="BQW61" s="29"/>
      <c r="BQX61" s="29"/>
      <c r="BQY61" s="29"/>
      <c r="BQZ61" s="29"/>
      <c r="BRA61" s="29"/>
      <c r="BRB61" s="29"/>
      <c r="BRC61" s="29"/>
      <c r="BRD61" s="29"/>
      <c r="BRE61" s="29"/>
      <c r="BRF61" s="29"/>
      <c r="BRG61" s="29"/>
      <c r="BRH61" s="29"/>
      <c r="BRI61" s="29"/>
      <c r="BRJ61" s="29"/>
      <c r="BRK61" s="29"/>
      <c r="BRL61" s="29"/>
      <c r="BRM61" s="29"/>
      <c r="BRN61" s="29"/>
      <c r="BRO61" s="29"/>
      <c r="BRP61" s="29"/>
      <c r="BRQ61" s="29"/>
      <c r="BRR61" s="29"/>
      <c r="BRS61" s="29"/>
      <c r="BRT61" s="29"/>
      <c r="BRU61" s="29"/>
      <c r="BRV61" s="29"/>
      <c r="BRW61" s="29"/>
      <c r="BRX61" s="29"/>
      <c r="BRY61" s="29"/>
      <c r="BRZ61" s="29"/>
      <c r="BSA61" s="29"/>
      <c r="BSB61" s="29"/>
      <c r="BSC61" s="29"/>
      <c r="BSD61" s="29"/>
      <c r="BSE61" s="29"/>
      <c r="BSF61" s="29"/>
      <c r="BSG61" s="29"/>
      <c r="BSH61" s="29"/>
      <c r="BSI61" s="29"/>
      <c r="BSJ61" s="29"/>
      <c r="BSK61" s="29"/>
      <c r="BSL61" s="29"/>
      <c r="BSM61" s="29"/>
      <c r="BSN61" s="29"/>
      <c r="BSO61" s="29"/>
      <c r="BSP61" s="29"/>
      <c r="BSQ61" s="29"/>
      <c r="BSR61" s="29"/>
      <c r="BSS61" s="29"/>
      <c r="BST61" s="29"/>
      <c r="BSU61" s="29"/>
      <c r="BSV61" s="29"/>
      <c r="BSW61" s="29"/>
      <c r="BSX61" s="29"/>
      <c r="BSY61" s="29"/>
      <c r="BSZ61" s="29"/>
      <c r="BTA61" s="29"/>
      <c r="BTB61" s="29"/>
      <c r="BTC61" s="29"/>
      <c r="BTD61" s="29"/>
      <c r="BTE61" s="29"/>
      <c r="BTF61" s="29"/>
      <c r="BTG61" s="29"/>
      <c r="BTH61" s="29"/>
      <c r="BTI61" s="29"/>
      <c r="BTJ61" s="29"/>
      <c r="BTK61" s="29"/>
      <c r="BTL61" s="29"/>
      <c r="BTM61" s="29"/>
      <c r="BTN61" s="29"/>
      <c r="BTO61" s="29"/>
      <c r="BTP61" s="29"/>
      <c r="BTQ61" s="29"/>
      <c r="BTR61" s="29"/>
      <c r="BTS61" s="29"/>
      <c r="BTT61" s="29"/>
      <c r="BTU61" s="29"/>
      <c r="BTV61" s="29"/>
      <c r="BTW61" s="29"/>
      <c r="BTX61" s="29"/>
      <c r="BTY61" s="29"/>
      <c r="BTZ61" s="29"/>
      <c r="BUA61" s="29"/>
      <c r="BUB61" s="29"/>
      <c r="BUC61" s="29"/>
      <c r="BUD61" s="29"/>
      <c r="BUE61" s="29"/>
      <c r="BUF61" s="29"/>
      <c r="BUG61" s="29"/>
      <c r="BUH61" s="29"/>
      <c r="BUI61" s="29"/>
      <c r="BUJ61" s="29"/>
      <c r="BUK61" s="29"/>
      <c r="BUL61" s="29"/>
      <c r="BUM61" s="29"/>
      <c r="BUN61" s="29"/>
      <c r="BUO61" s="29"/>
      <c r="BUP61" s="29"/>
      <c r="BUQ61" s="29"/>
      <c r="BUR61" s="29"/>
      <c r="BUS61" s="29"/>
      <c r="BUT61" s="29"/>
      <c r="BUU61" s="29"/>
      <c r="BUV61" s="29"/>
      <c r="BUW61" s="29"/>
      <c r="BUX61" s="29"/>
      <c r="BUY61" s="29"/>
      <c r="BUZ61" s="29"/>
      <c r="BVA61" s="29"/>
      <c r="BVB61" s="29"/>
      <c r="BVC61" s="29"/>
      <c r="BVD61" s="29"/>
      <c r="BVE61" s="29"/>
      <c r="BVF61" s="29"/>
      <c r="BVG61" s="29"/>
      <c r="BVH61" s="29"/>
      <c r="BVI61" s="29"/>
      <c r="BVJ61" s="29"/>
      <c r="BVK61" s="29"/>
      <c r="BVL61" s="29"/>
      <c r="BVM61" s="29"/>
      <c r="BVN61" s="29"/>
      <c r="BVO61" s="29"/>
      <c r="BVP61" s="29"/>
      <c r="BVQ61" s="29"/>
      <c r="BVR61" s="29"/>
      <c r="BVS61" s="29"/>
      <c r="BVT61" s="29"/>
      <c r="BVU61" s="29"/>
      <c r="BVV61" s="29"/>
      <c r="BVW61" s="29"/>
      <c r="BVX61" s="29"/>
      <c r="BVY61" s="29"/>
      <c r="BVZ61" s="29"/>
      <c r="BWA61" s="29"/>
      <c r="BWB61" s="29"/>
      <c r="BWC61" s="29"/>
      <c r="BWD61" s="29"/>
      <c r="BWE61" s="29"/>
      <c r="BWF61" s="29"/>
      <c r="BWG61" s="29"/>
      <c r="BWH61" s="29"/>
      <c r="BWI61" s="29"/>
      <c r="BWJ61" s="29"/>
      <c r="BWK61" s="29"/>
      <c r="BWL61" s="29"/>
      <c r="BWM61" s="29"/>
      <c r="BWN61" s="29"/>
      <c r="BWO61" s="29"/>
      <c r="BWP61" s="29"/>
      <c r="BWQ61" s="29"/>
      <c r="BWR61" s="29"/>
      <c r="BWS61" s="29"/>
      <c r="BWT61" s="29"/>
      <c r="BWU61" s="29"/>
      <c r="BWV61" s="29"/>
      <c r="BWW61" s="29"/>
      <c r="BWX61" s="29"/>
      <c r="BWY61" s="29"/>
      <c r="BWZ61" s="29"/>
      <c r="BXA61" s="29"/>
      <c r="BXB61" s="29"/>
      <c r="BXC61" s="29"/>
      <c r="BXD61" s="29"/>
      <c r="BXE61" s="29"/>
      <c r="BXF61" s="29"/>
      <c r="BXG61" s="29"/>
      <c r="BXH61" s="29"/>
      <c r="BXI61" s="29"/>
      <c r="BXJ61" s="29"/>
      <c r="BXK61" s="29"/>
      <c r="BXL61" s="29"/>
      <c r="BXM61" s="29"/>
      <c r="BXN61" s="29"/>
      <c r="BXO61" s="29"/>
      <c r="BXP61" s="29"/>
      <c r="BXQ61" s="29"/>
      <c r="BXR61" s="29"/>
      <c r="BXS61" s="29"/>
      <c r="BXT61" s="29"/>
      <c r="BXU61" s="29"/>
      <c r="BXV61" s="29"/>
      <c r="BXW61" s="29"/>
      <c r="BXX61" s="29"/>
      <c r="BXY61" s="29"/>
      <c r="BXZ61" s="29"/>
      <c r="BYA61" s="29"/>
      <c r="BYB61" s="29"/>
      <c r="BYC61" s="29"/>
      <c r="BYD61" s="29"/>
      <c r="BYE61" s="29"/>
      <c r="BYF61" s="29"/>
      <c r="BYG61" s="29"/>
      <c r="BYH61" s="29"/>
      <c r="BYI61" s="29"/>
      <c r="BYJ61" s="29"/>
      <c r="BYK61" s="29"/>
      <c r="BYL61" s="29"/>
      <c r="BYM61" s="29"/>
      <c r="BYN61" s="29"/>
      <c r="BYO61" s="29"/>
      <c r="BYP61" s="29"/>
      <c r="BYQ61" s="29"/>
      <c r="BYR61" s="29"/>
      <c r="BYS61" s="29"/>
      <c r="BYT61" s="29"/>
      <c r="BYU61" s="29"/>
      <c r="BYV61" s="29"/>
      <c r="BYW61" s="29"/>
      <c r="BYX61" s="29"/>
      <c r="BYY61" s="29"/>
      <c r="BYZ61" s="29"/>
      <c r="BZA61" s="29"/>
      <c r="BZB61" s="29"/>
      <c r="BZC61" s="29"/>
      <c r="BZD61" s="29"/>
      <c r="BZE61" s="29"/>
      <c r="BZF61" s="29"/>
      <c r="BZG61" s="29"/>
      <c r="BZH61" s="29"/>
      <c r="BZI61" s="29"/>
      <c r="BZJ61" s="29"/>
      <c r="BZK61" s="29"/>
      <c r="BZL61" s="29"/>
      <c r="BZM61" s="29"/>
      <c r="BZN61" s="29"/>
      <c r="BZO61" s="29"/>
      <c r="BZP61" s="29"/>
      <c r="BZQ61" s="29"/>
      <c r="BZR61" s="29"/>
      <c r="BZS61" s="29"/>
      <c r="BZT61" s="29"/>
      <c r="BZU61" s="29"/>
      <c r="BZV61" s="29"/>
      <c r="BZW61" s="29"/>
      <c r="BZX61" s="29"/>
      <c r="BZY61" s="29"/>
      <c r="BZZ61" s="29"/>
      <c r="CAA61" s="29"/>
      <c r="CAB61" s="29"/>
      <c r="CAC61" s="29"/>
      <c r="CAD61" s="29"/>
      <c r="CAE61" s="29"/>
      <c r="CAF61" s="29"/>
      <c r="CAG61" s="29"/>
      <c r="CAH61" s="29"/>
      <c r="CAI61" s="29"/>
      <c r="CAJ61" s="29"/>
      <c r="CAK61" s="29"/>
      <c r="CAL61" s="29"/>
      <c r="CAM61" s="29"/>
      <c r="CAN61" s="29"/>
      <c r="CAO61" s="29"/>
      <c r="CAP61" s="29"/>
      <c r="CAQ61" s="29"/>
      <c r="CAR61" s="29"/>
      <c r="CAS61" s="29"/>
      <c r="CAT61" s="29"/>
      <c r="CAU61" s="29"/>
      <c r="CAV61" s="29"/>
      <c r="CAW61" s="29"/>
      <c r="CAX61" s="29"/>
      <c r="CAY61" s="29"/>
      <c r="CAZ61" s="29"/>
      <c r="CBA61" s="29"/>
      <c r="CBB61" s="29"/>
      <c r="CBC61" s="29"/>
      <c r="CBD61" s="29"/>
      <c r="CBE61" s="29"/>
      <c r="CBF61" s="29"/>
      <c r="CBG61" s="29"/>
      <c r="CBH61" s="29"/>
      <c r="CBI61" s="29"/>
      <c r="CBJ61" s="29"/>
      <c r="CBK61" s="29"/>
      <c r="CBL61" s="29"/>
      <c r="CBM61" s="29"/>
      <c r="CBN61" s="29"/>
      <c r="CBO61" s="29"/>
      <c r="CBP61" s="29"/>
      <c r="CBQ61" s="29"/>
      <c r="CBR61" s="29"/>
      <c r="CBS61" s="29"/>
      <c r="CBT61" s="29"/>
      <c r="CBU61" s="29"/>
      <c r="CBV61" s="29"/>
      <c r="CBW61" s="29"/>
      <c r="CBX61" s="29"/>
      <c r="CBY61" s="29"/>
      <c r="CBZ61" s="29"/>
      <c r="CCA61" s="29"/>
      <c r="CCB61" s="29"/>
      <c r="CCC61" s="29"/>
      <c r="CCD61" s="29"/>
      <c r="CCE61" s="29"/>
      <c r="CCF61" s="29"/>
      <c r="CCG61" s="29"/>
      <c r="CCH61" s="29"/>
      <c r="CCI61" s="29"/>
      <c r="CCJ61" s="29"/>
      <c r="CCK61" s="29"/>
      <c r="CCL61" s="29"/>
      <c r="CCM61" s="29"/>
      <c r="CCN61" s="29"/>
      <c r="CCO61" s="29"/>
      <c r="CCP61" s="29"/>
      <c r="CCQ61" s="29"/>
      <c r="CCR61" s="29"/>
      <c r="CCS61" s="29"/>
      <c r="CCT61" s="29"/>
      <c r="CCU61" s="29"/>
      <c r="CCV61" s="29"/>
      <c r="CCW61" s="29"/>
      <c r="CCX61" s="29"/>
      <c r="CCY61" s="29"/>
      <c r="CCZ61" s="29"/>
      <c r="CDA61" s="29"/>
      <c r="CDB61" s="29"/>
      <c r="CDC61" s="29"/>
      <c r="CDD61" s="29"/>
      <c r="CDE61" s="29"/>
      <c r="CDF61" s="29"/>
      <c r="CDG61" s="29"/>
      <c r="CDH61" s="29"/>
      <c r="CDI61" s="29"/>
      <c r="CDJ61" s="29"/>
      <c r="CDK61" s="29"/>
      <c r="CDL61" s="29"/>
      <c r="CDM61" s="29"/>
      <c r="CDN61" s="29"/>
      <c r="CDO61" s="29"/>
      <c r="CDP61" s="29"/>
      <c r="CDQ61" s="29"/>
      <c r="CDR61" s="29"/>
      <c r="CDS61" s="29"/>
      <c r="CDT61" s="29"/>
      <c r="CDU61" s="29"/>
      <c r="CDV61" s="29"/>
      <c r="CDW61" s="29"/>
      <c r="CDX61" s="29"/>
      <c r="CDY61" s="29"/>
      <c r="CDZ61" s="29"/>
      <c r="CEA61" s="29"/>
      <c r="CEB61" s="29"/>
      <c r="CEC61" s="29"/>
      <c r="CED61" s="29"/>
      <c r="CEE61" s="29"/>
      <c r="CEF61" s="29"/>
      <c r="CEG61" s="29"/>
      <c r="CEH61" s="29"/>
      <c r="CEI61" s="29"/>
      <c r="CEJ61" s="29"/>
      <c r="CEK61" s="29"/>
      <c r="CEL61" s="29"/>
      <c r="CEM61" s="29"/>
      <c r="CEN61" s="29"/>
      <c r="CEO61" s="29"/>
      <c r="CEP61" s="29"/>
      <c r="CEQ61" s="29"/>
      <c r="CER61" s="29"/>
      <c r="CES61" s="29"/>
      <c r="CET61" s="29"/>
      <c r="CEU61" s="29"/>
      <c r="CEV61" s="29"/>
      <c r="CEW61" s="29"/>
      <c r="CEX61" s="29"/>
      <c r="CEY61" s="29"/>
      <c r="CEZ61" s="29"/>
      <c r="CFA61" s="29"/>
      <c r="CFB61" s="29"/>
      <c r="CFC61" s="29"/>
      <c r="CFD61" s="29"/>
      <c r="CFE61" s="29"/>
      <c r="CFF61" s="29"/>
      <c r="CFG61" s="29"/>
      <c r="CFH61" s="29"/>
      <c r="CFI61" s="29"/>
      <c r="CFJ61" s="29"/>
      <c r="CFK61" s="29"/>
      <c r="CFL61" s="29"/>
      <c r="CFM61" s="29"/>
      <c r="CFN61" s="29"/>
      <c r="CFO61" s="29"/>
      <c r="CFP61" s="29"/>
      <c r="CFQ61" s="29"/>
      <c r="CFR61" s="29"/>
      <c r="CFS61" s="29"/>
      <c r="CFT61" s="29"/>
      <c r="CFU61" s="29"/>
      <c r="CFV61" s="29"/>
      <c r="CFW61" s="29"/>
      <c r="CFX61" s="29"/>
      <c r="CFY61" s="29"/>
      <c r="CFZ61" s="29"/>
      <c r="CGA61" s="29"/>
      <c r="CGB61" s="29"/>
      <c r="CGC61" s="29"/>
      <c r="CGD61" s="29"/>
      <c r="CGE61" s="29"/>
      <c r="CGF61" s="29"/>
      <c r="CGG61" s="29"/>
      <c r="CGH61" s="29"/>
      <c r="CGI61" s="29"/>
      <c r="CGJ61" s="29"/>
      <c r="CGK61" s="29"/>
      <c r="CGL61" s="29"/>
      <c r="CGM61" s="29"/>
      <c r="CGN61" s="29"/>
      <c r="CGO61" s="29"/>
      <c r="CGP61" s="29"/>
      <c r="CGQ61" s="29"/>
      <c r="CGR61" s="29"/>
      <c r="CGS61" s="29"/>
      <c r="CGT61" s="29"/>
      <c r="CGU61" s="29"/>
      <c r="CGV61" s="29"/>
      <c r="CGW61" s="29"/>
      <c r="CGX61" s="29"/>
      <c r="CGY61" s="29"/>
      <c r="CGZ61" s="29"/>
      <c r="CHA61" s="29"/>
      <c r="CHB61" s="29"/>
      <c r="CHC61" s="29"/>
      <c r="CHD61" s="29"/>
      <c r="CHE61" s="29"/>
      <c r="CHF61" s="29"/>
      <c r="CHG61" s="29"/>
      <c r="CHH61" s="29"/>
      <c r="CHI61" s="29"/>
      <c r="CHJ61" s="29"/>
      <c r="CHK61" s="29"/>
      <c r="CHL61" s="29"/>
      <c r="CHM61" s="29"/>
      <c r="CHN61" s="29"/>
      <c r="CHO61" s="29"/>
      <c r="CHP61" s="29"/>
      <c r="CHQ61" s="29"/>
      <c r="CHR61" s="29"/>
      <c r="CHS61" s="29"/>
      <c r="CHT61" s="29"/>
      <c r="CHU61" s="29"/>
      <c r="CHV61" s="29"/>
      <c r="CHW61" s="29"/>
      <c r="CHX61" s="29"/>
      <c r="CHY61" s="29"/>
      <c r="CHZ61" s="29"/>
      <c r="CIA61" s="29"/>
      <c r="CIB61" s="29"/>
      <c r="CIC61" s="29"/>
      <c r="CID61" s="29"/>
      <c r="CIE61" s="29"/>
      <c r="CIF61" s="29"/>
      <c r="CIG61" s="29"/>
      <c r="CIH61" s="29"/>
      <c r="CII61" s="29"/>
      <c r="CIJ61" s="29"/>
      <c r="CIK61" s="29"/>
      <c r="CIL61" s="29"/>
      <c r="CIM61" s="29"/>
      <c r="CIN61" s="29"/>
      <c r="CIO61" s="29"/>
      <c r="CIP61" s="29"/>
      <c r="CIQ61" s="29"/>
      <c r="CIR61" s="29"/>
      <c r="CIS61" s="29"/>
      <c r="CIT61" s="29"/>
      <c r="CIU61" s="29"/>
      <c r="CIV61" s="29"/>
      <c r="CIW61" s="29"/>
      <c r="CIX61" s="29"/>
      <c r="CIY61" s="29"/>
      <c r="CIZ61" s="29"/>
      <c r="CJA61" s="29"/>
      <c r="CJB61" s="29"/>
      <c r="CJC61" s="29"/>
      <c r="CJD61" s="29"/>
      <c r="CJE61" s="29"/>
      <c r="CJF61" s="29"/>
      <c r="CJG61" s="29"/>
      <c r="CJH61" s="29"/>
      <c r="CJI61" s="29"/>
      <c r="CJJ61" s="29"/>
      <c r="CJK61" s="29"/>
      <c r="CJL61" s="29"/>
      <c r="CJM61" s="29"/>
      <c r="CJN61" s="29"/>
      <c r="CJO61" s="29"/>
      <c r="CJP61" s="29"/>
      <c r="CJQ61" s="29"/>
      <c r="CJR61" s="29"/>
      <c r="CJS61" s="29"/>
      <c r="CJT61" s="29"/>
      <c r="CJU61" s="29"/>
      <c r="CJV61" s="29"/>
      <c r="CJW61" s="29"/>
      <c r="CJX61" s="29"/>
      <c r="CJY61" s="29"/>
      <c r="CJZ61" s="29"/>
      <c r="CKA61" s="29"/>
      <c r="CKB61" s="29"/>
      <c r="CKC61" s="29"/>
      <c r="CKD61" s="29"/>
      <c r="CKE61" s="29"/>
      <c r="CKF61" s="29"/>
      <c r="CKG61" s="29"/>
      <c r="CKH61" s="29"/>
      <c r="CKI61" s="29"/>
      <c r="CKJ61" s="29"/>
      <c r="CKK61" s="29"/>
      <c r="CKL61" s="29"/>
      <c r="CKM61" s="29"/>
      <c r="CKN61" s="29"/>
      <c r="CKO61" s="29"/>
      <c r="CKP61" s="29"/>
      <c r="CKQ61" s="29"/>
      <c r="CKR61" s="29"/>
      <c r="CKS61" s="29"/>
      <c r="CKT61" s="29"/>
      <c r="CKU61" s="29"/>
      <c r="CKV61" s="29"/>
      <c r="CKW61" s="29"/>
      <c r="CKX61" s="29"/>
      <c r="CKY61" s="29"/>
      <c r="CKZ61" s="29"/>
      <c r="CLA61" s="29"/>
      <c r="CLB61" s="29"/>
      <c r="CLC61" s="29"/>
      <c r="CLD61" s="29"/>
      <c r="CLE61" s="29"/>
      <c r="CLF61" s="29"/>
      <c r="CLG61" s="29"/>
      <c r="CLH61" s="29"/>
      <c r="CLI61" s="29"/>
      <c r="CLJ61" s="29"/>
      <c r="CLK61" s="29"/>
      <c r="CLL61" s="29"/>
      <c r="CLM61" s="29"/>
      <c r="CLN61" s="29"/>
      <c r="CLO61" s="29"/>
      <c r="CLP61" s="29"/>
      <c r="CLQ61" s="29"/>
      <c r="CLR61" s="29"/>
      <c r="CLS61" s="29"/>
      <c r="CLT61" s="29"/>
      <c r="CLU61" s="29"/>
      <c r="CLV61" s="29"/>
      <c r="CLW61" s="29"/>
      <c r="CLX61" s="29"/>
      <c r="CLY61" s="29"/>
      <c r="CLZ61" s="29"/>
      <c r="CMA61" s="29"/>
      <c r="CMB61" s="29"/>
      <c r="CMC61" s="29"/>
      <c r="CMD61" s="29"/>
      <c r="CME61" s="29"/>
      <c r="CMF61" s="29"/>
      <c r="CMG61" s="29"/>
      <c r="CMH61" s="29"/>
      <c r="CMI61" s="29"/>
      <c r="CMJ61" s="29"/>
      <c r="CMK61" s="29"/>
      <c r="CML61" s="29"/>
      <c r="CMM61" s="29"/>
      <c r="CMN61" s="29"/>
      <c r="CMO61" s="29"/>
      <c r="CMP61" s="29"/>
      <c r="CMQ61" s="29"/>
      <c r="CMR61" s="29"/>
      <c r="CMS61" s="29"/>
      <c r="CMT61" s="29"/>
      <c r="CMU61" s="29"/>
      <c r="CMV61" s="29"/>
      <c r="CMW61" s="29"/>
      <c r="CMX61" s="29"/>
      <c r="CMY61" s="29"/>
      <c r="CMZ61" s="29"/>
      <c r="CNA61" s="29"/>
      <c r="CNB61" s="29"/>
      <c r="CNC61" s="29"/>
      <c r="CND61" s="29"/>
      <c r="CNE61" s="29"/>
      <c r="CNF61" s="29"/>
      <c r="CNG61" s="29"/>
      <c r="CNH61" s="29"/>
      <c r="CNI61" s="29"/>
      <c r="CNJ61" s="29"/>
      <c r="CNK61" s="29"/>
      <c r="CNL61" s="29"/>
      <c r="CNM61" s="29"/>
      <c r="CNN61" s="29"/>
      <c r="CNO61" s="29"/>
      <c r="CNP61" s="29"/>
      <c r="CNQ61" s="29"/>
      <c r="CNR61" s="29"/>
      <c r="CNS61" s="29"/>
      <c r="CNT61" s="29"/>
      <c r="CNU61" s="29"/>
      <c r="CNV61" s="29"/>
      <c r="CNW61" s="29"/>
      <c r="CNX61" s="29"/>
      <c r="CNY61" s="29"/>
      <c r="CNZ61" s="29"/>
      <c r="COA61" s="29"/>
      <c r="COB61" s="29"/>
      <c r="COC61" s="29"/>
      <c r="COD61" s="29"/>
      <c r="COE61" s="29"/>
      <c r="COF61" s="29"/>
      <c r="COG61" s="29"/>
      <c r="COH61" s="29"/>
      <c r="COI61" s="29"/>
      <c r="COJ61" s="29"/>
      <c r="COK61" s="29"/>
      <c r="COL61" s="29"/>
      <c r="COM61" s="29"/>
      <c r="CON61" s="29"/>
      <c r="COO61" s="29"/>
      <c r="COP61" s="29"/>
      <c r="COQ61" s="29"/>
      <c r="COR61" s="29"/>
      <c r="COS61" s="29"/>
      <c r="COT61" s="29"/>
      <c r="COU61" s="29"/>
      <c r="COV61" s="29"/>
      <c r="COW61" s="29"/>
      <c r="COX61" s="29"/>
      <c r="COY61" s="29"/>
      <c r="COZ61" s="29"/>
      <c r="CPA61" s="29"/>
      <c r="CPB61" s="29"/>
      <c r="CPC61" s="29"/>
      <c r="CPD61" s="29"/>
      <c r="CPE61" s="29"/>
      <c r="CPF61" s="29"/>
      <c r="CPG61" s="29"/>
      <c r="CPH61" s="29"/>
      <c r="CPI61" s="29"/>
      <c r="CPJ61" s="29"/>
      <c r="CPK61" s="29"/>
      <c r="CPL61" s="29"/>
      <c r="CPM61" s="29"/>
      <c r="CPN61" s="29"/>
      <c r="CPO61" s="29"/>
      <c r="CPP61" s="29"/>
      <c r="CPQ61" s="29"/>
      <c r="CPR61" s="29"/>
      <c r="CPS61" s="29"/>
      <c r="CPT61" s="29"/>
      <c r="CPU61" s="29"/>
      <c r="CPV61" s="29"/>
      <c r="CPW61" s="29"/>
      <c r="CPX61" s="29"/>
      <c r="CPY61" s="29"/>
      <c r="CPZ61" s="29"/>
      <c r="CQA61" s="29"/>
      <c r="CQB61" s="29"/>
      <c r="CQC61" s="29"/>
      <c r="CQD61" s="29"/>
      <c r="CQE61" s="29"/>
      <c r="CQF61" s="29"/>
      <c r="CQG61" s="29"/>
      <c r="CQH61" s="29"/>
      <c r="CQI61" s="29"/>
      <c r="CQJ61" s="29"/>
      <c r="CQK61" s="29"/>
      <c r="CQL61" s="29"/>
      <c r="CQM61" s="29"/>
      <c r="CQN61" s="29"/>
      <c r="CQO61" s="29"/>
      <c r="CQP61" s="29"/>
      <c r="CQQ61" s="29"/>
      <c r="CQR61" s="29"/>
      <c r="CQS61" s="29"/>
      <c r="CQT61" s="29"/>
      <c r="CQU61" s="29"/>
      <c r="CQV61" s="29"/>
      <c r="CQW61" s="29"/>
      <c r="CQX61" s="29"/>
      <c r="CQY61" s="29"/>
      <c r="CQZ61" s="29"/>
      <c r="CRA61" s="29"/>
      <c r="CRB61" s="29"/>
      <c r="CRC61" s="29"/>
      <c r="CRD61" s="29"/>
      <c r="CRE61" s="29"/>
      <c r="CRF61" s="29"/>
      <c r="CRG61" s="29"/>
      <c r="CRH61" s="29"/>
      <c r="CRI61" s="29"/>
      <c r="CRJ61" s="29"/>
      <c r="CRK61" s="29"/>
      <c r="CRL61" s="29"/>
      <c r="CRM61" s="29"/>
      <c r="CRN61" s="29"/>
      <c r="CRO61" s="29"/>
      <c r="CRP61" s="29"/>
      <c r="CRQ61" s="29"/>
      <c r="CRR61" s="29"/>
      <c r="CRS61" s="29"/>
      <c r="CRT61" s="29"/>
      <c r="CRU61" s="29"/>
      <c r="CRV61" s="29"/>
      <c r="CRW61" s="29"/>
      <c r="CRX61" s="29"/>
      <c r="CRY61" s="29"/>
      <c r="CRZ61" s="29"/>
      <c r="CSA61" s="29"/>
      <c r="CSB61" s="29"/>
      <c r="CSC61" s="29"/>
      <c r="CSD61" s="29"/>
      <c r="CSE61" s="29"/>
      <c r="CSF61" s="29"/>
      <c r="CSG61" s="29"/>
      <c r="CSH61" s="29"/>
      <c r="CSI61" s="29"/>
      <c r="CSJ61" s="29"/>
      <c r="CSK61" s="29"/>
      <c r="CSL61" s="29"/>
      <c r="CSM61" s="29"/>
      <c r="CSN61" s="29"/>
      <c r="CSO61" s="29"/>
      <c r="CSP61" s="29"/>
      <c r="CSQ61" s="29"/>
      <c r="CSR61" s="29"/>
      <c r="CSS61" s="29"/>
      <c r="CST61" s="29"/>
      <c r="CSU61" s="29"/>
      <c r="CSV61" s="29"/>
      <c r="CSW61" s="29"/>
      <c r="CSX61" s="29"/>
      <c r="CSY61" s="29"/>
      <c r="CSZ61" s="29"/>
      <c r="CTA61" s="29"/>
      <c r="CTB61" s="29"/>
      <c r="CTC61" s="29"/>
      <c r="CTD61" s="29"/>
      <c r="CTE61" s="29"/>
      <c r="CTF61" s="29"/>
      <c r="CTG61" s="29"/>
      <c r="CTH61" s="29"/>
      <c r="CTI61" s="29"/>
      <c r="CTJ61" s="29"/>
      <c r="CTK61" s="29"/>
      <c r="CTL61" s="29"/>
      <c r="CTM61" s="29"/>
      <c r="CTN61" s="29"/>
      <c r="CTO61" s="29"/>
      <c r="CTP61" s="29"/>
      <c r="CTQ61" s="29"/>
      <c r="CTR61" s="29"/>
      <c r="CTS61" s="29"/>
      <c r="CTT61" s="29"/>
      <c r="CTU61" s="29"/>
      <c r="CTV61" s="29"/>
      <c r="CTW61" s="29"/>
      <c r="CTX61" s="29"/>
      <c r="CTY61" s="29"/>
      <c r="CTZ61" s="29"/>
      <c r="CUA61" s="29"/>
      <c r="CUB61" s="29"/>
      <c r="CUC61" s="29"/>
      <c r="CUD61" s="29"/>
      <c r="CUE61" s="29"/>
      <c r="CUF61" s="29"/>
      <c r="CUG61" s="29"/>
      <c r="CUH61" s="29"/>
      <c r="CUI61" s="29"/>
      <c r="CUJ61" s="29"/>
      <c r="CUK61" s="29"/>
      <c r="CUL61" s="29"/>
      <c r="CUM61" s="29"/>
      <c r="CUN61" s="29"/>
      <c r="CUO61" s="29"/>
      <c r="CUP61" s="29"/>
      <c r="CUQ61" s="29"/>
      <c r="CUR61" s="29"/>
      <c r="CUS61" s="29"/>
      <c r="CUT61" s="29"/>
      <c r="CUU61" s="29"/>
      <c r="CUV61" s="29"/>
      <c r="CUW61" s="29"/>
      <c r="CUX61" s="29"/>
      <c r="CUY61" s="29"/>
      <c r="CUZ61" s="29"/>
      <c r="CVA61" s="29"/>
      <c r="CVB61" s="29"/>
      <c r="CVC61" s="29"/>
      <c r="CVD61" s="29"/>
      <c r="CVE61" s="29"/>
      <c r="CVF61" s="29"/>
      <c r="CVG61" s="29"/>
      <c r="CVH61" s="29"/>
      <c r="CVI61" s="29"/>
      <c r="CVJ61" s="29"/>
      <c r="CVK61" s="29"/>
      <c r="CVL61" s="29"/>
      <c r="CVM61" s="29"/>
      <c r="CVN61" s="29"/>
      <c r="CVO61" s="29"/>
      <c r="CVP61" s="29"/>
      <c r="CVQ61" s="29"/>
      <c r="CVR61" s="29"/>
      <c r="CVS61" s="29"/>
      <c r="CVT61" s="29"/>
      <c r="CVU61" s="29"/>
      <c r="CVV61" s="29"/>
      <c r="CVW61" s="29"/>
      <c r="CVX61" s="29"/>
      <c r="CVY61" s="29"/>
      <c r="CVZ61" s="29"/>
      <c r="CWA61" s="29"/>
      <c r="CWB61" s="29"/>
      <c r="CWC61" s="29"/>
      <c r="CWD61" s="29"/>
      <c r="CWE61" s="29"/>
      <c r="CWF61" s="29"/>
      <c r="CWG61" s="29"/>
      <c r="CWH61" s="29"/>
      <c r="CWI61" s="29"/>
      <c r="CWJ61" s="29"/>
      <c r="CWK61" s="29"/>
      <c r="CWL61" s="29"/>
      <c r="CWM61" s="29"/>
      <c r="CWN61" s="29"/>
      <c r="CWO61" s="29"/>
      <c r="CWP61" s="29"/>
      <c r="CWQ61" s="29"/>
      <c r="CWR61" s="29"/>
      <c r="CWS61" s="29"/>
      <c r="CWT61" s="29"/>
      <c r="CWU61" s="29"/>
      <c r="CWV61" s="29"/>
      <c r="CWW61" s="29"/>
      <c r="CWX61" s="29"/>
      <c r="CWY61" s="29"/>
      <c r="CWZ61" s="29"/>
      <c r="CXA61" s="29"/>
      <c r="CXB61" s="29"/>
      <c r="CXC61" s="29"/>
      <c r="CXD61" s="29"/>
      <c r="CXE61" s="29"/>
      <c r="CXF61" s="29"/>
      <c r="CXG61" s="29"/>
      <c r="CXH61" s="29"/>
      <c r="CXI61" s="29"/>
      <c r="CXJ61" s="29"/>
      <c r="CXK61" s="29"/>
      <c r="CXL61" s="29"/>
      <c r="CXM61" s="29"/>
      <c r="CXN61" s="29"/>
      <c r="CXO61" s="29"/>
      <c r="CXP61" s="29"/>
      <c r="CXQ61" s="29"/>
      <c r="CXR61" s="29"/>
      <c r="CXS61" s="29"/>
      <c r="CXT61" s="29"/>
      <c r="CXU61" s="29"/>
      <c r="CXV61" s="29"/>
      <c r="CXW61" s="29"/>
      <c r="CXX61" s="29"/>
      <c r="CXY61" s="29"/>
      <c r="CXZ61" s="29"/>
      <c r="CYA61" s="29"/>
      <c r="CYB61" s="29"/>
      <c r="CYC61" s="29"/>
      <c r="CYD61" s="29"/>
      <c r="CYE61" s="29"/>
      <c r="CYF61" s="29"/>
      <c r="CYG61" s="29"/>
      <c r="CYH61" s="29"/>
      <c r="CYI61" s="29"/>
      <c r="CYJ61" s="29"/>
      <c r="CYK61" s="29"/>
      <c r="CYL61" s="29"/>
      <c r="CYM61" s="29"/>
      <c r="CYN61" s="29"/>
      <c r="CYO61" s="29"/>
      <c r="CYP61" s="29"/>
      <c r="CYQ61" s="29"/>
      <c r="CYR61" s="29"/>
      <c r="CYS61" s="29"/>
      <c r="CYT61" s="29"/>
      <c r="CYU61" s="29"/>
      <c r="CYV61" s="29"/>
      <c r="CYW61" s="29"/>
      <c r="CYX61" s="29"/>
      <c r="CYY61" s="29"/>
      <c r="CYZ61" s="29"/>
      <c r="CZA61" s="29"/>
      <c r="CZB61" s="29"/>
      <c r="CZC61" s="29"/>
      <c r="CZD61" s="29"/>
      <c r="CZE61" s="29"/>
      <c r="CZF61" s="29"/>
      <c r="CZG61" s="29"/>
      <c r="CZH61" s="29"/>
      <c r="CZI61" s="29"/>
      <c r="CZJ61" s="29"/>
      <c r="CZK61" s="29"/>
      <c r="CZL61" s="29"/>
      <c r="CZM61" s="29"/>
      <c r="CZN61" s="29"/>
      <c r="CZO61" s="29"/>
      <c r="CZP61" s="29"/>
      <c r="CZQ61" s="29"/>
      <c r="CZR61" s="29"/>
      <c r="CZS61" s="29"/>
      <c r="CZT61" s="29"/>
      <c r="CZU61" s="29"/>
      <c r="CZV61" s="29"/>
      <c r="CZW61" s="29"/>
      <c r="CZX61" s="29"/>
      <c r="CZY61" s="29"/>
      <c r="CZZ61" s="29"/>
      <c r="DAA61" s="29"/>
      <c r="DAB61" s="29"/>
      <c r="DAC61" s="29"/>
      <c r="DAD61" s="29"/>
      <c r="DAE61" s="29"/>
      <c r="DAF61" s="29"/>
      <c r="DAG61" s="29"/>
      <c r="DAH61" s="29"/>
      <c r="DAI61" s="29"/>
      <c r="DAJ61" s="29"/>
      <c r="DAK61" s="29"/>
      <c r="DAL61" s="29"/>
      <c r="DAM61" s="29"/>
      <c r="DAN61" s="29"/>
      <c r="DAO61" s="29"/>
      <c r="DAP61" s="29"/>
      <c r="DAQ61" s="29"/>
      <c r="DAR61" s="29"/>
      <c r="DAS61" s="29"/>
      <c r="DAT61" s="29"/>
      <c r="DAU61" s="29"/>
      <c r="DAV61" s="29"/>
      <c r="DAW61" s="29"/>
      <c r="DAX61" s="29"/>
      <c r="DAY61" s="29"/>
      <c r="DAZ61" s="29"/>
      <c r="DBA61" s="29"/>
      <c r="DBB61" s="29"/>
      <c r="DBC61" s="29"/>
      <c r="DBD61" s="29"/>
      <c r="DBE61" s="29"/>
      <c r="DBF61" s="29"/>
      <c r="DBG61" s="29"/>
      <c r="DBH61" s="29"/>
      <c r="DBI61" s="29"/>
      <c r="DBJ61" s="29"/>
      <c r="DBK61" s="29"/>
      <c r="DBL61" s="29"/>
      <c r="DBM61" s="29"/>
      <c r="DBN61" s="29"/>
      <c r="DBO61" s="29"/>
      <c r="DBP61" s="29"/>
      <c r="DBQ61" s="29"/>
      <c r="DBR61" s="29"/>
      <c r="DBS61" s="29"/>
      <c r="DBT61" s="29"/>
      <c r="DBU61" s="29"/>
      <c r="DBV61" s="29"/>
      <c r="DBW61" s="29"/>
      <c r="DBX61" s="29"/>
      <c r="DBY61" s="29"/>
      <c r="DBZ61" s="29"/>
      <c r="DCA61" s="29"/>
      <c r="DCB61" s="29"/>
      <c r="DCC61" s="29"/>
      <c r="DCD61" s="29"/>
      <c r="DCE61" s="29"/>
      <c r="DCF61" s="29"/>
      <c r="DCG61" s="29"/>
      <c r="DCH61" s="29"/>
      <c r="DCI61" s="29"/>
      <c r="DCJ61" s="29"/>
      <c r="DCK61" s="29"/>
      <c r="DCL61" s="29"/>
      <c r="DCM61" s="29"/>
      <c r="DCN61" s="29"/>
      <c r="DCO61" s="29"/>
      <c r="DCP61" s="29"/>
      <c r="DCQ61" s="29"/>
      <c r="DCR61" s="29"/>
      <c r="DCS61" s="29"/>
      <c r="DCT61" s="29"/>
      <c r="DCU61" s="29"/>
      <c r="DCV61" s="29"/>
      <c r="DCW61" s="29"/>
      <c r="DCX61" s="29"/>
      <c r="DCY61" s="29"/>
      <c r="DCZ61" s="29"/>
      <c r="DDA61" s="29"/>
      <c r="DDB61" s="29"/>
      <c r="DDC61" s="29"/>
      <c r="DDD61" s="29"/>
      <c r="DDE61" s="29"/>
      <c r="DDF61" s="29"/>
      <c r="DDG61" s="29"/>
      <c r="DDH61" s="29"/>
      <c r="DDI61" s="29"/>
      <c r="DDJ61" s="29"/>
      <c r="DDK61" s="29"/>
      <c r="DDL61" s="29"/>
      <c r="DDM61" s="29"/>
      <c r="DDN61" s="29"/>
      <c r="DDO61" s="29"/>
      <c r="DDP61" s="29"/>
      <c r="DDQ61" s="29"/>
      <c r="DDR61" s="29"/>
      <c r="DDS61" s="29"/>
      <c r="DDT61" s="29"/>
      <c r="DDU61" s="29"/>
      <c r="DDV61" s="29"/>
      <c r="DDW61" s="29"/>
      <c r="DDX61" s="29"/>
      <c r="DDY61" s="29"/>
      <c r="DDZ61" s="29"/>
      <c r="DEA61" s="29"/>
      <c r="DEB61" s="29"/>
      <c r="DEC61" s="29"/>
      <c r="DED61" s="29"/>
      <c r="DEE61" s="29"/>
      <c r="DEF61" s="29"/>
      <c r="DEG61" s="29"/>
      <c r="DEH61" s="29"/>
      <c r="DEI61" s="29"/>
      <c r="DEJ61" s="29"/>
      <c r="DEK61" s="29"/>
      <c r="DEL61" s="29"/>
      <c r="DEM61" s="29"/>
      <c r="DEN61" s="29"/>
      <c r="DEO61" s="29"/>
      <c r="DEP61" s="29"/>
      <c r="DEQ61" s="29"/>
      <c r="DER61" s="29"/>
      <c r="DES61" s="29"/>
      <c r="DET61" s="29"/>
      <c r="DEU61" s="29"/>
      <c r="DEV61" s="29"/>
      <c r="DEW61" s="29"/>
      <c r="DEX61" s="29"/>
      <c r="DEY61" s="29"/>
      <c r="DEZ61" s="29"/>
      <c r="DFA61" s="29"/>
      <c r="DFB61" s="29"/>
      <c r="DFC61" s="29"/>
      <c r="DFD61" s="29"/>
      <c r="DFE61" s="29"/>
      <c r="DFF61" s="29"/>
      <c r="DFG61" s="29"/>
      <c r="DFH61" s="29"/>
      <c r="DFI61" s="29"/>
      <c r="DFJ61" s="29"/>
      <c r="DFK61" s="29"/>
      <c r="DFL61" s="29"/>
      <c r="DFM61" s="29"/>
      <c r="DFN61" s="29"/>
      <c r="DFO61" s="29"/>
      <c r="DFP61" s="29"/>
      <c r="DFQ61" s="29"/>
      <c r="DFR61" s="29"/>
      <c r="DFS61" s="29"/>
      <c r="DFT61" s="29"/>
      <c r="DFU61" s="29"/>
      <c r="DFV61" s="29"/>
      <c r="DFW61" s="29"/>
      <c r="DFX61" s="29"/>
      <c r="DFY61" s="29"/>
      <c r="DFZ61" s="29"/>
      <c r="DGA61" s="29"/>
      <c r="DGB61" s="29"/>
      <c r="DGC61" s="29"/>
      <c r="DGD61" s="29"/>
      <c r="DGE61" s="29"/>
      <c r="DGF61" s="29"/>
      <c r="DGG61" s="29"/>
      <c r="DGH61" s="29"/>
      <c r="DGI61" s="29"/>
      <c r="DGJ61" s="29"/>
      <c r="DGK61" s="29"/>
      <c r="DGL61" s="29"/>
      <c r="DGM61" s="29"/>
      <c r="DGN61" s="29"/>
      <c r="DGO61" s="29"/>
      <c r="DGP61" s="29"/>
      <c r="DGQ61" s="29"/>
      <c r="DGR61" s="29"/>
      <c r="DGS61" s="29"/>
      <c r="DGT61" s="29"/>
      <c r="DGU61" s="29"/>
      <c r="DGV61" s="29"/>
      <c r="DGW61" s="29"/>
      <c r="DGX61" s="29"/>
      <c r="DGY61" s="29"/>
      <c r="DGZ61" s="29"/>
      <c r="DHA61" s="29"/>
      <c r="DHB61" s="29"/>
      <c r="DHC61" s="29"/>
      <c r="DHD61" s="29"/>
      <c r="DHE61" s="29"/>
      <c r="DHF61" s="29"/>
      <c r="DHG61" s="29"/>
      <c r="DHH61" s="29"/>
      <c r="DHI61" s="29"/>
      <c r="DHJ61" s="29"/>
      <c r="DHK61" s="29"/>
      <c r="DHL61" s="29"/>
      <c r="DHM61" s="29"/>
      <c r="DHN61" s="29"/>
      <c r="DHO61" s="29"/>
      <c r="DHP61" s="29"/>
      <c r="DHQ61" s="29"/>
      <c r="DHR61" s="29"/>
      <c r="DHS61" s="29"/>
      <c r="DHT61" s="29"/>
      <c r="DHU61" s="29"/>
      <c r="DHV61" s="29"/>
      <c r="DHW61" s="29"/>
      <c r="DHX61" s="29"/>
      <c r="DHY61" s="29"/>
      <c r="DHZ61" s="29"/>
      <c r="DIA61" s="29"/>
      <c r="DIB61" s="29"/>
      <c r="DIC61" s="29"/>
      <c r="DID61" s="29"/>
      <c r="DIE61" s="29"/>
      <c r="DIF61" s="29"/>
      <c r="DIG61" s="29"/>
      <c r="DIH61" s="29"/>
      <c r="DII61" s="29"/>
      <c r="DIJ61" s="29"/>
      <c r="DIK61" s="29"/>
      <c r="DIL61" s="29"/>
      <c r="DIM61" s="29"/>
      <c r="DIN61" s="29"/>
      <c r="DIO61" s="29"/>
      <c r="DIP61" s="29"/>
      <c r="DIQ61" s="29"/>
      <c r="DIR61" s="29"/>
      <c r="DIS61" s="29"/>
      <c r="DIT61" s="29"/>
      <c r="DIU61" s="29"/>
      <c r="DIV61" s="29"/>
      <c r="DIW61" s="29"/>
      <c r="DIX61" s="29"/>
      <c r="DIY61" s="29"/>
      <c r="DIZ61" s="29"/>
      <c r="DJA61" s="29"/>
      <c r="DJB61" s="29"/>
      <c r="DJC61" s="29"/>
      <c r="DJD61" s="29"/>
      <c r="DJE61" s="29"/>
      <c r="DJF61" s="29"/>
      <c r="DJG61" s="29"/>
      <c r="DJH61" s="29"/>
      <c r="DJI61" s="29"/>
      <c r="DJJ61" s="29"/>
      <c r="DJK61" s="29"/>
      <c r="DJL61" s="29"/>
      <c r="DJM61" s="29"/>
      <c r="DJN61" s="29"/>
      <c r="DJO61" s="29"/>
      <c r="DJP61" s="29"/>
      <c r="DJQ61" s="29"/>
      <c r="DJR61" s="29"/>
      <c r="DJS61" s="29"/>
      <c r="DJT61" s="29"/>
      <c r="DJU61" s="29"/>
      <c r="DJV61" s="29"/>
      <c r="DJW61" s="29"/>
      <c r="DJX61" s="29"/>
      <c r="DJY61" s="29"/>
      <c r="DJZ61" s="29"/>
      <c r="DKA61" s="29"/>
      <c r="DKB61" s="29"/>
      <c r="DKC61" s="29"/>
      <c r="DKD61" s="29"/>
      <c r="DKE61" s="29"/>
      <c r="DKF61" s="29"/>
      <c r="DKG61" s="29"/>
      <c r="DKH61" s="29"/>
      <c r="DKI61" s="29"/>
      <c r="DKJ61" s="29"/>
      <c r="DKK61" s="29"/>
      <c r="DKL61" s="29"/>
      <c r="DKM61" s="29"/>
      <c r="DKN61" s="29"/>
      <c r="DKO61" s="29"/>
      <c r="DKP61" s="29"/>
      <c r="DKQ61" s="29"/>
      <c r="DKR61" s="29"/>
      <c r="DKS61" s="29"/>
      <c r="DKT61" s="29"/>
      <c r="DKU61" s="29"/>
      <c r="DKV61" s="29"/>
      <c r="DKW61" s="29"/>
      <c r="DKX61" s="29"/>
      <c r="DKY61" s="29"/>
      <c r="DKZ61" s="29"/>
      <c r="DLA61" s="29"/>
      <c r="DLB61" s="29"/>
      <c r="DLC61" s="29"/>
      <c r="DLD61" s="29"/>
      <c r="DLE61" s="29"/>
      <c r="DLF61" s="29"/>
      <c r="DLG61" s="29"/>
      <c r="DLH61" s="29"/>
      <c r="DLI61" s="29"/>
      <c r="DLJ61" s="29"/>
      <c r="DLK61" s="29"/>
      <c r="DLL61" s="29"/>
      <c r="DLM61" s="29"/>
      <c r="DLN61" s="29"/>
      <c r="DLO61" s="29"/>
      <c r="DLP61" s="29"/>
      <c r="DLQ61" s="29"/>
      <c r="DLR61" s="29"/>
      <c r="DLS61" s="29"/>
      <c r="DLT61" s="29"/>
      <c r="DLU61" s="29"/>
      <c r="DLV61" s="29"/>
      <c r="DLW61" s="29"/>
      <c r="DLX61" s="29"/>
      <c r="DLY61" s="29"/>
      <c r="DLZ61" s="29"/>
      <c r="DMA61" s="29"/>
      <c r="DMB61" s="29"/>
      <c r="DMC61" s="29"/>
      <c r="DMD61" s="29"/>
      <c r="DME61" s="29"/>
      <c r="DMF61" s="29"/>
      <c r="DMG61" s="29"/>
      <c r="DMH61" s="29"/>
      <c r="DMI61" s="29"/>
      <c r="DMJ61" s="29"/>
      <c r="DMK61" s="29"/>
      <c r="DML61" s="29"/>
      <c r="DMM61" s="29"/>
      <c r="DMN61" s="29"/>
      <c r="DMO61" s="29"/>
      <c r="DMP61" s="29"/>
      <c r="DMQ61" s="29"/>
      <c r="DMR61" s="29"/>
      <c r="DMS61" s="29"/>
      <c r="DMT61" s="29"/>
      <c r="DMU61" s="29"/>
      <c r="DMV61" s="29"/>
      <c r="DMW61" s="29"/>
      <c r="DMX61" s="29"/>
      <c r="DMY61" s="29"/>
      <c r="DMZ61" s="29"/>
      <c r="DNA61" s="29"/>
      <c r="DNB61" s="29"/>
      <c r="DNC61" s="29"/>
      <c r="DND61" s="29"/>
      <c r="DNE61" s="29"/>
      <c r="DNF61" s="29"/>
      <c r="DNG61" s="29"/>
      <c r="DNH61" s="29"/>
      <c r="DNI61" s="29"/>
      <c r="DNJ61" s="29"/>
      <c r="DNK61" s="29"/>
      <c r="DNL61" s="29"/>
      <c r="DNM61" s="29"/>
      <c r="DNN61" s="29"/>
      <c r="DNO61" s="29"/>
      <c r="DNP61" s="29"/>
      <c r="DNQ61" s="29"/>
      <c r="DNR61" s="29"/>
      <c r="DNS61" s="29"/>
      <c r="DNT61" s="29"/>
      <c r="DNU61" s="29"/>
      <c r="DNV61" s="29"/>
      <c r="DNW61" s="29"/>
      <c r="DNX61" s="29"/>
      <c r="DNY61" s="29"/>
      <c r="DNZ61" s="29"/>
      <c r="DOA61" s="29"/>
      <c r="DOB61" s="29"/>
      <c r="DOC61" s="29"/>
      <c r="DOD61" s="29"/>
      <c r="DOE61" s="29"/>
      <c r="DOF61" s="29"/>
      <c r="DOG61" s="29"/>
      <c r="DOH61" s="29"/>
      <c r="DOI61" s="29"/>
      <c r="DOJ61" s="29"/>
      <c r="DOK61" s="29"/>
      <c r="DOL61" s="29"/>
      <c r="DOM61" s="29"/>
      <c r="DON61" s="29"/>
      <c r="DOO61" s="29"/>
      <c r="DOP61" s="29"/>
      <c r="DOQ61" s="29"/>
      <c r="DOR61" s="29"/>
      <c r="DOS61" s="29"/>
      <c r="DOT61" s="29"/>
      <c r="DOU61" s="29"/>
      <c r="DOV61" s="29"/>
      <c r="DOW61" s="29"/>
      <c r="DOX61" s="29"/>
      <c r="DOY61" s="29"/>
      <c r="DOZ61" s="29"/>
      <c r="DPA61" s="29"/>
      <c r="DPB61" s="29"/>
      <c r="DPC61" s="29"/>
      <c r="DPD61" s="29"/>
      <c r="DPE61" s="29"/>
      <c r="DPF61" s="29"/>
      <c r="DPG61" s="29"/>
      <c r="DPH61" s="29"/>
      <c r="DPI61" s="29"/>
      <c r="DPJ61" s="29"/>
      <c r="DPK61" s="29"/>
      <c r="DPL61" s="29"/>
      <c r="DPM61" s="29"/>
      <c r="DPN61" s="29"/>
      <c r="DPO61" s="29"/>
      <c r="DPP61" s="29"/>
      <c r="DPQ61" s="29"/>
      <c r="DPR61" s="29"/>
      <c r="DPS61" s="29"/>
      <c r="DPT61" s="29"/>
      <c r="DPU61" s="29"/>
      <c r="DPV61" s="29"/>
      <c r="DPW61" s="29"/>
      <c r="DPX61" s="29"/>
      <c r="DPY61" s="29"/>
      <c r="DPZ61" s="29"/>
      <c r="DQA61" s="29"/>
      <c r="DQB61" s="29"/>
      <c r="DQC61" s="29"/>
      <c r="DQD61" s="29"/>
      <c r="DQE61" s="29"/>
      <c r="DQF61" s="29"/>
      <c r="DQG61" s="29"/>
      <c r="DQH61" s="29"/>
      <c r="DQI61" s="29"/>
      <c r="DQJ61" s="29"/>
      <c r="DQK61" s="29"/>
      <c r="DQL61" s="29"/>
      <c r="DQM61" s="29"/>
      <c r="DQN61" s="29"/>
      <c r="DQO61" s="29"/>
      <c r="DQP61" s="29"/>
      <c r="DQQ61" s="29"/>
      <c r="DQR61" s="29"/>
      <c r="DQS61" s="29"/>
      <c r="DQT61" s="29"/>
      <c r="DQU61" s="29"/>
      <c r="DQV61" s="29"/>
      <c r="DQW61" s="29"/>
      <c r="DQX61" s="29"/>
      <c r="DQY61" s="29"/>
      <c r="DQZ61" s="29"/>
      <c r="DRA61" s="29"/>
      <c r="DRB61" s="29"/>
      <c r="DRC61" s="29"/>
      <c r="DRD61" s="29"/>
      <c r="DRE61" s="29"/>
      <c r="DRF61" s="29"/>
      <c r="DRG61" s="29"/>
      <c r="DRH61" s="29"/>
      <c r="DRI61" s="29"/>
      <c r="DRJ61" s="29"/>
      <c r="DRK61" s="29"/>
      <c r="DRL61" s="29"/>
      <c r="DRM61" s="29"/>
      <c r="DRN61" s="29"/>
      <c r="DRO61" s="29"/>
      <c r="DRP61" s="29"/>
      <c r="DRQ61" s="29"/>
      <c r="DRR61" s="29"/>
      <c r="DRS61" s="29"/>
      <c r="DRT61" s="29"/>
      <c r="DRU61" s="29"/>
      <c r="DRV61" s="29"/>
      <c r="DRW61" s="29"/>
      <c r="DRX61" s="29"/>
      <c r="DRY61" s="29"/>
      <c r="DRZ61" s="29"/>
      <c r="DSA61" s="29"/>
      <c r="DSB61" s="29"/>
      <c r="DSC61" s="29"/>
      <c r="DSD61" s="29"/>
      <c r="DSE61" s="29"/>
      <c r="DSF61" s="29"/>
      <c r="DSG61" s="29"/>
      <c r="DSH61" s="29"/>
      <c r="DSI61" s="29"/>
      <c r="DSJ61" s="29"/>
      <c r="DSK61" s="29"/>
      <c r="DSL61" s="29"/>
      <c r="DSM61" s="29"/>
      <c r="DSN61" s="29"/>
      <c r="DSO61" s="29"/>
      <c r="DSP61" s="29"/>
      <c r="DSQ61" s="29"/>
      <c r="DSR61" s="29"/>
      <c r="DSS61" s="29"/>
      <c r="DST61" s="29"/>
      <c r="DSU61" s="29"/>
      <c r="DSV61" s="29"/>
      <c r="DSW61" s="29"/>
      <c r="DSX61" s="29"/>
      <c r="DSY61" s="29"/>
      <c r="DSZ61" s="29"/>
      <c r="DTA61" s="29"/>
      <c r="DTB61" s="29"/>
      <c r="DTC61" s="29"/>
      <c r="DTD61" s="29"/>
      <c r="DTE61" s="29"/>
      <c r="DTF61" s="29"/>
      <c r="DTG61" s="29"/>
      <c r="DTH61" s="29"/>
      <c r="DTI61" s="29"/>
      <c r="DTJ61" s="29"/>
      <c r="DTK61" s="29"/>
      <c r="DTL61" s="29"/>
      <c r="DTM61" s="29"/>
      <c r="DTN61" s="29"/>
      <c r="DTO61" s="29"/>
      <c r="DTP61" s="29"/>
      <c r="DTQ61" s="29"/>
      <c r="DTR61" s="29"/>
      <c r="DTS61" s="29"/>
      <c r="DTT61" s="29"/>
      <c r="DTU61" s="29"/>
      <c r="DTV61" s="29"/>
      <c r="DTW61" s="29"/>
      <c r="DTX61" s="29"/>
      <c r="DTY61" s="29"/>
      <c r="DTZ61" s="29"/>
      <c r="DUA61" s="29"/>
      <c r="DUB61" s="29"/>
      <c r="DUC61" s="29"/>
      <c r="DUD61" s="29"/>
      <c r="DUE61" s="29"/>
      <c r="DUF61" s="29"/>
      <c r="DUG61" s="29"/>
      <c r="DUH61" s="29"/>
      <c r="DUI61" s="29"/>
      <c r="DUJ61" s="29"/>
      <c r="DUK61" s="29"/>
      <c r="DUL61" s="29"/>
      <c r="DUM61" s="29"/>
      <c r="DUN61" s="29"/>
      <c r="DUO61" s="29"/>
      <c r="DUP61" s="29"/>
      <c r="DUQ61" s="29"/>
      <c r="DUR61" s="29"/>
      <c r="DUS61" s="29"/>
      <c r="DUT61" s="29"/>
      <c r="DUU61" s="29"/>
      <c r="DUV61" s="29"/>
      <c r="DUW61" s="29"/>
      <c r="DUX61" s="29"/>
      <c r="DUY61" s="29"/>
      <c r="DUZ61" s="29"/>
      <c r="DVA61" s="29"/>
      <c r="DVB61" s="29"/>
      <c r="DVC61" s="29"/>
      <c r="DVD61" s="29"/>
      <c r="DVE61" s="29"/>
      <c r="DVF61" s="29"/>
      <c r="DVG61" s="29"/>
      <c r="DVH61" s="29"/>
      <c r="DVI61" s="29"/>
      <c r="DVJ61" s="29"/>
      <c r="DVK61" s="29"/>
      <c r="DVL61" s="29"/>
      <c r="DVM61" s="29"/>
      <c r="DVN61" s="29"/>
      <c r="DVO61" s="29"/>
      <c r="DVP61" s="29"/>
      <c r="DVQ61" s="29"/>
      <c r="DVR61" s="29"/>
      <c r="DVS61" s="29"/>
      <c r="DVT61" s="29"/>
      <c r="DVU61" s="29"/>
      <c r="DVV61" s="29"/>
      <c r="DVW61" s="29"/>
      <c r="DVX61" s="29"/>
      <c r="DVY61" s="29"/>
      <c r="DVZ61" s="29"/>
      <c r="DWA61" s="29"/>
      <c r="DWB61" s="29"/>
      <c r="DWC61" s="29"/>
      <c r="DWD61" s="29"/>
      <c r="DWE61" s="29"/>
      <c r="DWF61" s="29"/>
      <c r="DWG61" s="29"/>
      <c r="DWH61" s="29"/>
      <c r="DWI61" s="29"/>
      <c r="DWJ61" s="29"/>
      <c r="DWK61" s="29"/>
      <c r="DWL61" s="29"/>
      <c r="DWM61" s="29"/>
      <c r="DWN61" s="29"/>
      <c r="DWO61" s="29"/>
      <c r="DWP61" s="29"/>
      <c r="DWQ61" s="29"/>
      <c r="DWR61" s="29"/>
      <c r="DWS61" s="29"/>
      <c r="DWT61" s="29"/>
      <c r="DWU61" s="29"/>
      <c r="DWV61" s="29"/>
      <c r="DWW61" s="29"/>
      <c r="DWX61" s="29"/>
      <c r="DWY61" s="29"/>
      <c r="DWZ61" s="29"/>
      <c r="DXA61" s="29"/>
      <c r="DXB61" s="29"/>
      <c r="DXC61" s="29"/>
      <c r="DXD61" s="29"/>
      <c r="DXE61" s="29"/>
      <c r="DXF61" s="29"/>
      <c r="DXG61" s="29"/>
      <c r="DXH61" s="29"/>
      <c r="DXI61" s="29"/>
      <c r="DXJ61" s="29"/>
      <c r="DXK61" s="29"/>
      <c r="DXL61" s="29"/>
      <c r="DXM61" s="29"/>
      <c r="DXN61" s="29"/>
      <c r="DXO61" s="29"/>
      <c r="DXP61" s="29"/>
      <c r="DXQ61" s="29"/>
      <c r="DXR61" s="29"/>
      <c r="DXS61" s="29"/>
      <c r="DXT61" s="29"/>
      <c r="DXU61" s="29"/>
      <c r="DXV61" s="29"/>
      <c r="DXW61" s="29"/>
      <c r="DXX61" s="29"/>
      <c r="DXY61" s="29"/>
      <c r="DXZ61" s="29"/>
      <c r="DYA61" s="29"/>
      <c r="DYB61" s="29"/>
      <c r="DYC61" s="29"/>
      <c r="DYD61" s="29"/>
      <c r="DYE61" s="29"/>
      <c r="DYF61" s="29"/>
      <c r="DYG61" s="29"/>
      <c r="DYH61" s="29"/>
      <c r="DYI61" s="29"/>
      <c r="DYJ61" s="29"/>
      <c r="DYK61" s="29"/>
      <c r="DYL61" s="29"/>
      <c r="DYM61" s="29"/>
      <c r="DYN61" s="29"/>
      <c r="DYO61" s="29"/>
      <c r="DYP61" s="29"/>
      <c r="DYQ61" s="29"/>
      <c r="DYR61" s="29"/>
      <c r="DYS61" s="29"/>
      <c r="DYT61" s="29"/>
      <c r="DYU61" s="29"/>
      <c r="DYV61" s="29"/>
      <c r="DYW61" s="29"/>
      <c r="DYX61" s="29"/>
      <c r="DYY61" s="29"/>
      <c r="DYZ61" s="29"/>
      <c r="DZA61" s="29"/>
      <c r="DZB61" s="29"/>
      <c r="DZC61" s="29"/>
      <c r="DZD61" s="29"/>
      <c r="DZE61" s="29"/>
      <c r="DZF61" s="29"/>
      <c r="DZG61" s="29"/>
      <c r="DZH61" s="29"/>
      <c r="DZI61" s="29"/>
      <c r="DZJ61" s="29"/>
      <c r="DZK61" s="29"/>
      <c r="DZL61" s="29"/>
      <c r="DZM61" s="29"/>
      <c r="DZN61" s="29"/>
      <c r="DZO61" s="29"/>
      <c r="DZP61" s="29"/>
      <c r="DZQ61" s="29"/>
      <c r="DZR61" s="29"/>
      <c r="DZS61" s="29"/>
      <c r="DZT61" s="29"/>
      <c r="DZU61" s="29"/>
      <c r="DZV61" s="29"/>
      <c r="DZW61" s="29"/>
      <c r="DZX61" s="29"/>
      <c r="DZY61" s="29"/>
      <c r="DZZ61" s="29"/>
      <c r="EAA61" s="29"/>
      <c r="EAB61" s="29"/>
      <c r="EAC61" s="29"/>
      <c r="EAD61" s="29"/>
      <c r="EAE61" s="29"/>
      <c r="EAF61" s="29"/>
      <c r="EAG61" s="29"/>
      <c r="EAH61" s="29"/>
      <c r="EAI61" s="29"/>
      <c r="EAJ61" s="29"/>
      <c r="EAK61" s="29"/>
      <c r="EAL61" s="29"/>
      <c r="EAM61" s="29"/>
      <c r="EAN61" s="29"/>
      <c r="EAO61" s="29"/>
      <c r="EAP61" s="29"/>
      <c r="EAQ61" s="29"/>
      <c r="EAR61" s="29"/>
      <c r="EAS61" s="29"/>
      <c r="EAT61" s="29"/>
      <c r="EAU61" s="29"/>
      <c r="EAV61" s="29"/>
      <c r="EAW61" s="29"/>
      <c r="EAX61" s="29"/>
      <c r="EAY61" s="29"/>
      <c r="EAZ61" s="29"/>
      <c r="EBA61" s="29"/>
      <c r="EBB61" s="29"/>
      <c r="EBC61" s="29"/>
      <c r="EBD61" s="29"/>
      <c r="EBE61" s="29"/>
      <c r="EBF61" s="29"/>
      <c r="EBG61" s="29"/>
      <c r="EBH61" s="29"/>
      <c r="EBI61" s="29"/>
      <c r="EBJ61" s="29"/>
      <c r="EBK61" s="29"/>
      <c r="EBL61" s="29"/>
      <c r="EBM61" s="29"/>
      <c r="EBN61" s="29"/>
      <c r="EBO61" s="29"/>
      <c r="EBP61" s="29"/>
      <c r="EBQ61" s="29"/>
      <c r="EBR61" s="29"/>
      <c r="EBS61" s="29"/>
      <c r="EBT61" s="29"/>
      <c r="EBU61" s="29"/>
      <c r="EBV61" s="29"/>
      <c r="EBW61" s="29"/>
      <c r="EBX61" s="29"/>
      <c r="EBY61" s="29"/>
      <c r="EBZ61" s="29"/>
      <c r="ECA61" s="29"/>
      <c r="ECB61" s="29"/>
      <c r="ECC61" s="29"/>
      <c r="ECD61" s="29"/>
      <c r="ECE61" s="29"/>
      <c r="ECF61" s="29"/>
      <c r="ECG61" s="29"/>
      <c r="ECH61" s="29"/>
      <c r="ECI61" s="29"/>
      <c r="ECJ61" s="29"/>
      <c r="ECK61" s="29"/>
      <c r="ECL61" s="29"/>
      <c r="ECM61" s="29"/>
      <c r="ECN61" s="29"/>
      <c r="ECO61" s="29"/>
      <c r="ECP61" s="29"/>
      <c r="ECQ61" s="29"/>
      <c r="ECR61" s="29"/>
      <c r="ECS61" s="29"/>
      <c r="ECT61" s="29"/>
      <c r="ECU61" s="29"/>
      <c r="ECV61" s="29"/>
      <c r="ECW61" s="29"/>
      <c r="ECX61" s="29"/>
      <c r="ECY61" s="29"/>
      <c r="ECZ61" s="29"/>
      <c r="EDA61" s="29"/>
      <c r="EDB61" s="29"/>
      <c r="EDC61" s="29"/>
      <c r="EDD61" s="29"/>
      <c r="EDE61" s="29"/>
      <c r="EDF61" s="29"/>
      <c r="EDG61" s="29"/>
      <c r="EDH61" s="29"/>
      <c r="EDI61" s="29"/>
      <c r="EDJ61" s="29"/>
      <c r="EDK61" s="29"/>
      <c r="EDL61" s="29"/>
      <c r="EDM61" s="29"/>
      <c r="EDN61" s="29"/>
      <c r="EDO61" s="29"/>
      <c r="EDP61" s="29"/>
      <c r="EDQ61" s="29"/>
      <c r="EDR61" s="29"/>
      <c r="EDS61" s="29"/>
      <c r="EDT61" s="29"/>
      <c r="EDU61" s="29"/>
      <c r="EDV61" s="29"/>
      <c r="EDW61" s="29"/>
      <c r="EDX61" s="29"/>
      <c r="EDY61" s="29"/>
      <c r="EDZ61" s="29"/>
      <c r="EEA61" s="29"/>
      <c r="EEB61" s="29"/>
      <c r="EEC61" s="29"/>
      <c r="EED61" s="29"/>
      <c r="EEE61" s="29"/>
      <c r="EEF61" s="29"/>
      <c r="EEG61" s="29"/>
      <c r="EEH61" s="29"/>
      <c r="EEI61" s="29"/>
      <c r="EEJ61" s="29"/>
      <c r="EEK61" s="29"/>
      <c r="EEL61" s="29"/>
      <c r="EEM61" s="29"/>
      <c r="EEN61" s="29"/>
      <c r="EEO61" s="29"/>
      <c r="EEP61" s="29"/>
      <c r="EEQ61" s="29"/>
      <c r="EER61" s="29"/>
      <c r="EES61" s="29"/>
      <c r="EET61" s="29"/>
      <c r="EEU61" s="29"/>
      <c r="EEV61" s="29"/>
      <c r="EEW61" s="29"/>
      <c r="EEX61" s="29"/>
      <c r="EEY61" s="29"/>
      <c r="EEZ61" s="29"/>
      <c r="EFA61" s="29"/>
      <c r="EFB61" s="29"/>
      <c r="EFC61" s="29"/>
      <c r="EFD61" s="29"/>
      <c r="EFE61" s="29"/>
      <c r="EFF61" s="29"/>
      <c r="EFG61" s="29"/>
      <c r="EFH61" s="29"/>
      <c r="EFI61" s="29"/>
      <c r="EFJ61" s="29"/>
      <c r="EFK61" s="29"/>
      <c r="EFL61" s="29"/>
      <c r="EFM61" s="29"/>
      <c r="EFN61" s="29"/>
      <c r="EFO61" s="29"/>
      <c r="EFP61" s="29"/>
      <c r="EFQ61" s="29"/>
      <c r="EFR61" s="29"/>
      <c r="EFS61" s="29"/>
      <c r="EFT61" s="29"/>
      <c r="EFU61" s="29"/>
      <c r="EFV61" s="29"/>
      <c r="EFW61" s="29"/>
      <c r="EFX61" s="29"/>
      <c r="EFY61" s="29"/>
      <c r="EFZ61" s="29"/>
      <c r="EGA61" s="29"/>
      <c r="EGB61" s="29"/>
      <c r="EGC61" s="29"/>
      <c r="EGD61" s="29"/>
      <c r="EGE61" s="29"/>
      <c r="EGF61" s="29"/>
      <c r="EGG61" s="29"/>
      <c r="EGH61" s="29"/>
      <c r="EGI61" s="29"/>
      <c r="EGJ61" s="29"/>
      <c r="EGK61" s="29"/>
      <c r="EGL61" s="29"/>
      <c r="EGM61" s="29"/>
      <c r="EGN61" s="29"/>
      <c r="EGO61" s="29"/>
      <c r="EGP61" s="29"/>
      <c r="EGQ61" s="29"/>
      <c r="EGR61" s="29"/>
      <c r="EGS61" s="29"/>
      <c r="EGT61" s="29"/>
      <c r="EGU61" s="29"/>
      <c r="EGV61" s="29"/>
      <c r="EGW61" s="29"/>
      <c r="EGX61" s="29"/>
      <c r="EGY61" s="29"/>
      <c r="EGZ61" s="29"/>
      <c r="EHA61" s="29"/>
      <c r="EHB61" s="29"/>
      <c r="EHC61" s="29"/>
      <c r="EHD61" s="29"/>
      <c r="EHE61" s="29"/>
      <c r="EHF61" s="29"/>
      <c r="EHG61" s="29"/>
      <c r="EHH61" s="29"/>
      <c r="EHI61" s="29"/>
      <c r="EHJ61" s="29"/>
      <c r="EHK61" s="29"/>
      <c r="EHL61" s="29"/>
      <c r="EHM61" s="29"/>
      <c r="EHN61" s="29"/>
      <c r="EHO61" s="29"/>
      <c r="EHP61" s="29"/>
      <c r="EHQ61" s="29"/>
      <c r="EHR61" s="29"/>
      <c r="EHS61" s="29"/>
      <c r="EHT61" s="29"/>
      <c r="EHU61" s="29"/>
      <c r="EHV61" s="29"/>
      <c r="EHW61" s="29"/>
      <c r="EHX61" s="29"/>
      <c r="EHY61" s="29"/>
      <c r="EHZ61" s="29"/>
      <c r="EIA61" s="29"/>
      <c r="EIB61" s="29"/>
      <c r="EIC61" s="29"/>
      <c r="EID61" s="29"/>
      <c r="EIE61" s="29"/>
      <c r="EIF61" s="29"/>
      <c r="EIG61" s="29"/>
      <c r="EIH61" s="29"/>
      <c r="EII61" s="29"/>
      <c r="EIJ61" s="29"/>
      <c r="EIK61" s="29"/>
      <c r="EIL61" s="29"/>
      <c r="EIM61" s="29"/>
      <c r="EIN61" s="29"/>
      <c r="EIO61" s="29"/>
      <c r="EIP61" s="29"/>
      <c r="EIQ61" s="29"/>
      <c r="EIR61" s="29"/>
      <c r="EIS61" s="29"/>
      <c r="EIT61" s="29"/>
      <c r="EIU61" s="29"/>
      <c r="EIV61" s="29"/>
      <c r="EIW61" s="29"/>
      <c r="EIX61" s="29"/>
      <c r="EIY61" s="29"/>
      <c r="EIZ61" s="29"/>
      <c r="EJA61" s="29"/>
      <c r="EJB61" s="29"/>
      <c r="EJC61" s="29"/>
      <c r="EJD61" s="29"/>
      <c r="EJE61" s="29"/>
      <c r="EJF61" s="29"/>
      <c r="EJG61" s="29"/>
      <c r="EJH61" s="29"/>
      <c r="EJI61" s="29"/>
      <c r="EJJ61" s="29"/>
      <c r="EJK61" s="29"/>
      <c r="EJL61" s="29"/>
      <c r="EJM61" s="29"/>
      <c r="EJN61" s="29"/>
      <c r="EJO61" s="29"/>
      <c r="EJP61" s="29"/>
      <c r="EJQ61" s="29"/>
      <c r="EJR61" s="29"/>
      <c r="EJS61" s="29"/>
      <c r="EJT61" s="29"/>
      <c r="EJU61" s="29"/>
      <c r="EJV61" s="29"/>
      <c r="EJW61" s="29"/>
      <c r="EJX61" s="29"/>
      <c r="EJY61" s="29"/>
      <c r="EJZ61" s="29"/>
      <c r="EKA61" s="29"/>
      <c r="EKB61" s="29"/>
      <c r="EKC61" s="29"/>
      <c r="EKD61" s="29"/>
      <c r="EKE61" s="29"/>
      <c r="EKF61" s="29"/>
      <c r="EKG61" s="29"/>
      <c r="EKH61" s="29"/>
      <c r="EKI61" s="29"/>
      <c r="EKJ61" s="29"/>
      <c r="EKK61" s="29"/>
      <c r="EKL61" s="29"/>
      <c r="EKM61" s="29"/>
      <c r="EKN61" s="29"/>
      <c r="EKO61" s="29"/>
      <c r="EKP61" s="29"/>
      <c r="EKQ61" s="29"/>
      <c r="EKR61" s="29"/>
      <c r="EKS61" s="29"/>
      <c r="EKT61" s="29"/>
      <c r="EKU61" s="29"/>
      <c r="EKV61" s="29"/>
      <c r="EKW61" s="29"/>
      <c r="EKX61" s="29"/>
      <c r="EKY61" s="29"/>
      <c r="EKZ61" s="29"/>
      <c r="ELA61" s="29"/>
      <c r="ELB61" s="29"/>
      <c r="ELC61" s="29"/>
      <c r="ELD61" s="29"/>
      <c r="ELE61" s="29"/>
      <c r="ELF61" s="29"/>
      <c r="ELG61" s="29"/>
      <c r="ELH61" s="29"/>
      <c r="ELI61" s="29"/>
      <c r="ELJ61" s="29"/>
      <c r="ELK61" s="29"/>
      <c r="ELL61" s="29"/>
      <c r="ELM61" s="29"/>
      <c r="ELN61" s="29"/>
      <c r="ELO61" s="29"/>
      <c r="ELP61" s="29"/>
      <c r="ELQ61" s="29"/>
      <c r="ELR61" s="29"/>
      <c r="ELS61" s="29"/>
      <c r="ELT61" s="29"/>
      <c r="ELU61" s="29"/>
      <c r="ELV61" s="29"/>
      <c r="ELW61" s="29"/>
      <c r="ELX61" s="29"/>
      <c r="ELY61" s="29"/>
      <c r="ELZ61" s="29"/>
      <c r="EMA61" s="29"/>
      <c r="EMB61" s="29"/>
      <c r="EMC61" s="29"/>
      <c r="EMD61" s="29"/>
      <c r="EME61" s="29"/>
      <c r="EMF61" s="29"/>
      <c r="EMG61" s="29"/>
      <c r="EMH61" s="29"/>
      <c r="EMI61" s="29"/>
      <c r="EMJ61" s="29"/>
      <c r="EMK61" s="29"/>
      <c r="EML61" s="29"/>
      <c r="EMM61" s="29"/>
      <c r="EMN61" s="29"/>
      <c r="EMO61" s="29"/>
      <c r="EMP61" s="29"/>
      <c r="EMQ61" s="29"/>
      <c r="EMR61" s="29"/>
      <c r="EMS61" s="29"/>
      <c r="EMT61" s="29"/>
      <c r="EMU61" s="29"/>
      <c r="EMV61" s="29"/>
      <c r="EMW61" s="29"/>
      <c r="EMX61" s="29"/>
      <c r="EMY61" s="29"/>
      <c r="EMZ61" s="29"/>
      <c r="ENA61" s="29"/>
      <c r="ENB61" s="29"/>
      <c r="ENC61" s="29"/>
      <c r="END61" s="29"/>
      <c r="ENE61" s="29"/>
      <c r="ENF61" s="29"/>
      <c r="ENG61" s="29"/>
      <c r="ENH61" s="29"/>
      <c r="ENI61" s="29"/>
      <c r="ENJ61" s="29"/>
      <c r="ENK61" s="29"/>
      <c r="ENL61" s="29"/>
      <c r="ENM61" s="29"/>
      <c r="ENN61" s="29"/>
      <c r="ENO61" s="29"/>
      <c r="ENP61" s="29"/>
      <c r="ENQ61" s="29"/>
      <c r="ENR61" s="29"/>
      <c r="ENS61" s="29"/>
      <c r="ENT61" s="29"/>
      <c r="ENU61" s="29"/>
      <c r="ENV61" s="29"/>
      <c r="ENW61" s="29"/>
      <c r="ENX61" s="29"/>
      <c r="ENY61" s="29"/>
      <c r="ENZ61" s="29"/>
      <c r="EOA61" s="29"/>
      <c r="EOB61" s="29"/>
      <c r="EOC61" s="29"/>
      <c r="EOD61" s="29"/>
      <c r="EOE61" s="29"/>
      <c r="EOF61" s="29"/>
      <c r="EOG61" s="29"/>
      <c r="EOH61" s="29"/>
      <c r="EOI61" s="29"/>
      <c r="EOJ61" s="29"/>
      <c r="EOK61" s="29"/>
      <c r="EOL61" s="29"/>
      <c r="EOM61" s="29"/>
      <c r="EON61" s="29"/>
      <c r="EOO61" s="29"/>
      <c r="EOP61" s="29"/>
      <c r="EOQ61" s="29"/>
      <c r="EOR61" s="29"/>
      <c r="EOS61" s="29"/>
      <c r="EOT61" s="29"/>
      <c r="EOU61" s="29"/>
      <c r="EOV61" s="29"/>
      <c r="EOW61" s="29"/>
      <c r="EOX61" s="29"/>
      <c r="EOY61" s="29"/>
      <c r="EOZ61" s="29"/>
      <c r="EPA61" s="29"/>
      <c r="EPB61" s="29"/>
      <c r="EPC61" s="29"/>
      <c r="EPD61" s="29"/>
      <c r="EPE61" s="29"/>
      <c r="EPF61" s="29"/>
      <c r="EPG61" s="29"/>
      <c r="EPH61" s="29"/>
      <c r="EPI61" s="29"/>
      <c r="EPJ61" s="29"/>
      <c r="EPK61" s="29"/>
      <c r="EPL61" s="29"/>
      <c r="EPM61" s="29"/>
      <c r="EPN61" s="29"/>
      <c r="EPO61" s="29"/>
      <c r="EPP61" s="29"/>
      <c r="EPQ61" s="29"/>
      <c r="EPR61" s="29"/>
      <c r="EPS61" s="29"/>
      <c r="EPT61" s="29"/>
      <c r="EPU61" s="29"/>
      <c r="EPV61" s="29"/>
      <c r="EPW61" s="29"/>
      <c r="EPX61" s="29"/>
      <c r="EPY61" s="29"/>
      <c r="EPZ61" s="29"/>
      <c r="EQA61" s="29"/>
      <c r="EQB61" s="29"/>
      <c r="EQC61" s="29"/>
      <c r="EQD61" s="29"/>
      <c r="EQE61" s="29"/>
      <c r="EQF61" s="29"/>
      <c r="EQG61" s="29"/>
      <c r="EQH61" s="29"/>
      <c r="EQI61" s="29"/>
      <c r="EQJ61" s="29"/>
      <c r="EQK61" s="29"/>
      <c r="EQL61" s="29"/>
      <c r="EQM61" s="29"/>
      <c r="EQN61" s="29"/>
      <c r="EQO61" s="29"/>
      <c r="EQP61" s="29"/>
      <c r="EQQ61" s="29"/>
      <c r="EQR61" s="29"/>
      <c r="EQS61" s="29"/>
      <c r="EQT61" s="29"/>
      <c r="EQU61" s="29"/>
      <c r="EQV61" s="29"/>
      <c r="EQW61" s="29"/>
      <c r="EQX61" s="29"/>
      <c r="EQY61" s="29"/>
      <c r="EQZ61" s="29"/>
      <c r="ERA61" s="29"/>
      <c r="ERB61" s="29"/>
      <c r="ERC61" s="29"/>
      <c r="ERD61" s="29"/>
      <c r="ERE61" s="29"/>
      <c r="ERF61" s="29"/>
      <c r="ERG61" s="29"/>
      <c r="ERH61" s="29"/>
      <c r="ERI61" s="29"/>
      <c r="ERJ61" s="29"/>
      <c r="ERK61" s="29"/>
      <c r="ERL61" s="29"/>
      <c r="ERM61" s="29"/>
      <c r="ERN61" s="29"/>
      <c r="ERO61" s="29"/>
      <c r="ERP61" s="29"/>
      <c r="ERQ61" s="29"/>
      <c r="ERR61" s="29"/>
      <c r="ERS61" s="29"/>
      <c r="ERT61" s="29"/>
      <c r="ERU61" s="29"/>
      <c r="ERV61" s="29"/>
      <c r="ERW61" s="29"/>
      <c r="ERX61" s="29"/>
      <c r="ERY61" s="29"/>
      <c r="ERZ61" s="29"/>
      <c r="ESA61" s="29"/>
      <c r="ESB61" s="29"/>
      <c r="ESC61" s="29"/>
      <c r="ESD61" s="29"/>
      <c r="ESE61" s="29"/>
      <c r="ESF61" s="29"/>
      <c r="ESG61" s="29"/>
      <c r="ESH61" s="29"/>
      <c r="ESI61" s="29"/>
      <c r="ESJ61" s="29"/>
      <c r="ESK61" s="29"/>
      <c r="ESL61" s="29"/>
      <c r="ESM61" s="29"/>
      <c r="ESN61" s="29"/>
      <c r="ESO61" s="29"/>
      <c r="ESP61" s="29"/>
      <c r="ESQ61" s="29"/>
      <c r="ESR61" s="29"/>
      <c r="ESS61" s="29"/>
      <c r="EST61" s="29"/>
      <c r="ESU61" s="29"/>
      <c r="ESV61" s="29"/>
      <c r="ESW61" s="29"/>
      <c r="ESX61" s="29"/>
      <c r="ESY61" s="29"/>
      <c r="ESZ61" s="29"/>
      <c r="ETA61" s="29"/>
      <c r="ETB61" s="29"/>
      <c r="ETC61" s="29"/>
      <c r="ETD61" s="29"/>
      <c r="ETE61" s="29"/>
      <c r="ETF61" s="29"/>
      <c r="ETG61" s="29"/>
      <c r="ETH61" s="29"/>
      <c r="ETI61" s="29"/>
      <c r="ETJ61" s="29"/>
      <c r="ETK61" s="29"/>
      <c r="ETL61" s="29"/>
      <c r="ETM61" s="29"/>
      <c r="ETN61" s="29"/>
      <c r="ETO61" s="29"/>
      <c r="ETP61" s="29"/>
      <c r="ETQ61" s="29"/>
      <c r="ETR61" s="29"/>
      <c r="ETS61" s="29"/>
      <c r="ETT61" s="29"/>
      <c r="ETU61" s="29"/>
      <c r="ETV61" s="29"/>
      <c r="ETW61" s="29"/>
      <c r="ETX61" s="29"/>
      <c r="ETY61" s="29"/>
      <c r="ETZ61" s="29"/>
      <c r="EUA61" s="29"/>
      <c r="EUB61" s="29"/>
      <c r="EUC61" s="29"/>
      <c r="EUD61" s="29"/>
      <c r="EUE61" s="29"/>
      <c r="EUF61" s="29"/>
      <c r="EUG61" s="29"/>
      <c r="EUH61" s="29"/>
      <c r="EUI61" s="29"/>
      <c r="EUJ61" s="29"/>
      <c r="EUK61" s="29"/>
      <c r="EUL61" s="29"/>
      <c r="EUM61" s="29"/>
      <c r="EUN61" s="29"/>
      <c r="EUO61" s="29"/>
      <c r="EUP61" s="29"/>
      <c r="EUQ61" s="29"/>
      <c r="EUR61" s="29"/>
      <c r="EUS61" s="29"/>
      <c r="EUT61" s="29"/>
      <c r="EUU61" s="29"/>
      <c r="EUV61" s="29"/>
      <c r="EUW61" s="29"/>
      <c r="EUX61" s="29"/>
      <c r="EUY61" s="29"/>
      <c r="EUZ61" s="29"/>
      <c r="EVA61" s="29"/>
      <c r="EVB61" s="29"/>
      <c r="EVC61" s="29"/>
      <c r="EVD61" s="29"/>
      <c r="EVE61" s="29"/>
      <c r="EVF61" s="29"/>
      <c r="EVG61" s="29"/>
      <c r="EVH61" s="29"/>
      <c r="EVI61" s="29"/>
      <c r="EVJ61" s="29"/>
      <c r="EVK61" s="29"/>
      <c r="EVL61" s="29"/>
      <c r="EVM61" s="29"/>
      <c r="EVN61" s="29"/>
      <c r="EVO61" s="29"/>
      <c r="EVP61" s="29"/>
      <c r="EVQ61" s="29"/>
      <c r="EVR61" s="29"/>
      <c r="EVS61" s="29"/>
      <c r="EVT61" s="29"/>
      <c r="EVU61" s="29"/>
      <c r="EVV61" s="29"/>
      <c r="EVW61" s="29"/>
      <c r="EVX61" s="29"/>
      <c r="EVY61" s="29"/>
      <c r="EVZ61" s="29"/>
      <c r="EWA61" s="29"/>
      <c r="EWB61" s="29"/>
      <c r="EWC61" s="29"/>
      <c r="EWD61" s="29"/>
      <c r="EWE61" s="29"/>
      <c r="EWF61" s="29"/>
      <c r="EWG61" s="29"/>
      <c r="EWH61" s="29"/>
      <c r="EWI61" s="29"/>
      <c r="EWJ61" s="29"/>
      <c r="EWK61" s="29"/>
      <c r="EWL61" s="29"/>
      <c r="EWM61" s="29"/>
      <c r="EWN61" s="29"/>
      <c r="EWO61" s="29"/>
      <c r="EWP61" s="29"/>
      <c r="EWQ61" s="29"/>
      <c r="EWR61" s="29"/>
      <c r="EWS61" s="29"/>
      <c r="EWT61" s="29"/>
      <c r="EWU61" s="29"/>
      <c r="EWV61" s="29"/>
      <c r="EWW61" s="29"/>
      <c r="EWX61" s="29"/>
      <c r="EWY61" s="29"/>
      <c r="EWZ61" s="29"/>
      <c r="EXA61" s="29"/>
      <c r="EXB61" s="29"/>
      <c r="EXC61" s="29"/>
      <c r="EXD61" s="29"/>
      <c r="EXE61" s="29"/>
      <c r="EXF61" s="29"/>
      <c r="EXG61" s="29"/>
      <c r="EXH61" s="29"/>
      <c r="EXI61" s="29"/>
      <c r="EXJ61" s="29"/>
      <c r="EXK61" s="29"/>
      <c r="EXL61" s="29"/>
      <c r="EXM61" s="29"/>
      <c r="EXN61" s="29"/>
      <c r="EXO61" s="29"/>
      <c r="EXP61" s="29"/>
      <c r="EXQ61" s="29"/>
      <c r="EXR61" s="29"/>
      <c r="EXS61" s="29"/>
      <c r="EXT61" s="29"/>
      <c r="EXU61" s="29"/>
      <c r="EXV61" s="29"/>
      <c r="EXW61" s="29"/>
      <c r="EXX61" s="29"/>
      <c r="EXY61" s="29"/>
      <c r="EXZ61" s="29"/>
      <c r="EYA61" s="29"/>
      <c r="EYB61" s="29"/>
      <c r="EYC61" s="29"/>
      <c r="EYD61" s="29"/>
      <c r="EYE61" s="29"/>
      <c r="EYF61" s="29"/>
      <c r="EYG61" s="29"/>
      <c r="EYH61" s="29"/>
      <c r="EYI61" s="29"/>
      <c r="EYJ61" s="29"/>
      <c r="EYK61" s="29"/>
      <c r="EYL61" s="29"/>
      <c r="EYM61" s="29"/>
      <c r="EYN61" s="29"/>
      <c r="EYO61" s="29"/>
      <c r="EYP61" s="29"/>
      <c r="EYQ61" s="29"/>
      <c r="EYR61" s="29"/>
      <c r="EYS61" s="29"/>
      <c r="EYT61" s="29"/>
      <c r="EYU61" s="29"/>
      <c r="EYV61" s="29"/>
      <c r="EYW61" s="29"/>
      <c r="EYX61" s="29"/>
      <c r="EYY61" s="29"/>
      <c r="EYZ61" s="29"/>
      <c r="EZA61" s="29"/>
      <c r="EZB61" s="29"/>
      <c r="EZC61" s="29"/>
      <c r="EZD61" s="29"/>
      <c r="EZE61" s="29"/>
      <c r="EZF61" s="29"/>
      <c r="EZG61" s="29"/>
      <c r="EZH61" s="29"/>
      <c r="EZI61" s="29"/>
      <c r="EZJ61" s="29"/>
      <c r="EZK61" s="29"/>
      <c r="EZL61" s="29"/>
      <c r="EZM61" s="29"/>
      <c r="EZN61" s="29"/>
      <c r="EZO61" s="29"/>
      <c r="EZP61" s="29"/>
      <c r="EZQ61" s="29"/>
      <c r="EZR61" s="29"/>
      <c r="EZS61" s="29"/>
      <c r="EZT61" s="29"/>
      <c r="EZU61" s="29"/>
      <c r="EZV61" s="29"/>
      <c r="EZW61" s="29"/>
      <c r="EZX61" s="29"/>
      <c r="EZY61" s="29"/>
      <c r="EZZ61" s="29"/>
      <c r="FAA61" s="29"/>
      <c r="FAB61" s="29"/>
      <c r="FAC61" s="29"/>
      <c r="FAD61" s="29"/>
      <c r="FAE61" s="29"/>
      <c r="FAF61" s="29"/>
      <c r="FAG61" s="29"/>
      <c r="FAH61" s="29"/>
      <c r="FAI61" s="29"/>
      <c r="FAJ61" s="29"/>
      <c r="FAK61" s="29"/>
      <c r="FAL61" s="29"/>
      <c r="FAM61" s="29"/>
      <c r="FAN61" s="29"/>
      <c r="FAO61" s="29"/>
      <c r="FAP61" s="29"/>
      <c r="FAQ61" s="29"/>
      <c r="FAR61" s="29"/>
      <c r="FAS61" s="29"/>
      <c r="FAT61" s="29"/>
      <c r="FAU61" s="29"/>
      <c r="FAV61" s="29"/>
      <c r="FAW61" s="29"/>
      <c r="FAX61" s="29"/>
      <c r="FAY61" s="29"/>
      <c r="FAZ61" s="29"/>
      <c r="FBA61" s="29"/>
      <c r="FBB61" s="29"/>
      <c r="FBC61" s="29"/>
      <c r="FBD61" s="29"/>
      <c r="FBE61" s="29"/>
      <c r="FBF61" s="29"/>
      <c r="FBG61" s="29"/>
      <c r="FBH61" s="29"/>
      <c r="FBI61" s="29"/>
      <c r="FBJ61" s="29"/>
      <c r="FBK61" s="29"/>
      <c r="FBL61" s="29"/>
      <c r="FBM61" s="29"/>
      <c r="FBN61" s="29"/>
      <c r="FBO61" s="29"/>
      <c r="FBP61" s="29"/>
      <c r="FBQ61" s="29"/>
      <c r="FBR61" s="29"/>
      <c r="FBS61" s="29"/>
      <c r="FBT61" s="29"/>
      <c r="FBU61" s="29"/>
      <c r="FBV61" s="29"/>
      <c r="FBW61" s="29"/>
      <c r="FBX61" s="29"/>
      <c r="FBY61" s="29"/>
      <c r="FBZ61" s="29"/>
      <c r="FCA61" s="29"/>
      <c r="FCB61" s="29"/>
      <c r="FCC61" s="29"/>
      <c r="FCD61" s="29"/>
      <c r="FCE61" s="29"/>
      <c r="FCF61" s="29"/>
      <c r="FCG61" s="29"/>
      <c r="FCH61" s="29"/>
      <c r="FCI61" s="29"/>
      <c r="FCJ61" s="29"/>
      <c r="FCK61" s="29"/>
      <c r="FCL61" s="29"/>
      <c r="FCM61" s="29"/>
      <c r="FCN61" s="29"/>
      <c r="FCO61" s="29"/>
      <c r="FCP61" s="29"/>
      <c r="FCQ61" s="29"/>
      <c r="FCR61" s="29"/>
      <c r="FCS61" s="29"/>
      <c r="FCT61" s="29"/>
      <c r="FCU61" s="29"/>
      <c r="FCV61" s="29"/>
      <c r="FCW61" s="29"/>
      <c r="FCX61" s="29"/>
      <c r="FCY61" s="29"/>
      <c r="FCZ61" s="29"/>
      <c r="FDA61" s="29"/>
      <c r="FDB61" s="29"/>
      <c r="FDC61" s="29"/>
      <c r="FDD61" s="29"/>
      <c r="FDE61" s="29"/>
      <c r="FDF61" s="29"/>
      <c r="FDG61" s="29"/>
      <c r="FDH61" s="29"/>
      <c r="FDI61" s="29"/>
      <c r="FDJ61" s="29"/>
      <c r="FDK61" s="29"/>
      <c r="FDL61" s="29"/>
      <c r="FDM61" s="29"/>
      <c r="FDN61" s="29"/>
      <c r="FDO61" s="29"/>
      <c r="FDP61" s="29"/>
      <c r="FDQ61" s="29"/>
      <c r="FDR61" s="29"/>
      <c r="FDS61" s="29"/>
      <c r="FDT61" s="29"/>
      <c r="FDU61" s="29"/>
      <c r="FDV61" s="29"/>
      <c r="FDW61" s="29"/>
      <c r="FDX61" s="29"/>
      <c r="FDY61" s="29"/>
      <c r="FDZ61" s="29"/>
      <c r="FEA61" s="29"/>
      <c r="FEB61" s="29"/>
      <c r="FEC61" s="29"/>
      <c r="FED61" s="29"/>
      <c r="FEE61" s="29"/>
      <c r="FEF61" s="29"/>
      <c r="FEG61" s="29"/>
      <c r="FEH61" s="29"/>
      <c r="FEI61" s="29"/>
      <c r="FEJ61" s="29"/>
      <c r="FEK61" s="29"/>
      <c r="FEL61" s="29"/>
      <c r="FEM61" s="29"/>
      <c r="FEN61" s="29"/>
      <c r="FEO61" s="29"/>
      <c r="FEP61" s="29"/>
      <c r="FEQ61" s="29"/>
      <c r="FER61" s="29"/>
      <c r="FES61" s="29"/>
      <c r="FET61" s="29"/>
      <c r="FEU61" s="29"/>
      <c r="FEV61" s="29"/>
      <c r="FEW61" s="29"/>
      <c r="FEX61" s="29"/>
      <c r="FEY61" s="29"/>
      <c r="FEZ61" s="29"/>
      <c r="FFA61" s="29"/>
      <c r="FFB61" s="29"/>
      <c r="FFC61" s="29"/>
      <c r="FFD61" s="29"/>
      <c r="FFE61" s="29"/>
      <c r="FFF61" s="29"/>
      <c r="FFG61" s="29"/>
      <c r="FFH61" s="29"/>
      <c r="FFI61" s="29"/>
      <c r="FFJ61" s="29"/>
      <c r="FFK61" s="29"/>
      <c r="FFL61" s="29"/>
      <c r="FFM61" s="29"/>
      <c r="FFN61" s="29"/>
      <c r="FFO61" s="29"/>
      <c r="FFP61" s="29"/>
      <c r="FFQ61" s="29"/>
      <c r="FFR61" s="29"/>
      <c r="FFS61" s="29"/>
      <c r="FFT61" s="29"/>
      <c r="FFU61" s="29"/>
      <c r="FFV61" s="29"/>
      <c r="FFW61" s="29"/>
      <c r="FFX61" s="29"/>
      <c r="FFY61" s="29"/>
      <c r="FFZ61" s="29"/>
      <c r="FGA61" s="29"/>
      <c r="FGB61" s="29"/>
      <c r="FGC61" s="29"/>
      <c r="FGD61" s="29"/>
      <c r="FGE61" s="29"/>
      <c r="FGF61" s="29"/>
      <c r="FGG61" s="29"/>
      <c r="FGH61" s="29"/>
      <c r="FGI61" s="29"/>
      <c r="FGJ61" s="29"/>
      <c r="FGK61" s="29"/>
      <c r="FGL61" s="29"/>
      <c r="FGM61" s="29"/>
      <c r="FGN61" s="29"/>
      <c r="FGO61" s="29"/>
      <c r="FGP61" s="29"/>
      <c r="FGQ61" s="29"/>
      <c r="FGR61" s="29"/>
      <c r="FGS61" s="29"/>
      <c r="FGT61" s="29"/>
      <c r="FGU61" s="29"/>
      <c r="FGV61" s="29"/>
      <c r="FGW61" s="29"/>
      <c r="FGX61" s="29"/>
      <c r="FGY61" s="29"/>
      <c r="FGZ61" s="29"/>
      <c r="FHA61" s="29"/>
      <c r="FHB61" s="29"/>
      <c r="FHC61" s="29"/>
      <c r="FHD61" s="29"/>
      <c r="FHE61" s="29"/>
      <c r="FHF61" s="29"/>
      <c r="FHG61" s="29"/>
      <c r="FHH61" s="29"/>
      <c r="FHI61" s="29"/>
      <c r="FHJ61" s="29"/>
      <c r="FHK61" s="29"/>
      <c r="FHL61" s="29"/>
      <c r="FHM61" s="29"/>
      <c r="FHN61" s="29"/>
      <c r="FHO61" s="29"/>
      <c r="FHP61" s="29"/>
      <c r="FHQ61" s="29"/>
      <c r="FHR61" s="29"/>
      <c r="FHS61" s="29"/>
      <c r="FHT61" s="29"/>
      <c r="FHU61" s="29"/>
      <c r="FHV61" s="29"/>
      <c r="FHW61" s="29"/>
      <c r="FHX61" s="29"/>
      <c r="FHY61" s="29"/>
      <c r="FHZ61" s="29"/>
      <c r="FIA61" s="29"/>
      <c r="FIB61" s="29"/>
      <c r="FIC61" s="29"/>
      <c r="FID61" s="29"/>
      <c r="FIE61" s="29"/>
      <c r="FIF61" s="29"/>
      <c r="FIG61" s="29"/>
      <c r="FIH61" s="29"/>
      <c r="FII61" s="29"/>
      <c r="FIJ61" s="29"/>
      <c r="FIK61" s="29"/>
      <c r="FIL61" s="29"/>
      <c r="FIM61" s="29"/>
      <c r="FIN61" s="29"/>
      <c r="FIO61" s="29"/>
      <c r="FIP61" s="29"/>
      <c r="FIQ61" s="29"/>
      <c r="FIR61" s="29"/>
      <c r="FIS61" s="29"/>
      <c r="FIT61" s="29"/>
      <c r="FIU61" s="29"/>
      <c r="FIV61" s="29"/>
      <c r="FIW61" s="29"/>
      <c r="FIX61" s="29"/>
      <c r="FIY61" s="29"/>
      <c r="FIZ61" s="29"/>
      <c r="FJA61" s="29"/>
      <c r="FJB61" s="29"/>
      <c r="FJC61" s="29"/>
      <c r="FJD61" s="29"/>
      <c r="FJE61" s="29"/>
      <c r="FJF61" s="29"/>
      <c r="FJG61" s="29"/>
      <c r="FJH61" s="29"/>
      <c r="FJI61" s="29"/>
      <c r="FJJ61" s="29"/>
      <c r="FJK61" s="29"/>
      <c r="FJL61" s="29"/>
      <c r="FJM61" s="29"/>
      <c r="FJN61" s="29"/>
      <c r="FJO61" s="29"/>
      <c r="FJP61" s="29"/>
      <c r="FJQ61" s="29"/>
      <c r="FJR61" s="29"/>
      <c r="FJS61" s="29"/>
      <c r="FJT61" s="29"/>
      <c r="FJU61" s="29"/>
      <c r="FJV61" s="29"/>
      <c r="FJW61" s="29"/>
      <c r="FJX61" s="29"/>
      <c r="FJY61" s="29"/>
      <c r="FJZ61" s="29"/>
      <c r="FKA61" s="29"/>
      <c r="FKB61" s="29"/>
      <c r="FKC61" s="29"/>
      <c r="FKD61" s="29"/>
      <c r="FKE61" s="29"/>
      <c r="FKF61" s="29"/>
      <c r="FKG61" s="29"/>
      <c r="FKH61" s="29"/>
      <c r="FKI61" s="29"/>
      <c r="FKJ61" s="29"/>
      <c r="FKK61" s="29"/>
      <c r="FKL61" s="29"/>
      <c r="FKM61" s="29"/>
      <c r="FKN61" s="29"/>
      <c r="FKO61" s="29"/>
      <c r="FKP61" s="29"/>
      <c r="FKQ61" s="29"/>
      <c r="FKR61" s="29"/>
      <c r="FKS61" s="29"/>
      <c r="FKT61" s="29"/>
      <c r="FKU61" s="29"/>
      <c r="FKV61" s="29"/>
      <c r="FKW61" s="29"/>
      <c r="FKX61" s="29"/>
      <c r="FKY61" s="29"/>
      <c r="FKZ61" s="29"/>
      <c r="FLA61" s="29"/>
      <c r="FLB61" s="29"/>
      <c r="FLC61" s="29"/>
      <c r="FLD61" s="29"/>
      <c r="FLE61" s="29"/>
      <c r="FLF61" s="29"/>
      <c r="FLG61" s="29"/>
      <c r="FLH61" s="29"/>
      <c r="FLI61" s="29"/>
      <c r="FLJ61" s="29"/>
      <c r="FLK61" s="29"/>
      <c r="FLL61" s="29"/>
      <c r="FLM61" s="29"/>
      <c r="FLN61" s="29"/>
      <c r="FLO61" s="29"/>
      <c r="FLP61" s="29"/>
      <c r="FLQ61" s="29"/>
      <c r="FLR61" s="29"/>
      <c r="FLS61" s="29"/>
      <c r="FLT61" s="29"/>
      <c r="FLU61" s="29"/>
      <c r="FLV61" s="29"/>
      <c r="FLW61" s="29"/>
      <c r="FLX61" s="29"/>
      <c r="FLY61" s="29"/>
      <c r="FLZ61" s="29"/>
      <c r="FMA61" s="29"/>
      <c r="FMB61" s="29"/>
      <c r="FMC61" s="29"/>
      <c r="FMD61" s="29"/>
      <c r="FME61" s="29"/>
      <c r="FMF61" s="29"/>
      <c r="FMG61" s="29"/>
      <c r="FMH61" s="29"/>
      <c r="FMI61" s="29"/>
      <c r="FMJ61" s="29"/>
      <c r="FMK61" s="29"/>
      <c r="FML61" s="29"/>
      <c r="FMM61" s="29"/>
      <c r="FMN61" s="29"/>
      <c r="FMO61" s="29"/>
      <c r="FMP61" s="29"/>
      <c r="FMQ61" s="29"/>
      <c r="FMR61" s="29"/>
      <c r="FMS61" s="29"/>
      <c r="FMT61" s="29"/>
      <c r="FMU61" s="29"/>
      <c r="FMV61" s="29"/>
      <c r="FMW61" s="29"/>
      <c r="FMX61" s="29"/>
      <c r="FMY61" s="29"/>
      <c r="FMZ61" s="29"/>
      <c r="FNA61" s="29"/>
      <c r="FNB61" s="29"/>
      <c r="FNC61" s="29"/>
      <c r="FND61" s="29"/>
      <c r="FNE61" s="29"/>
      <c r="FNF61" s="29"/>
      <c r="FNG61" s="29"/>
      <c r="FNH61" s="29"/>
      <c r="FNI61" s="29"/>
      <c r="FNJ61" s="29"/>
      <c r="FNK61" s="29"/>
      <c r="FNL61" s="29"/>
      <c r="FNM61" s="29"/>
      <c r="FNN61" s="29"/>
      <c r="FNO61" s="29"/>
      <c r="FNP61" s="29"/>
      <c r="FNQ61" s="29"/>
      <c r="FNR61" s="29"/>
      <c r="FNS61" s="29"/>
      <c r="FNT61" s="29"/>
      <c r="FNU61" s="29"/>
      <c r="FNV61" s="29"/>
      <c r="FNW61" s="29"/>
      <c r="FNX61" s="29"/>
      <c r="FNY61" s="29"/>
      <c r="FNZ61" s="29"/>
      <c r="FOA61" s="29"/>
      <c r="FOB61" s="29"/>
      <c r="FOC61" s="29"/>
      <c r="FOD61" s="29"/>
      <c r="FOE61" s="29"/>
      <c r="FOF61" s="29"/>
      <c r="FOG61" s="29"/>
      <c r="FOH61" s="29"/>
      <c r="FOI61" s="29"/>
      <c r="FOJ61" s="29"/>
      <c r="FOK61" s="29"/>
      <c r="FOL61" s="29"/>
      <c r="FOM61" s="29"/>
      <c r="FON61" s="29"/>
      <c r="FOO61" s="29"/>
      <c r="FOP61" s="29"/>
      <c r="FOQ61" s="29"/>
      <c r="FOR61" s="29"/>
      <c r="FOS61" s="29"/>
      <c r="FOT61" s="29"/>
      <c r="FOU61" s="29"/>
      <c r="FOV61" s="29"/>
      <c r="FOW61" s="29"/>
      <c r="FOX61" s="29"/>
      <c r="FOY61" s="29"/>
      <c r="FOZ61" s="29"/>
      <c r="FPA61" s="29"/>
      <c r="FPB61" s="29"/>
      <c r="FPC61" s="29"/>
      <c r="FPD61" s="29"/>
      <c r="FPE61" s="29"/>
      <c r="FPF61" s="29"/>
      <c r="FPG61" s="29"/>
      <c r="FPH61" s="29"/>
      <c r="FPI61" s="29"/>
      <c r="FPJ61" s="29"/>
      <c r="FPK61" s="29"/>
      <c r="FPL61" s="29"/>
      <c r="FPM61" s="29"/>
      <c r="FPN61" s="29"/>
      <c r="FPO61" s="29"/>
      <c r="FPP61" s="29"/>
      <c r="FPQ61" s="29"/>
      <c r="FPR61" s="29"/>
      <c r="FPS61" s="29"/>
      <c r="FPT61" s="29"/>
      <c r="FPU61" s="29"/>
      <c r="FPV61" s="29"/>
      <c r="FPW61" s="29"/>
      <c r="FPX61" s="29"/>
      <c r="FPY61" s="29"/>
      <c r="FPZ61" s="29"/>
      <c r="FQA61" s="29"/>
      <c r="FQB61" s="29"/>
      <c r="FQC61" s="29"/>
      <c r="FQD61" s="29"/>
      <c r="FQE61" s="29"/>
      <c r="FQF61" s="29"/>
      <c r="FQG61" s="29"/>
      <c r="FQH61" s="29"/>
      <c r="FQI61" s="29"/>
      <c r="FQJ61" s="29"/>
      <c r="FQK61" s="29"/>
      <c r="FQL61" s="29"/>
      <c r="FQM61" s="29"/>
      <c r="FQN61" s="29"/>
      <c r="FQO61" s="29"/>
      <c r="FQP61" s="29"/>
      <c r="FQQ61" s="29"/>
      <c r="FQR61" s="29"/>
      <c r="FQS61" s="29"/>
      <c r="FQT61" s="29"/>
      <c r="FQU61" s="29"/>
      <c r="FQV61" s="29"/>
      <c r="FQW61" s="29"/>
      <c r="FQX61" s="29"/>
      <c r="FQY61" s="29"/>
      <c r="FQZ61" s="29"/>
      <c r="FRA61" s="29"/>
      <c r="FRB61" s="29"/>
      <c r="FRC61" s="29"/>
      <c r="FRD61" s="29"/>
      <c r="FRE61" s="29"/>
      <c r="FRF61" s="29"/>
      <c r="FRG61" s="29"/>
      <c r="FRH61" s="29"/>
      <c r="FRI61" s="29"/>
      <c r="FRJ61" s="29"/>
      <c r="FRK61" s="29"/>
      <c r="FRL61" s="29"/>
      <c r="FRM61" s="29"/>
      <c r="FRN61" s="29"/>
      <c r="FRO61" s="29"/>
      <c r="FRP61" s="29"/>
      <c r="FRQ61" s="29"/>
      <c r="FRR61" s="29"/>
      <c r="FRS61" s="29"/>
      <c r="FRT61" s="29"/>
      <c r="FRU61" s="29"/>
      <c r="FRV61" s="29"/>
      <c r="FRW61" s="29"/>
      <c r="FRX61" s="29"/>
      <c r="FRY61" s="29"/>
      <c r="FRZ61" s="29"/>
      <c r="FSA61" s="29"/>
      <c r="FSB61" s="29"/>
      <c r="FSC61" s="29"/>
      <c r="FSD61" s="29"/>
      <c r="FSE61" s="29"/>
      <c r="FSF61" s="29"/>
      <c r="FSG61" s="29"/>
      <c r="FSH61" s="29"/>
      <c r="FSI61" s="29"/>
      <c r="FSJ61" s="29"/>
      <c r="FSK61" s="29"/>
      <c r="FSL61" s="29"/>
      <c r="FSM61" s="29"/>
      <c r="FSN61" s="29"/>
      <c r="FSO61" s="29"/>
      <c r="FSP61" s="29"/>
      <c r="FSQ61" s="29"/>
      <c r="FSR61" s="29"/>
      <c r="FSS61" s="29"/>
      <c r="FST61" s="29"/>
      <c r="FSU61" s="29"/>
      <c r="FSV61" s="29"/>
      <c r="FSW61" s="29"/>
      <c r="FSX61" s="29"/>
      <c r="FSY61" s="29"/>
      <c r="FSZ61" s="29"/>
      <c r="FTA61" s="29"/>
      <c r="FTB61" s="29"/>
      <c r="FTC61" s="29"/>
      <c r="FTD61" s="29"/>
      <c r="FTE61" s="29"/>
      <c r="FTF61" s="29"/>
      <c r="FTG61" s="29"/>
      <c r="FTH61" s="29"/>
      <c r="FTI61" s="29"/>
      <c r="FTJ61" s="29"/>
      <c r="FTK61" s="29"/>
      <c r="FTL61" s="29"/>
      <c r="FTM61" s="29"/>
      <c r="FTN61" s="29"/>
      <c r="FTO61" s="29"/>
      <c r="FTP61" s="29"/>
      <c r="FTQ61" s="29"/>
      <c r="FTR61" s="29"/>
      <c r="FTS61" s="29"/>
      <c r="FTT61" s="29"/>
      <c r="FTU61" s="29"/>
      <c r="FTV61" s="29"/>
      <c r="FTW61" s="29"/>
      <c r="FTX61" s="29"/>
      <c r="FTY61" s="29"/>
      <c r="FTZ61" s="29"/>
      <c r="FUA61" s="29"/>
      <c r="FUB61" s="29"/>
      <c r="FUC61" s="29"/>
      <c r="FUD61" s="29"/>
      <c r="FUE61" s="29"/>
      <c r="FUF61" s="29"/>
      <c r="FUG61" s="29"/>
      <c r="FUH61" s="29"/>
      <c r="FUI61" s="29"/>
      <c r="FUJ61" s="29"/>
      <c r="FUK61" s="29"/>
      <c r="FUL61" s="29"/>
      <c r="FUM61" s="29"/>
      <c r="FUN61" s="29"/>
      <c r="FUO61" s="29"/>
      <c r="FUP61" s="29"/>
      <c r="FUQ61" s="29"/>
      <c r="FUR61" s="29"/>
      <c r="FUS61" s="29"/>
      <c r="FUT61" s="29"/>
      <c r="FUU61" s="29"/>
      <c r="FUV61" s="29"/>
      <c r="FUW61" s="29"/>
      <c r="FUX61" s="29"/>
      <c r="FUY61" s="29"/>
      <c r="FUZ61" s="29"/>
      <c r="FVA61" s="29"/>
      <c r="FVB61" s="29"/>
      <c r="FVC61" s="29"/>
      <c r="FVD61" s="29"/>
      <c r="FVE61" s="29"/>
      <c r="FVF61" s="29"/>
      <c r="FVG61" s="29"/>
      <c r="FVH61" s="29"/>
      <c r="FVI61" s="29"/>
      <c r="FVJ61" s="29"/>
      <c r="FVK61" s="29"/>
      <c r="FVL61" s="29"/>
      <c r="FVM61" s="29"/>
      <c r="FVN61" s="29"/>
      <c r="FVO61" s="29"/>
      <c r="FVP61" s="29"/>
      <c r="FVQ61" s="29"/>
      <c r="FVR61" s="29"/>
      <c r="FVS61" s="29"/>
      <c r="FVT61" s="29"/>
      <c r="FVU61" s="29"/>
      <c r="FVV61" s="29"/>
      <c r="FVW61" s="29"/>
      <c r="FVX61" s="29"/>
      <c r="FVY61" s="29"/>
      <c r="FVZ61" s="29"/>
      <c r="FWA61" s="29"/>
      <c r="FWB61" s="29"/>
      <c r="FWC61" s="29"/>
      <c r="FWD61" s="29"/>
      <c r="FWE61" s="29"/>
      <c r="FWF61" s="29"/>
      <c r="FWG61" s="29"/>
      <c r="FWH61" s="29"/>
      <c r="FWI61" s="29"/>
      <c r="FWJ61" s="29"/>
      <c r="FWK61" s="29"/>
      <c r="FWL61" s="29"/>
      <c r="FWM61" s="29"/>
      <c r="FWN61" s="29"/>
      <c r="FWO61" s="29"/>
      <c r="FWP61" s="29"/>
      <c r="FWQ61" s="29"/>
      <c r="FWR61" s="29"/>
      <c r="FWS61" s="29"/>
      <c r="FWT61" s="29"/>
      <c r="FWU61" s="29"/>
      <c r="FWV61" s="29"/>
      <c r="FWW61" s="29"/>
      <c r="FWX61" s="29"/>
      <c r="FWY61" s="29"/>
      <c r="FWZ61" s="29"/>
      <c r="FXA61" s="29"/>
      <c r="FXB61" s="29"/>
      <c r="FXC61" s="29"/>
      <c r="FXD61" s="29"/>
      <c r="FXE61" s="29"/>
      <c r="FXF61" s="29"/>
      <c r="FXG61" s="29"/>
      <c r="FXH61" s="29"/>
      <c r="FXI61" s="29"/>
      <c r="FXJ61" s="29"/>
      <c r="FXK61" s="29"/>
      <c r="FXL61" s="29"/>
      <c r="FXM61" s="29"/>
      <c r="FXN61" s="29"/>
      <c r="FXO61" s="29"/>
      <c r="FXP61" s="29"/>
      <c r="FXQ61" s="29"/>
      <c r="FXR61" s="29"/>
      <c r="FXS61" s="29"/>
      <c r="FXT61" s="29"/>
      <c r="FXU61" s="29"/>
      <c r="FXV61" s="29"/>
      <c r="FXW61" s="29"/>
      <c r="FXX61" s="29"/>
      <c r="FXY61" s="29"/>
      <c r="FXZ61" s="29"/>
      <c r="FYA61" s="29"/>
      <c r="FYB61" s="29"/>
      <c r="FYC61" s="29"/>
      <c r="FYD61" s="29"/>
      <c r="FYE61" s="29"/>
      <c r="FYF61" s="29"/>
      <c r="FYG61" s="29"/>
      <c r="FYH61" s="29"/>
      <c r="FYI61" s="29"/>
      <c r="FYJ61" s="29"/>
      <c r="FYK61" s="29"/>
      <c r="FYL61" s="29"/>
      <c r="FYM61" s="29"/>
      <c r="FYN61" s="29"/>
      <c r="FYO61" s="29"/>
      <c r="FYP61" s="29"/>
      <c r="FYQ61" s="29"/>
      <c r="FYR61" s="29"/>
      <c r="FYS61" s="29"/>
      <c r="FYT61" s="29"/>
      <c r="FYU61" s="29"/>
      <c r="FYV61" s="29"/>
      <c r="FYW61" s="29"/>
      <c r="FYX61" s="29"/>
      <c r="FYY61" s="29"/>
      <c r="FYZ61" s="29"/>
      <c r="FZA61" s="29"/>
      <c r="FZB61" s="29"/>
      <c r="FZC61" s="29"/>
      <c r="FZD61" s="29"/>
      <c r="FZE61" s="29"/>
      <c r="FZF61" s="29"/>
      <c r="FZG61" s="29"/>
      <c r="FZH61" s="29"/>
      <c r="FZI61" s="29"/>
      <c r="FZJ61" s="29"/>
      <c r="FZK61" s="29"/>
      <c r="FZL61" s="29"/>
      <c r="FZM61" s="29"/>
      <c r="FZN61" s="29"/>
      <c r="FZO61" s="29"/>
      <c r="FZP61" s="29"/>
      <c r="FZQ61" s="29"/>
      <c r="FZR61" s="29"/>
      <c r="FZS61" s="29"/>
      <c r="FZT61" s="29"/>
      <c r="FZU61" s="29"/>
      <c r="FZV61" s="29"/>
      <c r="FZW61" s="29"/>
      <c r="FZX61" s="29"/>
      <c r="FZY61" s="29"/>
      <c r="FZZ61" s="29"/>
      <c r="GAA61" s="29"/>
      <c r="GAB61" s="29"/>
      <c r="GAC61" s="29"/>
      <c r="GAD61" s="29"/>
      <c r="GAE61" s="29"/>
      <c r="GAF61" s="29"/>
      <c r="GAG61" s="29"/>
      <c r="GAH61" s="29"/>
      <c r="GAI61" s="29"/>
      <c r="GAJ61" s="29"/>
      <c r="GAK61" s="29"/>
      <c r="GAL61" s="29"/>
      <c r="GAM61" s="29"/>
      <c r="GAN61" s="29"/>
      <c r="GAO61" s="29"/>
      <c r="GAP61" s="29"/>
      <c r="GAQ61" s="29"/>
      <c r="GAR61" s="29"/>
      <c r="GAS61" s="29"/>
      <c r="GAT61" s="29"/>
      <c r="GAU61" s="29"/>
      <c r="GAV61" s="29"/>
      <c r="GAW61" s="29"/>
      <c r="GAX61" s="29"/>
      <c r="GAY61" s="29"/>
      <c r="GAZ61" s="29"/>
      <c r="GBA61" s="29"/>
      <c r="GBB61" s="29"/>
      <c r="GBC61" s="29"/>
      <c r="GBD61" s="29"/>
      <c r="GBE61" s="29"/>
      <c r="GBF61" s="29"/>
      <c r="GBG61" s="29"/>
      <c r="GBH61" s="29"/>
      <c r="GBI61" s="29"/>
      <c r="GBJ61" s="29"/>
      <c r="GBK61" s="29"/>
      <c r="GBL61" s="29"/>
      <c r="GBM61" s="29"/>
      <c r="GBN61" s="29"/>
      <c r="GBO61" s="29"/>
      <c r="GBP61" s="29"/>
      <c r="GBQ61" s="29"/>
      <c r="GBR61" s="29"/>
      <c r="GBS61" s="29"/>
      <c r="GBT61" s="29"/>
      <c r="GBU61" s="29"/>
      <c r="GBV61" s="29"/>
      <c r="GBW61" s="29"/>
      <c r="GBX61" s="29"/>
      <c r="GBY61" s="29"/>
      <c r="GBZ61" s="29"/>
      <c r="GCA61" s="29"/>
      <c r="GCB61" s="29"/>
      <c r="GCC61" s="29"/>
      <c r="GCD61" s="29"/>
      <c r="GCE61" s="29"/>
      <c r="GCF61" s="29"/>
      <c r="GCG61" s="29"/>
      <c r="GCH61" s="29"/>
      <c r="GCI61" s="29"/>
      <c r="GCJ61" s="29"/>
      <c r="GCK61" s="29"/>
      <c r="GCL61" s="29"/>
      <c r="GCM61" s="29"/>
      <c r="GCN61" s="29"/>
      <c r="GCO61" s="29"/>
      <c r="GCP61" s="29"/>
      <c r="GCQ61" s="29"/>
      <c r="GCR61" s="29"/>
      <c r="GCS61" s="29"/>
      <c r="GCT61" s="29"/>
      <c r="GCU61" s="29"/>
      <c r="GCV61" s="29"/>
      <c r="GCW61" s="29"/>
      <c r="GCX61" s="29"/>
      <c r="GCY61" s="29"/>
      <c r="GCZ61" s="29"/>
      <c r="GDA61" s="29"/>
      <c r="GDB61" s="29"/>
      <c r="GDC61" s="29"/>
      <c r="GDD61" s="29"/>
      <c r="GDE61" s="29"/>
      <c r="GDF61" s="29"/>
      <c r="GDG61" s="29"/>
      <c r="GDH61" s="29"/>
      <c r="GDI61" s="29"/>
      <c r="GDJ61" s="29"/>
      <c r="GDK61" s="29"/>
      <c r="GDL61" s="29"/>
      <c r="GDM61" s="29"/>
      <c r="GDN61" s="29"/>
      <c r="GDO61" s="29"/>
      <c r="GDP61" s="29"/>
      <c r="GDQ61" s="29"/>
      <c r="GDR61" s="29"/>
      <c r="GDS61" s="29"/>
      <c r="GDT61" s="29"/>
      <c r="GDU61" s="29"/>
      <c r="GDV61" s="29"/>
      <c r="GDW61" s="29"/>
      <c r="GDX61" s="29"/>
      <c r="GDY61" s="29"/>
      <c r="GDZ61" s="29"/>
      <c r="GEA61" s="29"/>
      <c r="GEB61" s="29"/>
      <c r="GEC61" s="29"/>
      <c r="GED61" s="29"/>
      <c r="GEE61" s="29"/>
      <c r="GEF61" s="29"/>
      <c r="GEG61" s="29"/>
      <c r="GEH61" s="29"/>
      <c r="GEI61" s="29"/>
      <c r="GEJ61" s="29"/>
      <c r="GEK61" s="29"/>
      <c r="GEL61" s="29"/>
      <c r="GEM61" s="29"/>
      <c r="GEN61" s="29"/>
      <c r="GEO61" s="29"/>
      <c r="GEP61" s="29"/>
      <c r="GEQ61" s="29"/>
      <c r="GER61" s="29"/>
      <c r="GES61" s="29"/>
      <c r="GET61" s="29"/>
      <c r="GEU61" s="29"/>
      <c r="GEV61" s="29"/>
      <c r="GEW61" s="29"/>
      <c r="GEX61" s="29"/>
      <c r="GEY61" s="29"/>
      <c r="GEZ61" s="29"/>
      <c r="GFA61" s="29"/>
      <c r="GFB61" s="29"/>
      <c r="GFC61" s="29"/>
      <c r="GFD61" s="29"/>
      <c r="GFE61" s="29"/>
      <c r="GFF61" s="29"/>
      <c r="GFG61" s="29"/>
      <c r="GFH61" s="29"/>
      <c r="GFI61" s="29"/>
      <c r="GFJ61" s="29"/>
      <c r="GFK61" s="29"/>
      <c r="GFL61" s="29"/>
      <c r="GFM61" s="29"/>
      <c r="GFN61" s="29"/>
      <c r="GFO61" s="29"/>
      <c r="GFP61" s="29"/>
      <c r="GFQ61" s="29"/>
      <c r="GFR61" s="29"/>
      <c r="GFS61" s="29"/>
      <c r="GFT61" s="29"/>
      <c r="GFU61" s="29"/>
      <c r="GFV61" s="29"/>
      <c r="GFW61" s="29"/>
      <c r="GFX61" s="29"/>
      <c r="GFY61" s="29"/>
      <c r="GFZ61" s="29"/>
      <c r="GGA61" s="29"/>
      <c r="GGB61" s="29"/>
      <c r="GGC61" s="29"/>
      <c r="GGD61" s="29"/>
      <c r="GGE61" s="29"/>
      <c r="GGF61" s="29"/>
      <c r="GGG61" s="29"/>
      <c r="GGH61" s="29"/>
      <c r="GGI61" s="29"/>
      <c r="GGJ61" s="29"/>
      <c r="GGK61" s="29"/>
      <c r="GGL61" s="29"/>
      <c r="GGM61" s="29"/>
      <c r="GGN61" s="29"/>
      <c r="GGO61" s="29"/>
      <c r="GGP61" s="29"/>
      <c r="GGQ61" s="29"/>
      <c r="GGR61" s="29"/>
      <c r="GGS61" s="29"/>
      <c r="GGT61" s="29"/>
      <c r="GGU61" s="29"/>
      <c r="GGV61" s="29"/>
      <c r="GGW61" s="29"/>
      <c r="GGX61" s="29"/>
      <c r="GGY61" s="29"/>
      <c r="GGZ61" s="29"/>
      <c r="GHA61" s="29"/>
      <c r="GHB61" s="29"/>
      <c r="GHC61" s="29"/>
      <c r="GHD61" s="29"/>
      <c r="GHE61" s="29"/>
      <c r="GHF61" s="29"/>
      <c r="GHG61" s="29"/>
      <c r="GHH61" s="29"/>
      <c r="GHI61" s="29"/>
      <c r="GHJ61" s="29"/>
      <c r="GHK61" s="29"/>
      <c r="GHL61" s="29"/>
      <c r="GHM61" s="29"/>
      <c r="GHN61" s="29"/>
      <c r="GHO61" s="29"/>
      <c r="GHP61" s="29"/>
      <c r="GHQ61" s="29"/>
      <c r="GHR61" s="29"/>
      <c r="GHS61" s="29"/>
      <c r="GHT61" s="29"/>
      <c r="GHU61" s="29"/>
      <c r="GHV61" s="29"/>
      <c r="GHW61" s="29"/>
      <c r="GHX61" s="29"/>
      <c r="GHY61" s="29"/>
      <c r="GHZ61" s="29"/>
      <c r="GIA61" s="29"/>
      <c r="GIB61" s="29"/>
      <c r="GIC61" s="29"/>
      <c r="GID61" s="29"/>
      <c r="GIE61" s="29"/>
      <c r="GIF61" s="29"/>
      <c r="GIG61" s="29"/>
      <c r="GIH61" s="29"/>
      <c r="GII61" s="29"/>
      <c r="GIJ61" s="29"/>
      <c r="GIK61" s="29"/>
      <c r="GIL61" s="29"/>
      <c r="GIM61" s="29"/>
      <c r="GIN61" s="29"/>
      <c r="GIO61" s="29"/>
      <c r="GIP61" s="29"/>
      <c r="GIQ61" s="29"/>
      <c r="GIR61" s="29"/>
      <c r="GIS61" s="29"/>
      <c r="GIT61" s="29"/>
      <c r="GIU61" s="29"/>
      <c r="GIV61" s="29"/>
      <c r="GIW61" s="29"/>
      <c r="GIX61" s="29"/>
      <c r="GIY61" s="29"/>
      <c r="GIZ61" s="29"/>
      <c r="GJA61" s="29"/>
      <c r="GJB61" s="29"/>
      <c r="GJC61" s="29"/>
      <c r="GJD61" s="29"/>
      <c r="GJE61" s="29"/>
      <c r="GJF61" s="29"/>
      <c r="GJG61" s="29"/>
      <c r="GJH61" s="29"/>
      <c r="GJI61" s="29"/>
      <c r="GJJ61" s="29"/>
      <c r="GJK61" s="29"/>
      <c r="GJL61" s="29"/>
      <c r="GJM61" s="29"/>
      <c r="GJN61" s="29"/>
      <c r="GJO61" s="29"/>
      <c r="GJP61" s="29"/>
      <c r="GJQ61" s="29"/>
      <c r="GJR61" s="29"/>
      <c r="GJS61" s="29"/>
      <c r="GJT61" s="29"/>
      <c r="GJU61" s="29"/>
      <c r="GJV61" s="29"/>
      <c r="GJW61" s="29"/>
      <c r="GJX61" s="29"/>
      <c r="GJY61" s="29"/>
      <c r="GJZ61" s="29"/>
      <c r="GKA61" s="29"/>
      <c r="GKB61" s="29"/>
      <c r="GKC61" s="29"/>
      <c r="GKD61" s="29"/>
      <c r="GKE61" s="29"/>
      <c r="GKF61" s="29"/>
      <c r="GKG61" s="29"/>
      <c r="GKH61" s="29"/>
      <c r="GKI61" s="29"/>
      <c r="GKJ61" s="29"/>
      <c r="GKK61" s="29"/>
      <c r="GKL61" s="29"/>
      <c r="GKM61" s="29"/>
      <c r="GKN61" s="29"/>
      <c r="GKO61" s="29"/>
      <c r="GKP61" s="29"/>
      <c r="GKQ61" s="29"/>
      <c r="GKR61" s="29"/>
      <c r="GKS61" s="29"/>
      <c r="GKT61" s="29"/>
      <c r="GKU61" s="29"/>
      <c r="GKV61" s="29"/>
      <c r="GKW61" s="29"/>
      <c r="GKX61" s="29"/>
      <c r="GKY61" s="29"/>
      <c r="GKZ61" s="29"/>
      <c r="GLA61" s="29"/>
      <c r="GLB61" s="29"/>
      <c r="GLC61" s="29"/>
      <c r="GLD61" s="29"/>
      <c r="GLE61" s="29"/>
      <c r="GLF61" s="29"/>
      <c r="GLG61" s="29"/>
      <c r="GLH61" s="29"/>
      <c r="GLI61" s="29"/>
      <c r="GLJ61" s="29"/>
      <c r="GLK61" s="29"/>
      <c r="GLL61" s="29"/>
      <c r="GLM61" s="29"/>
      <c r="GLN61" s="29"/>
      <c r="GLO61" s="29"/>
      <c r="GLP61" s="29"/>
      <c r="GLQ61" s="29"/>
      <c r="GLR61" s="29"/>
      <c r="GLS61" s="29"/>
      <c r="GLT61" s="29"/>
      <c r="GLU61" s="29"/>
      <c r="GLV61" s="29"/>
      <c r="GLW61" s="29"/>
      <c r="GLX61" s="29"/>
      <c r="GLY61" s="29"/>
      <c r="GLZ61" s="29"/>
      <c r="GMA61" s="29"/>
      <c r="GMB61" s="29"/>
      <c r="GMC61" s="29"/>
      <c r="GMD61" s="29"/>
      <c r="GME61" s="29"/>
      <c r="GMF61" s="29"/>
      <c r="GMG61" s="29"/>
      <c r="GMH61" s="29"/>
      <c r="GMI61" s="29"/>
      <c r="GMJ61" s="29"/>
      <c r="GMK61" s="29"/>
      <c r="GML61" s="29"/>
      <c r="GMM61" s="29"/>
      <c r="GMN61" s="29"/>
      <c r="GMO61" s="29"/>
      <c r="GMP61" s="29"/>
      <c r="GMQ61" s="29"/>
      <c r="GMR61" s="29"/>
      <c r="GMS61" s="29"/>
      <c r="GMT61" s="29"/>
      <c r="GMU61" s="29"/>
      <c r="GMV61" s="29"/>
      <c r="GMW61" s="29"/>
      <c r="GMX61" s="29"/>
      <c r="GMY61" s="29"/>
      <c r="GMZ61" s="29"/>
      <c r="GNA61" s="29"/>
      <c r="GNB61" s="29"/>
      <c r="GNC61" s="29"/>
      <c r="GND61" s="29"/>
      <c r="GNE61" s="29"/>
      <c r="GNF61" s="29"/>
      <c r="GNG61" s="29"/>
      <c r="GNH61" s="29"/>
      <c r="GNI61" s="29"/>
      <c r="GNJ61" s="29"/>
      <c r="GNK61" s="29"/>
      <c r="GNL61" s="29"/>
      <c r="GNM61" s="29"/>
      <c r="GNN61" s="29"/>
      <c r="GNO61" s="29"/>
      <c r="GNP61" s="29"/>
      <c r="GNQ61" s="29"/>
      <c r="GNR61" s="29"/>
      <c r="GNS61" s="29"/>
      <c r="GNT61" s="29"/>
      <c r="GNU61" s="29"/>
      <c r="GNV61" s="29"/>
      <c r="GNW61" s="29"/>
      <c r="GNX61" s="29"/>
      <c r="GNY61" s="29"/>
      <c r="GNZ61" s="29"/>
      <c r="GOA61" s="29"/>
      <c r="GOB61" s="29"/>
      <c r="GOC61" s="29"/>
      <c r="GOD61" s="29"/>
      <c r="GOE61" s="29"/>
      <c r="GOF61" s="29"/>
      <c r="GOG61" s="29"/>
      <c r="GOH61" s="29"/>
      <c r="GOI61" s="29"/>
      <c r="GOJ61" s="29"/>
      <c r="GOK61" s="29"/>
      <c r="GOL61" s="29"/>
      <c r="GOM61" s="29"/>
      <c r="GON61" s="29"/>
      <c r="GOO61" s="29"/>
      <c r="GOP61" s="29"/>
      <c r="GOQ61" s="29"/>
      <c r="GOR61" s="29"/>
      <c r="GOS61" s="29"/>
      <c r="GOT61" s="29"/>
      <c r="GOU61" s="29"/>
      <c r="GOV61" s="29"/>
      <c r="GOW61" s="29"/>
      <c r="GOX61" s="29"/>
      <c r="GOY61" s="29"/>
      <c r="GOZ61" s="29"/>
      <c r="GPA61" s="29"/>
      <c r="GPB61" s="29"/>
      <c r="GPC61" s="29"/>
      <c r="GPD61" s="29"/>
      <c r="GPE61" s="29"/>
      <c r="GPF61" s="29"/>
      <c r="GPG61" s="29"/>
      <c r="GPH61" s="29"/>
      <c r="GPI61" s="29"/>
      <c r="GPJ61" s="29"/>
      <c r="GPK61" s="29"/>
      <c r="GPL61" s="29"/>
      <c r="GPM61" s="29"/>
      <c r="GPN61" s="29"/>
      <c r="GPO61" s="29"/>
      <c r="GPP61" s="29"/>
      <c r="GPQ61" s="29"/>
      <c r="GPR61" s="29"/>
      <c r="GPS61" s="29"/>
      <c r="GPT61" s="29"/>
      <c r="GPU61" s="29"/>
      <c r="GPV61" s="29"/>
      <c r="GPW61" s="29"/>
      <c r="GPX61" s="29"/>
      <c r="GPY61" s="29"/>
      <c r="GPZ61" s="29"/>
      <c r="GQA61" s="29"/>
      <c r="GQB61" s="29"/>
      <c r="GQC61" s="29"/>
      <c r="GQD61" s="29"/>
      <c r="GQE61" s="29"/>
      <c r="GQF61" s="29"/>
      <c r="GQG61" s="29"/>
      <c r="GQH61" s="29"/>
      <c r="GQI61" s="29"/>
      <c r="GQJ61" s="29"/>
      <c r="GQK61" s="29"/>
      <c r="GQL61" s="29"/>
      <c r="GQM61" s="29"/>
      <c r="GQN61" s="29"/>
      <c r="GQO61" s="29"/>
      <c r="GQP61" s="29"/>
      <c r="GQQ61" s="29"/>
      <c r="GQR61" s="29"/>
      <c r="GQS61" s="29"/>
      <c r="GQT61" s="29"/>
      <c r="GQU61" s="29"/>
      <c r="GQV61" s="29"/>
      <c r="GQW61" s="29"/>
      <c r="GQX61" s="29"/>
      <c r="GQY61" s="29"/>
      <c r="GQZ61" s="29"/>
      <c r="GRA61" s="29"/>
      <c r="GRB61" s="29"/>
      <c r="GRC61" s="29"/>
      <c r="GRD61" s="29"/>
      <c r="GRE61" s="29"/>
      <c r="GRF61" s="29"/>
      <c r="GRG61" s="29"/>
      <c r="GRH61" s="29"/>
      <c r="GRI61" s="29"/>
      <c r="GRJ61" s="29"/>
      <c r="GRK61" s="29"/>
      <c r="GRL61" s="29"/>
      <c r="GRM61" s="29"/>
      <c r="GRN61" s="29"/>
      <c r="GRO61" s="29"/>
      <c r="GRP61" s="29"/>
      <c r="GRQ61" s="29"/>
      <c r="GRR61" s="29"/>
      <c r="GRS61" s="29"/>
      <c r="GRT61" s="29"/>
      <c r="GRU61" s="29"/>
      <c r="GRV61" s="29"/>
      <c r="GRW61" s="29"/>
      <c r="GRX61" s="29"/>
      <c r="GRY61" s="29"/>
      <c r="GRZ61" s="29"/>
      <c r="GSA61" s="29"/>
      <c r="GSB61" s="29"/>
      <c r="GSC61" s="29"/>
      <c r="GSD61" s="29"/>
      <c r="GSE61" s="29"/>
      <c r="GSF61" s="29"/>
      <c r="GSG61" s="29"/>
      <c r="GSH61" s="29"/>
      <c r="GSI61" s="29"/>
      <c r="GSJ61" s="29"/>
      <c r="GSK61" s="29"/>
      <c r="GSL61" s="29"/>
      <c r="GSM61" s="29"/>
      <c r="GSN61" s="29"/>
      <c r="GSO61" s="29"/>
      <c r="GSP61" s="29"/>
      <c r="GSQ61" s="29"/>
      <c r="GSR61" s="29"/>
      <c r="GSS61" s="29"/>
      <c r="GST61" s="29"/>
      <c r="GSU61" s="29"/>
      <c r="GSV61" s="29"/>
      <c r="GSW61" s="29"/>
      <c r="GSX61" s="29"/>
      <c r="GSY61" s="29"/>
      <c r="GSZ61" s="29"/>
      <c r="GTA61" s="29"/>
      <c r="GTB61" s="29"/>
      <c r="GTC61" s="29"/>
      <c r="GTD61" s="29"/>
      <c r="GTE61" s="29"/>
      <c r="GTF61" s="29"/>
      <c r="GTG61" s="29"/>
      <c r="GTH61" s="29"/>
      <c r="GTI61" s="29"/>
      <c r="GTJ61" s="29"/>
      <c r="GTK61" s="29"/>
      <c r="GTL61" s="29"/>
      <c r="GTM61" s="29"/>
      <c r="GTN61" s="29"/>
      <c r="GTO61" s="29"/>
      <c r="GTP61" s="29"/>
      <c r="GTQ61" s="29"/>
      <c r="GTR61" s="29"/>
      <c r="GTS61" s="29"/>
      <c r="GTT61" s="29"/>
      <c r="GTU61" s="29"/>
      <c r="GTV61" s="29"/>
      <c r="GTW61" s="29"/>
      <c r="GTX61" s="29"/>
      <c r="GTY61" s="29"/>
      <c r="GTZ61" s="29"/>
      <c r="GUA61" s="29"/>
      <c r="GUB61" s="29"/>
      <c r="GUC61" s="29"/>
      <c r="GUD61" s="29"/>
      <c r="GUE61" s="29"/>
      <c r="GUF61" s="29"/>
      <c r="GUG61" s="29"/>
      <c r="GUH61" s="29"/>
      <c r="GUI61" s="29"/>
      <c r="GUJ61" s="29"/>
      <c r="GUK61" s="29"/>
      <c r="GUL61" s="29"/>
      <c r="GUM61" s="29"/>
      <c r="GUN61" s="29"/>
      <c r="GUO61" s="29"/>
      <c r="GUP61" s="29"/>
      <c r="GUQ61" s="29"/>
      <c r="GUR61" s="29"/>
      <c r="GUS61" s="29"/>
      <c r="GUT61" s="29"/>
      <c r="GUU61" s="29"/>
      <c r="GUV61" s="29"/>
      <c r="GUW61" s="29"/>
      <c r="GUX61" s="29"/>
      <c r="GUY61" s="29"/>
      <c r="GUZ61" s="29"/>
      <c r="GVA61" s="29"/>
      <c r="GVB61" s="29"/>
      <c r="GVC61" s="29"/>
      <c r="GVD61" s="29"/>
      <c r="GVE61" s="29"/>
      <c r="GVF61" s="29"/>
      <c r="GVG61" s="29"/>
      <c r="GVH61" s="29"/>
      <c r="GVI61" s="29"/>
      <c r="GVJ61" s="29"/>
      <c r="GVK61" s="29"/>
      <c r="GVL61" s="29"/>
      <c r="GVM61" s="29"/>
      <c r="GVN61" s="29"/>
      <c r="GVO61" s="29"/>
      <c r="GVP61" s="29"/>
      <c r="GVQ61" s="29"/>
      <c r="GVR61" s="29"/>
      <c r="GVS61" s="29"/>
      <c r="GVT61" s="29"/>
      <c r="GVU61" s="29"/>
      <c r="GVV61" s="29"/>
      <c r="GVW61" s="29"/>
      <c r="GVX61" s="29"/>
      <c r="GVY61" s="29"/>
      <c r="GVZ61" s="29"/>
      <c r="GWA61" s="29"/>
      <c r="GWB61" s="29"/>
      <c r="GWC61" s="29"/>
      <c r="GWD61" s="29"/>
      <c r="GWE61" s="29"/>
      <c r="GWF61" s="29"/>
      <c r="GWG61" s="29"/>
      <c r="GWH61" s="29"/>
      <c r="GWI61" s="29"/>
      <c r="GWJ61" s="29"/>
      <c r="GWK61" s="29"/>
      <c r="GWL61" s="29"/>
      <c r="GWM61" s="29"/>
      <c r="GWN61" s="29"/>
      <c r="GWO61" s="29"/>
      <c r="GWP61" s="29"/>
      <c r="GWQ61" s="29"/>
      <c r="GWR61" s="29"/>
      <c r="GWS61" s="29"/>
      <c r="GWT61" s="29"/>
      <c r="GWU61" s="29"/>
      <c r="GWV61" s="29"/>
      <c r="GWW61" s="29"/>
      <c r="GWX61" s="29"/>
      <c r="GWY61" s="29"/>
      <c r="GWZ61" s="29"/>
      <c r="GXA61" s="29"/>
      <c r="GXB61" s="29"/>
      <c r="GXC61" s="29"/>
      <c r="GXD61" s="29"/>
      <c r="GXE61" s="29"/>
      <c r="GXF61" s="29"/>
      <c r="GXG61" s="29"/>
      <c r="GXH61" s="29"/>
      <c r="GXI61" s="29"/>
      <c r="GXJ61" s="29"/>
      <c r="GXK61" s="29"/>
      <c r="GXL61" s="29"/>
      <c r="GXM61" s="29"/>
      <c r="GXN61" s="29"/>
      <c r="GXO61" s="29"/>
      <c r="GXP61" s="29"/>
      <c r="GXQ61" s="29"/>
      <c r="GXR61" s="29"/>
      <c r="GXS61" s="29"/>
      <c r="GXT61" s="29"/>
      <c r="GXU61" s="29"/>
      <c r="GXV61" s="29"/>
      <c r="GXW61" s="29"/>
      <c r="GXX61" s="29"/>
      <c r="GXY61" s="29"/>
      <c r="GXZ61" s="29"/>
      <c r="GYA61" s="29"/>
      <c r="GYB61" s="29"/>
      <c r="GYC61" s="29"/>
      <c r="GYD61" s="29"/>
      <c r="GYE61" s="29"/>
      <c r="GYF61" s="29"/>
      <c r="GYG61" s="29"/>
      <c r="GYH61" s="29"/>
      <c r="GYI61" s="29"/>
      <c r="GYJ61" s="29"/>
      <c r="GYK61" s="29"/>
      <c r="GYL61" s="29"/>
      <c r="GYM61" s="29"/>
      <c r="GYN61" s="29"/>
      <c r="GYO61" s="29"/>
      <c r="GYP61" s="29"/>
      <c r="GYQ61" s="29"/>
      <c r="GYR61" s="29"/>
      <c r="GYS61" s="29"/>
      <c r="GYT61" s="29"/>
      <c r="GYU61" s="29"/>
      <c r="GYV61" s="29"/>
      <c r="GYW61" s="29"/>
      <c r="GYX61" s="29"/>
      <c r="GYY61" s="29"/>
      <c r="GYZ61" s="29"/>
      <c r="GZA61" s="29"/>
      <c r="GZB61" s="29"/>
      <c r="GZC61" s="29"/>
      <c r="GZD61" s="29"/>
      <c r="GZE61" s="29"/>
      <c r="GZF61" s="29"/>
      <c r="GZG61" s="29"/>
      <c r="GZH61" s="29"/>
      <c r="GZI61" s="29"/>
      <c r="GZJ61" s="29"/>
      <c r="GZK61" s="29"/>
      <c r="GZL61" s="29"/>
      <c r="GZM61" s="29"/>
      <c r="GZN61" s="29"/>
      <c r="GZO61" s="29"/>
      <c r="GZP61" s="29"/>
      <c r="GZQ61" s="29"/>
      <c r="GZR61" s="29"/>
      <c r="GZS61" s="29"/>
      <c r="GZT61" s="29"/>
      <c r="GZU61" s="29"/>
      <c r="GZV61" s="29"/>
      <c r="GZW61" s="29"/>
      <c r="GZX61" s="29"/>
      <c r="GZY61" s="29"/>
      <c r="GZZ61" s="29"/>
      <c r="HAA61" s="29"/>
      <c r="HAB61" s="29"/>
      <c r="HAC61" s="29"/>
      <c r="HAD61" s="29"/>
      <c r="HAE61" s="29"/>
      <c r="HAF61" s="29"/>
      <c r="HAG61" s="29"/>
      <c r="HAH61" s="29"/>
      <c r="HAI61" s="29"/>
      <c r="HAJ61" s="29"/>
      <c r="HAK61" s="29"/>
      <c r="HAL61" s="29"/>
      <c r="HAM61" s="29"/>
      <c r="HAN61" s="29"/>
      <c r="HAO61" s="29"/>
      <c r="HAP61" s="29"/>
      <c r="HAQ61" s="29"/>
      <c r="HAR61" s="29"/>
      <c r="HAS61" s="29"/>
      <c r="HAT61" s="29"/>
      <c r="HAU61" s="29"/>
      <c r="HAV61" s="29"/>
      <c r="HAW61" s="29"/>
      <c r="HAX61" s="29"/>
      <c r="HAY61" s="29"/>
      <c r="HAZ61" s="29"/>
      <c r="HBA61" s="29"/>
      <c r="HBB61" s="29"/>
      <c r="HBC61" s="29"/>
      <c r="HBD61" s="29"/>
      <c r="HBE61" s="29"/>
      <c r="HBF61" s="29"/>
      <c r="HBG61" s="29"/>
      <c r="HBH61" s="29"/>
      <c r="HBI61" s="29"/>
      <c r="HBJ61" s="29"/>
      <c r="HBK61" s="29"/>
      <c r="HBL61" s="29"/>
      <c r="HBM61" s="29"/>
      <c r="HBN61" s="29"/>
      <c r="HBO61" s="29"/>
      <c r="HBP61" s="29"/>
      <c r="HBQ61" s="29"/>
      <c r="HBR61" s="29"/>
      <c r="HBS61" s="29"/>
      <c r="HBT61" s="29"/>
      <c r="HBU61" s="29"/>
      <c r="HBV61" s="29"/>
      <c r="HBW61" s="29"/>
      <c r="HBX61" s="29"/>
      <c r="HBY61" s="29"/>
      <c r="HBZ61" s="29"/>
      <c r="HCA61" s="29"/>
      <c r="HCB61" s="29"/>
      <c r="HCC61" s="29"/>
      <c r="HCD61" s="29"/>
      <c r="HCE61" s="29"/>
      <c r="HCF61" s="29"/>
      <c r="HCG61" s="29"/>
      <c r="HCH61" s="29"/>
      <c r="HCI61" s="29"/>
      <c r="HCJ61" s="29"/>
      <c r="HCK61" s="29"/>
      <c r="HCL61" s="29"/>
      <c r="HCM61" s="29"/>
      <c r="HCN61" s="29"/>
      <c r="HCO61" s="29"/>
      <c r="HCP61" s="29"/>
      <c r="HCQ61" s="29"/>
      <c r="HCR61" s="29"/>
      <c r="HCS61" s="29"/>
      <c r="HCT61" s="29"/>
      <c r="HCU61" s="29"/>
      <c r="HCV61" s="29"/>
      <c r="HCW61" s="29"/>
      <c r="HCX61" s="29"/>
      <c r="HCY61" s="29"/>
      <c r="HCZ61" s="29"/>
      <c r="HDA61" s="29"/>
      <c r="HDB61" s="29"/>
      <c r="HDC61" s="29"/>
      <c r="HDD61" s="29"/>
      <c r="HDE61" s="29"/>
      <c r="HDF61" s="29"/>
      <c r="HDG61" s="29"/>
      <c r="HDH61" s="29"/>
      <c r="HDI61" s="29"/>
      <c r="HDJ61" s="29"/>
      <c r="HDK61" s="29"/>
      <c r="HDL61" s="29"/>
      <c r="HDM61" s="29"/>
      <c r="HDN61" s="29"/>
      <c r="HDO61" s="29"/>
      <c r="HDP61" s="29"/>
      <c r="HDQ61" s="29"/>
      <c r="HDR61" s="29"/>
      <c r="HDS61" s="29"/>
      <c r="HDT61" s="29"/>
      <c r="HDU61" s="29"/>
      <c r="HDV61" s="29"/>
      <c r="HDW61" s="29"/>
      <c r="HDX61" s="29"/>
      <c r="HDY61" s="29"/>
      <c r="HDZ61" s="29"/>
      <c r="HEA61" s="29"/>
      <c r="HEB61" s="29"/>
      <c r="HEC61" s="29"/>
      <c r="HED61" s="29"/>
      <c r="HEE61" s="29"/>
      <c r="HEF61" s="29"/>
      <c r="HEG61" s="29"/>
      <c r="HEH61" s="29"/>
      <c r="HEI61" s="29"/>
      <c r="HEJ61" s="29"/>
      <c r="HEK61" s="29"/>
      <c r="HEL61" s="29"/>
      <c r="HEM61" s="29"/>
      <c r="HEN61" s="29"/>
      <c r="HEO61" s="29"/>
      <c r="HEP61" s="29"/>
      <c r="HEQ61" s="29"/>
      <c r="HER61" s="29"/>
      <c r="HES61" s="29"/>
      <c r="HET61" s="29"/>
      <c r="HEU61" s="29"/>
      <c r="HEV61" s="29"/>
      <c r="HEW61" s="29"/>
      <c r="HEX61" s="29"/>
      <c r="HEY61" s="29"/>
      <c r="HEZ61" s="29"/>
      <c r="HFA61" s="29"/>
      <c r="HFB61" s="29"/>
      <c r="HFC61" s="29"/>
      <c r="HFD61" s="29"/>
      <c r="HFE61" s="29"/>
      <c r="HFF61" s="29"/>
      <c r="HFG61" s="29"/>
      <c r="HFH61" s="29"/>
      <c r="HFI61" s="29"/>
      <c r="HFJ61" s="29"/>
      <c r="HFK61" s="29"/>
      <c r="HFL61" s="29"/>
      <c r="HFM61" s="29"/>
      <c r="HFN61" s="29"/>
      <c r="HFO61" s="29"/>
      <c r="HFP61" s="29"/>
      <c r="HFQ61" s="29"/>
      <c r="HFR61" s="29"/>
      <c r="HFS61" s="29"/>
      <c r="HFT61" s="29"/>
      <c r="HFU61" s="29"/>
      <c r="HFV61" s="29"/>
      <c r="HFW61" s="29"/>
      <c r="HFX61" s="29"/>
      <c r="HFY61" s="29"/>
      <c r="HFZ61" s="29"/>
      <c r="HGA61" s="29"/>
      <c r="HGB61" s="29"/>
      <c r="HGC61" s="29"/>
      <c r="HGD61" s="29"/>
      <c r="HGE61" s="29"/>
      <c r="HGF61" s="29"/>
      <c r="HGG61" s="29"/>
      <c r="HGH61" s="29"/>
      <c r="HGI61" s="29"/>
      <c r="HGJ61" s="29"/>
      <c r="HGK61" s="29"/>
      <c r="HGL61" s="29"/>
      <c r="HGM61" s="29"/>
      <c r="HGN61" s="29"/>
      <c r="HGO61" s="29"/>
      <c r="HGP61" s="29"/>
      <c r="HGQ61" s="29"/>
      <c r="HGR61" s="29"/>
      <c r="HGS61" s="29"/>
      <c r="HGT61" s="29"/>
      <c r="HGU61" s="29"/>
      <c r="HGV61" s="29"/>
      <c r="HGW61" s="29"/>
      <c r="HGX61" s="29"/>
      <c r="HGY61" s="29"/>
      <c r="HGZ61" s="29"/>
      <c r="HHA61" s="29"/>
      <c r="HHB61" s="29"/>
      <c r="HHC61" s="29"/>
      <c r="HHD61" s="29"/>
      <c r="HHE61" s="29"/>
      <c r="HHF61" s="29"/>
      <c r="HHG61" s="29"/>
      <c r="HHH61" s="29"/>
      <c r="HHI61" s="29"/>
      <c r="HHJ61" s="29"/>
      <c r="HHK61" s="29"/>
      <c r="HHL61" s="29"/>
      <c r="HHM61" s="29"/>
      <c r="HHN61" s="29"/>
      <c r="HHO61" s="29"/>
      <c r="HHP61" s="29"/>
      <c r="HHQ61" s="29"/>
      <c r="HHR61" s="29"/>
      <c r="HHS61" s="29"/>
      <c r="HHT61" s="29"/>
      <c r="HHU61" s="29"/>
      <c r="HHV61" s="29"/>
      <c r="HHW61" s="29"/>
      <c r="HHX61" s="29"/>
      <c r="HHY61" s="29"/>
      <c r="HHZ61" s="29"/>
      <c r="HIA61" s="29"/>
      <c r="HIB61" s="29"/>
      <c r="HIC61" s="29"/>
      <c r="HID61" s="29"/>
      <c r="HIE61" s="29"/>
      <c r="HIF61" s="29"/>
      <c r="HIG61" s="29"/>
      <c r="HIH61" s="29"/>
      <c r="HII61" s="29"/>
      <c r="HIJ61" s="29"/>
      <c r="HIK61" s="29"/>
      <c r="HIL61" s="29"/>
      <c r="HIM61" s="29"/>
      <c r="HIN61" s="29"/>
      <c r="HIO61" s="29"/>
      <c r="HIP61" s="29"/>
      <c r="HIQ61" s="29"/>
      <c r="HIR61" s="29"/>
      <c r="HIS61" s="29"/>
      <c r="HIT61" s="29"/>
      <c r="HIU61" s="29"/>
      <c r="HIV61" s="29"/>
      <c r="HIW61" s="29"/>
      <c r="HIX61" s="29"/>
      <c r="HIY61" s="29"/>
      <c r="HIZ61" s="29"/>
      <c r="HJA61" s="29"/>
      <c r="HJB61" s="29"/>
      <c r="HJC61" s="29"/>
      <c r="HJD61" s="29"/>
      <c r="HJE61" s="29"/>
      <c r="HJF61" s="29"/>
      <c r="HJG61" s="29"/>
      <c r="HJH61" s="29"/>
      <c r="HJI61" s="29"/>
      <c r="HJJ61" s="29"/>
      <c r="HJK61" s="29"/>
      <c r="HJL61" s="29"/>
      <c r="HJM61" s="29"/>
      <c r="HJN61" s="29"/>
      <c r="HJO61" s="29"/>
      <c r="HJP61" s="29"/>
      <c r="HJQ61" s="29"/>
      <c r="HJR61" s="29"/>
      <c r="HJS61" s="29"/>
      <c r="HJT61" s="29"/>
      <c r="HJU61" s="29"/>
      <c r="HJV61" s="29"/>
      <c r="HJW61" s="29"/>
      <c r="HJX61" s="29"/>
      <c r="HJY61" s="29"/>
      <c r="HJZ61" s="29"/>
      <c r="HKA61" s="29"/>
      <c r="HKB61" s="29"/>
      <c r="HKC61" s="29"/>
      <c r="HKD61" s="29"/>
      <c r="HKE61" s="29"/>
      <c r="HKF61" s="29"/>
      <c r="HKG61" s="29"/>
      <c r="HKH61" s="29"/>
      <c r="HKI61" s="29"/>
      <c r="HKJ61" s="29"/>
      <c r="HKK61" s="29"/>
      <c r="HKL61" s="29"/>
      <c r="HKM61" s="29"/>
      <c r="HKN61" s="29"/>
      <c r="HKO61" s="29"/>
      <c r="HKP61" s="29"/>
      <c r="HKQ61" s="29"/>
      <c r="HKR61" s="29"/>
      <c r="HKS61" s="29"/>
      <c r="HKT61" s="29"/>
      <c r="HKU61" s="29"/>
      <c r="HKV61" s="29"/>
      <c r="HKW61" s="29"/>
      <c r="HKX61" s="29"/>
      <c r="HKY61" s="29"/>
      <c r="HKZ61" s="29"/>
      <c r="HLA61" s="29"/>
      <c r="HLB61" s="29"/>
      <c r="HLC61" s="29"/>
      <c r="HLD61" s="29"/>
      <c r="HLE61" s="29"/>
      <c r="HLF61" s="29"/>
      <c r="HLG61" s="29"/>
      <c r="HLH61" s="29"/>
      <c r="HLI61" s="29"/>
      <c r="HLJ61" s="29"/>
      <c r="HLK61" s="29"/>
      <c r="HLL61" s="29"/>
      <c r="HLM61" s="29"/>
      <c r="HLN61" s="29"/>
      <c r="HLO61" s="29"/>
      <c r="HLP61" s="29"/>
      <c r="HLQ61" s="29"/>
      <c r="HLR61" s="29"/>
      <c r="HLS61" s="29"/>
      <c r="HLT61" s="29"/>
      <c r="HLU61" s="29"/>
      <c r="HLV61" s="29"/>
      <c r="HLW61" s="29"/>
      <c r="HLX61" s="29"/>
      <c r="HLY61" s="29"/>
      <c r="HLZ61" s="29"/>
      <c r="HMA61" s="29"/>
      <c r="HMB61" s="29"/>
      <c r="HMC61" s="29"/>
      <c r="HMD61" s="29"/>
      <c r="HME61" s="29"/>
      <c r="HMF61" s="29"/>
      <c r="HMG61" s="29"/>
      <c r="HMH61" s="29"/>
      <c r="HMI61" s="29"/>
      <c r="HMJ61" s="29"/>
      <c r="HMK61" s="29"/>
      <c r="HML61" s="29"/>
      <c r="HMM61" s="29"/>
      <c r="HMN61" s="29"/>
      <c r="HMO61" s="29"/>
      <c r="HMP61" s="29"/>
      <c r="HMQ61" s="29"/>
      <c r="HMR61" s="29"/>
      <c r="HMS61" s="29"/>
      <c r="HMT61" s="29"/>
      <c r="HMU61" s="29"/>
      <c r="HMV61" s="29"/>
      <c r="HMW61" s="29"/>
      <c r="HMX61" s="29"/>
      <c r="HMY61" s="29"/>
      <c r="HMZ61" s="29"/>
      <c r="HNA61" s="29"/>
      <c r="HNB61" s="29"/>
      <c r="HNC61" s="29"/>
      <c r="HND61" s="29"/>
      <c r="HNE61" s="29"/>
      <c r="HNF61" s="29"/>
      <c r="HNG61" s="29"/>
      <c r="HNH61" s="29"/>
      <c r="HNI61" s="29"/>
      <c r="HNJ61" s="29"/>
      <c r="HNK61" s="29"/>
      <c r="HNL61" s="29"/>
      <c r="HNM61" s="29"/>
      <c r="HNN61" s="29"/>
      <c r="HNO61" s="29"/>
      <c r="HNP61" s="29"/>
      <c r="HNQ61" s="29"/>
      <c r="HNR61" s="29"/>
      <c r="HNS61" s="29"/>
      <c r="HNT61" s="29"/>
      <c r="HNU61" s="29"/>
      <c r="HNV61" s="29"/>
      <c r="HNW61" s="29"/>
      <c r="HNX61" s="29"/>
      <c r="HNY61" s="29"/>
      <c r="HNZ61" s="29"/>
      <c r="HOA61" s="29"/>
      <c r="HOB61" s="29"/>
      <c r="HOC61" s="29"/>
      <c r="HOD61" s="29"/>
      <c r="HOE61" s="29"/>
      <c r="HOF61" s="29"/>
      <c r="HOG61" s="29"/>
      <c r="HOH61" s="29"/>
      <c r="HOI61" s="29"/>
      <c r="HOJ61" s="29"/>
      <c r="HOK61" s="29"/>
      <c r="HOL61" s="29"/>
      <c r="HOM61" s="29"/>
      <c r="HON61" s="29"/>
      <c r="HOO61" s="29"/>
      <c r="HOP61" s="29"/>
      <c r="HOQ61" s="29"/>
      <c r="HOR61" s="29"/>
      <c r="HOS61" s="29"/>
      <c r="HOT61" s="29"/>
      <c r="HOU61" s="29"/>
      <c r="HOV61" s="29"/>
      <c r="HOW61" s="29"/>
      <c r="HOX61" s="29"/>
      <c r="HOY61" s="29"/>
      <c r="HOZ61" s="29"/>
      <c r="HPA61" s="29"/>
      <c r="HPB61" s="29"/>
      <c r="HPC61" s="29"/>
      <c r="HPD61" s="29"/>
      <c r="HPE61" s="29"/>
      <c r="HPF61" s="29"/>
      <c r="HPG61" s="29"/>
      <c r="HPH61" s="29"/>
      <c r="HPI61" s="29"/>
      <c r="HPJ61" s="29"/>
      <c r="HPK61" s="29"/>
      <c r="HPL61" s="29"/>
      <c r="HPM61" s="29"/>
      <c r="HPN61" s="29"/>
      <c r="HPO61" s="29"/>
      <c r="HPP61" s="29"/>
      <c r="HPQ61" s="29"/>
      <c r="HPR61" s="29"/>
      <c r="HPS61" s="29"/>
      <c r="HPT61" s="29"/>
      <c r="HPU61" s="29"/>
      <c r="HPV61" s="29"/>
      <c r="HPW61" s="29"/>
      <c r="HPX61" s="29"/>
      <c r="HPY61" s="29"/>
      <c r="HPZ61" s="29"/>
      <c r="HQA61" s="29"/>
      <c r="HQB61" s="29"/>
      <c r="HQC61" s="29"/>
      <c r="HQD61" s="29"/>
      <c r="HQE61" s="29"/>
      <c r="HQF61" s="29"/>
      <c r="HQG61" s="29"/>
      <c r="HQH61" s="29"/>
      <c r="HQI61" s="29"/>
      <c r="HQJ61" s="29"/>
      <c r="HQK61" s="29"/>
      <c r="HQL61" s="29"/>
      <c r="HQM61" s="29"/>
      <c r="HQN61" s="29"/>
      <c r="HQO61" s="29"/>
      <c r="HQP61" s="29"/>
      <c r="HQQ61" s="29"/>
      <c r="HQR61" s="29"/>
      <c r="HQS61" s="29"/>
      <c r="HQT61" s="29"/>
      <c r="HQU61" s="29"/>
      <c r="HQV61" s="29"/>
      <c r="HQW61" s="29"/>
      <c r="HQX61" s="29"/>
      <c r="HQY61" s="29"/>
      <c r="HQZ61" s="29"/>
      <c r="HRA61" s="29"/>
      <c r="HRB61" s="29"/>
      <c r="HRC61" s="29"/>
      <c r="HRD61" s="29"/>
      <c r="HRE61" s="29"/>
      <c r="HRF61" s="29"/>
      <c r="HRG61" s="29"/>
      <c r="HRH61" s="29"/>
      <c r="HRI61" s="29"/>
      <c r="HRJ61" s="29"/>
      <c r="HRK61" s="29"/>
      <c r="HRL61" s="29"/>
      <c r="HRM61" s="29"/>
      <c r="HRN61" s="29"/>
      <c r="HRO61" s="29"/>
      <c r="HRP61" s="29"/>
      <c r="HRQ61" s="29"/>
      <c r="HRR61" s="29"/>
      <c r="HRS61" s="29"/>
      <c r="HRT61" s="29"/>
      <c r="HRU61" s="29"/>
      <c r="HRV61" s="29"/>
      <c r="HRW61" s="29"/>
      <c r="HRX61" s="29"/>
      <c r="HRY61" s="29"/>
      <c r="HRZ61" s="29"/>
      <c r="HSA61" s="29"/>
      <c r="HSB61" s="29"/>
      <c r="HSC61" s="29"/>
      <c r="HSD61" s="29"/>
      <c r="HSE61" s="29"/>
      <c r="HSF61" s="29"/>
      <c r="HSG61" s="29"/>
      <c r="HSH61" s="29"/>
      <c r="HSI61" s="29"/>
      <c r="HSJ61" s="29"/>
      <c r="HSK61" s="29"/>
      <c r="HSL61" s="29"/>
      <c r="HSM61" s="29"/>
      <c r="HSN61" s="29"/>
      <c r="HSO61" s="29"/>
      <c r="HSP61" s="29"/>
      <c r="HSQ61" s="29"/>
      <c r="HSR61" s="29"/>
      <c r="HSS61" s="29"/>
      <c r="HST61" s="29"/>
      <c r="HSU61" s="29"/>
      <c r="HSV61" s="29"/>
      <c r="HSW61" s="29"/>
      <c r="HSX61" s="29"/>
      <c r="HSY61" s="29"/>
      <c r="HSZ61" s="29"/>
      <c r="HTA61" s="29"/>
      <c r="HTB61" s="29"/>
      <c r="HTC61" s="29"/>
      <c r="HTD61" s="29"/>
      <c r="HTE61" s="29"/>
      <c r="HTF61" s="29"/>
      <c r="HTG61" s="29"/>
      <c r="HTH61" s="29"/>
      <c r="HTI61" s="29"/>
      <c r="HTJ61" s="29"/>
      <c r="HTK61" s="29"/>
      <c r="HTL61" s="29"/>
      <c r="HTM61" s="29"/>
      <c r="HTN61" s="29"/>
      <c r="HTO61" s="29"/>
      <c r="HTP61" s="29"/>
      <c r="HTQ61" s="29"/>
      <c r="HTR61" s="29"/>
      <c r="HTS61" s="29"/>
      <c r="HTT61" s="29"/>
      <c r="HTU61" s="29"/>
      <c r="HTV61" s="29"/>
      <c r="HTW61" s="29"/>
      <c r="HTX61" s="29"/>
      <c r="HTY61" s="29"/>
      <c r="HTZ61" s="29"/>
      <c r="HUA61" s="29"/>
      <c r="HUB61" s="29"/>
      <c r="HUC61" s="29"/>
      <c r="HUD61" s="29"/>
      <c r="HUE61" s="29"/>
      <c r="HUF61" s="29"/>
      <c r="HUG61" s="29"/>
      <c r="HUH61" s="29"/>
      <c r="HUI61" s="29"/>
      <c r="HUJ61" s="29"/>
      <c r="HUK61" s="29"/>
      <c r="HUL61" s="29"/>
      <c r="HUM61" s="29"/>
      <c r="HUN61" s="29"/>
      <c r="HUO61" s="29"/>
      <c r="HUP61" s="29"/>
      <c r="HUQ61" s="29"/>
      <c r="HUR61" s="29"/>
      <c r="HUS61" s="29"/>
      <c r="HUT61" s="29"/>
      <c r="HUU61" s="29"/>
      <c r="HUV61" s="29"/>
      <c r="HUW61" s="29"/>
      <c r="HUX61" s="29"/>
      <c r="HUY61" s="29"/>
      <c r="HUZ61" s="29"/>
      <c r="HVA61" s="29"/>
      <c r="HVB61" s="29"/>
      <c r="HVC61" s="29"/>
      <c r="HVD61" s="29"/>
      <c r="HVE61" s="29"/>
      <c r="HVF61" s="29"/>
      <c r="HVG61" s="29"/>
      <c r="HVH61" s="29"/>
      <c r="HVI61" s="29"/>
      <c r="HVJ61" s="29"/>
      <c r="HVK61" s="29"/>
      <c r="HVL61" s="29"/>
      <c r="HVM61" s="29"/>
      <c r="HVN61" s="29"/>
      <c r="HVO61" s="29"/>
      <c r="HVP61" s="29"/>
      <c r="HVQ61" s="29"/>
      <c r="HVR61" s="29"/>
      <c r="HVS61" s="29"/>
      <c r="HVT61" s="29"/>
      <c r="HVU61" s="29"/>
      <c r="HVV61" s="29"/>
      <c r="HVW61" s="29"/>
      <c r="HVX61" s="29"/>
      <c r="HVY61" s="29"/>
      <c r="HVZ61" s="29"/>
      <c r="HWA61" s="29"/>
      <c r="HWB61" s="29"/>
      <c r="HWC61" s="29"/>
      <c r="HWD61" s="29"/>
      <c r="HWE61" s="29"/>
      <c r="HWF61" s="29"/>
      <c r="HWG61" s="29"/>
      <c r="HWH61" s="29"/>
      <c r="HWI61" s="29"/>
      <c r="HWJ61" s="29"/>
      <c r="HWK61" s="29"/>
      <c r="HWL61" s="29"/>
      <c r="HWM61" s="29"/>
      <c r="HWN61" s="29"/>
      <c r="HWO61" s="29"/>
      <c r="HWP61" s="29"/>
      <c r="HWQ61" s="29"/>
      <c r="HWR61" s="29"/>
      <c r="HWS61" s="29"/>
      <c r="HWT61" s="29"/>
      <c r="HWU61" s="29"/>
      <c r="HWV61" s="29"/>
      <c r="HWW61" s="29"/>
      <c r="HWX61" s="29"/>
      <c r="HWY61" s="29"/>
      <c r="HWZ61" s="29"/>
      <c r="HXA61" s="29"/>
      <c r="HXB61" s="29"/>
      <c r="HXC61" s="29"/>
      <c r="HXD61" s="29"/>
      <c r="HXE61" s="29"/>
      <c r="HXF61" s="29"/>
      <c r="HXG61" s="29"/>
      <c r="HXH61" s="29"/>
      <c r="HXI61" s="29"/>
      <c r="HXJ61" s="29"/>
      <c r="HXK61" s="29"/>
      <c r="HXL61" s="29"/>
      <c r="HXM61" s="29"/>
      <c r="HXN61" s="29"/>
      <c r="HXO61" s="29"/>
      <c r="HXP61" s="29"/>
      <c r="HXQ61" s="29"/>
      <c r="HXR61" s="29"/>
      <c r="HXS61" s="29"/>
      <c r="HXT61" s="29"/>
      <c r="HXU61" s="29"/>
      <c r="HXV61" s="29"/>
      <c r="HXW61" s="29"/>
      <c r="HXX61" s="29"/>
      <c r="HXY61" s="29"/>
      <c r="HXZ61" s="29"/>
      <c r="HYA61" s="29"/>
      <c r="HYB61" s="29"/>
      <c r="HYC61" s="29"/>
      <c r="HYD61" s="29"/>
      <c r="HYE61" s="29"/>
      <c r="HYF61" s="29"/>
      <c r="HYG61" s="29"/>
      <c r="HYH61" s="29"/>
      <c r="HYI61" s="29"/>
      <c r="HYJ61" s="29"/>
      <c r="HYK61" s="29"/>
      <c r="HYL61" s="29"/>
      <c r="HYM61" s="29"/>
      <c r="HYN61" s="29"/>
      <c r="HYO61" s="29"/>
      <c r="HYP61" s="29"/>
      <c r="HYQ61" s="29"/>
      <c r="HYR61" s="29"/>
      <c r="HYS61" s="29"/>
      <c r="HYT61" s="29"/>
      <c r="HYU61" s="29"/>
      <c r="HYV61" s="29"/>
      <c r="HYW61" s="29"/>
      <c r="HYX61" s="29"/>
      <c r="HYY61" s="29"/>
      <c r="HYZ61" s="29"/>
      <c r="HZA61" s="29"/>
      <c r="HZB61" s="29"/>
      <c r="HZC61" s="29"/>
      <c r="HZD61" s="29"/>
      <c r="HZE61" s="29"/>
      <c r="HZF61" s="29"/>
      <c r="HZG61" s="29"/>
      <c r="HZH61" s="29"/>
      <c r="HZI61" s="29"/>
      <c r="HZJ61" s="29"/>
      <c r="HZK61" s="29"/>
      <c r="HZL61" s="29"/>
      <c r="HZM61" s="29"/>
      <c r="HZN61" s="29"/>
      <c r="HZO61" s="29"/>
      <c r="HZP61" s="29"/>
      <c r="HZQ61" s="29"/>
      <c r="HZR61" s="29"/>
      <c r="HZS61" s="29"/>
      <c r="HZT61" s="29"/>
      <c r="HZU61" s="29"/>
      <c r="HZV61" s="29"/>
      <c r="HZW61" s="29"/>
      <c r="HZX61" s="29"/>
      <c r="HZY61" s="29"/>
      <c r="HZZ61" s="29"/>
      <c r="IAA61" s="29"/>
      <c r="IAB61" s="29"/>
      <c r="IAC61" s="29"/>
      <c r="IAD61" s="29"/>
      <c r="IAE61" s="29"/>
      <c r="IAF61" s="29"/>
      <c r="IAG61" s="29"/>
      <c r="IAH61" s="29"/>
      <c r="IAI61" s="29"/>
      <c r="IAJ61" s="29"/>
      <c r="IAK61" s="29"/>
      <c r="IAL61" s="29"/>
      <c r="IAM61" s="29"/>
      <c r="IAN61" s="29"/>
      <c r="IAO61" s="29"/>
      <c r="IAP61" s="29"/>
      <c r="IAQ61" s="29"/>
      <c r="IAR61" s="29"/>
      <c r="IAS61" s="29"/>
      <c r="IAT61" s="29"/>
      <c r="IAU61" s="29"/>
      <c r="IAV61" s="29"/>
      <c r="IAW61" s="29"/>
      <c r="IAX61" s="29"/>
      <c r="IAY61" s="29"/>
      <c r="IAZ61" s="29"/>
      <c r="IBA61" s="29"/>
      <c r="IBB61" s="29"/>
      <c r="IBC61" s="29"/>
      <c r="IBD61" s="29"/>
      <c r="IBE61" s="29"/>
      <c r="IBF61" s="29"/>
      <c r="IBG61" s="29"/>
      <c r="IBH61" s="29"/>
      <c r="IBI61" s="29"/>
      <c r="IBJ61" s="29"/>
      <c r="IBK61" s="29"/>
      <c r="IBL61" s="29"/>
      <c r="IBM61" s="29"/>
      <c r="IBN61" s="29"/>
      <c r="IBO61" s="29"/>
      <c r="IBP61" s="29"/>
      <c r="IBQ61" s="29"/>
      <c r="IBR61" s="29"/>
      <c r="IBS61" s="29"/>
      <c r="IBT61" s="29"/>
      <c r="IBU61" s="29"/>
      <c r="IBV61" s="29"/>
      <c r="IBW61" s="29"/>
      <c r="IBX61" s="29"/>
      <c r="IBY61" s="29"/>
      <c r="IBZ61" s="29"/>
      <c r="ICA61" s="29"/>
      <c r="ICB61" s="29"/>
      <c r="ICC61" s="29"/>
      <c r="ICD61" s="29"/>
      <c r="ICE61" s="29"/>
      <c r="ICF61" s="29"/>
      <c r="ICG61" s="29"/>
      <c r="ICH61" s="29"/>
      <c r="ICI61" s="29"/>
      <c r="ICJ61" s="29"/>
      <c r="ICK61" s="29"/>
      <c r="ICL61" s="29"/>
      <c r="ICM61" s="29"/>
      <c r="ICN61" s="29"/>
      <c r="ICO61" s="29"/>
      <c r="ICP61" s="29"/>
      <c r="ICQ61" s="29"/>
      <c r="ICR61" s="29"/>
      <c r="ICS61" s="29"/>
      <c r="ICT61" s="29"/>
      <c r="ICU61" s="29"/>
      <c r="ICV61" s="29"/>
      <c r="ICW61" s="29"/>
      <c r="ICX61" s="29"/>
      <c r="ICY61" s="29"/>
      <c r="ICZ61" s="29"/>
      <c r="IDA61" s="29"/>
      <c r="IDB61" s="29"/>
      <c r="IDC61" s="29"/>
      <c r="IDD61" s="29"/>
      <c r="IDE61" s="29"/>
      <c r="IDF61" s="29"/>
      <c r="IDG61" s="29"/>
      <c r="IDH61" s="29"/>
      <c r="IDI61" s="29"/>
      <c r="IDJ61" s="29"/>
      <c r="IDK61" s="29"/>
      <c r="IDL61" s="29"/>
      <c r="IDM61" s="29"/>
      <c r="IDN61" s="29"/>
      <c r="IDO61" s="29"/>
      <c r="IDP61" s="29"/>
      <c r="IDQ61" s="29"/>
      <c r="IDR61" s="29"/>
      <c r="IDS61" s="29"/>
      <c r="IDT61" s="29"/>
      <c r="IDU61" s="29"/>
      <c r="IDV61" s="29"/>
      <c r="IDW61" s="29"/>
      <c r="IDX61" s="29"/>
      <c r="IDY61" s="29"/>
      <c r="IDZ61" s="29"/>
      <c r="IEA61" s="29"/>
      <c r="IEB61" s="29"/>
      <c r="IEC61" s="29"/>
      <c r="IED61" s="29"/>
      <c r="IEE61" s="29"/>
      <c r="IEF61" s="29"/>
      <c r="IEG61" s="29"/>
      <c r="IEH61" s="29"/>
      <c r="IEI61" s="29"/>
      <c r="IEJ61" s="29"/>
      <c r="IEK61" s="29"/>
      <c r="IEL61" s="29"/>
      <c r="IEM61" s="29"/>
      <c r="IEN61" s="29"/>
      <c r="IEO61" s="29"/>
      <c r="IEP61" s="29"/>
      <c r="IEQ61" s="29"/>
      <c r="IER61" s="29"/>
      <c r="IES61" s="29"/>
      <c r="IET61" s="29"/>
      <c r="IEU61" s="29"/>
      <c r="IEV61" s="29"/>
      <c r="IEW61" s="29"/>
      <c r="IEX61" s="29"/>
      <c r="IEY61" s="29"/>
      <c r="IEZ61" s="29"/>
      <c r="IFA61" s="29"/>
      <c r="IFB61" s="29"/>
      <c r="IFC61" s="29"/>
      <c r="IFD61" s="29"/>
      <c r="IFE61" s="29"/>
      <c r="IFF61" s="29"/>
      <c r="IFG61" s="29"/>
      <c r="IFH61" s="29"/>
      <c r="IFI61" s="29"/>
      <c r="IFJ61" s="29"/>
      <c r="IFK61" s="29"/>
      <c r="IFL61" s="29"/>
      <c r="IFM61" s="29"/>
      <c r="IFN61" s="29"/>
      <c r="IFO61" s="29"/>
      <c r="IFP61" s="29"/>
      <c r="IFQ61" s="29"/>
      <c r="IFR61" s="29"/>
      <c r="IFS61" s="29"/>
      <c r="IFT61" s="29"/>
      <c r="IFU61" s="29"/>
      <c r="IFV61" s="29"/>
      <c r="IFW61" s="29"/>
      <c r="IFX61" s="29"/>
      <c r="IFY61" s="29"/>
      <c r="IFZ61" s="29"/>
      <c r="IGA61" s="29"/>
      <c r="IGB61" s="29"/>
      <c r="IGC61" s="29"/>
      <c r="IGD61" s="29"/>
      <c r="IGE61" s="29"/>
      <c r="IGF61" s="29"/>
      <c r="IGG61" s="29"/>
      <c r="IGH61" s="29"/>
      <c r="IGI61" s="29"/>
      <c r="IGJ61" s="29"/>
      <c r="IGK61" s="29"/>
      <c r="IGL61" s="29"/>
      <c r="IGM61" s="29"/>
      <c r="IGN61" s="29"/>
      <c r="IGO61" s="29"/>
      <c r="IGP61" s="29"/>
      <c r="IGQ61" s="29"/>
      <c r="IGR61" s="29"/>
      <c r="IGS61" s="29"/>
      <c r="IGT61" s="29"/>
      <c r="IGU61" s="29"/>
      <c r="IGV61" s="29"/>
      <c r="IGW61" s="29"/>
      <c r="IGX61" s="29"/>
      <c r="IGY61" s="29"/>
      <c r="IGZ61" s="29"/>
      <c r="IHA61" s="29"/>
      <c r="IHB61" s="29"/>
      <c r="IHC61" s="29"/>
      <c r="IHD61" s="29"/>
      <c r="IHE61" s="29"/>
      <c r="IHF61" s="29"/>
      <c r="IHG61" s="29"/>
      <c r="IHH61" s="29"/>
      <c r="IHI61" s="29"/>
      <c r="IHJ61" s="29"/>
      <c r="IHK61" s="29"/>
      <c r="IHL61" s="29"/>
      <c r="IHM61" s="29"/>
      <c r="IHN61" s="29"/>
      <c r="IHO61" s="29"/>
      <c r="IHP61" s="29"/>
      <c r="IHQ61" s="29"/>
      <c r="IHR61" s="29"/>
      <c r="IHS61" s="29"/>
      <c r="IHT61" s="29"/>
      <c r="IHU61" s="29"/>
      <c r="IHV61" s="29"/>
      <c r="IHW61" s="29"/>
      <c r="IHX61" s="29"/>
      <c r="IHY61" s="29"/>
      <c r="IHZ61" s="29"/>
      <c r="IIA61" s="29"/>
      <c r="IIB61" s="29"/>
      <c r="IIC61" s="29"/>
      <c r="IID61" s="29"/>
      <c r="IIE61" s="29"/>
      <c r="IIF61" s="29"/>
      <c r="IIG61" s="29"/>
      <c r="IIH61" s="29"/>
      <c r="III61" s="29"/>
      <c r="IIJ61" s="29"/>
      <c r="IIK61" s="29"/>
      <c r="IIL61" s="29"/>
      <c r="IIM61" s="29"/>
      <c r="IIN61" s="29"/>
      <c r="IIO61" s="29"/>
      <c r="IIP61" s="29"/>
      <c r="IIQ61" s="29"/>
      <c r="IIR61" s="29"/>
      <c r="IIS61" s="29"/>
      <c r="IIT61" s="29"/>
      <c r="IIU61" s="29"/>
      <c r="IIV61" s="29"/>
      <c r="IIW61" s="29"/>
      <c r="IIX61" s="29"/>
      <c r="IIY61" s="29"/>
      <c r="IIZ61" s="29"/>
      <c r="IJA61" s="29"/>
      <c r="IJB61" s="29"/>
      <c r="IJC61" s="29"/>
      <c r="IJD61" s="29"/>
      <c r="IJE61" s="29"/>
      <c r="IJF61" s="29"/>
      <c r="IJG61" s="29"/>
      <c r="IJH61" s="29"/>
      <c r="IJI61" s="29"/>
      <c r="IJJ61" s="29"/>
      <c r="IJK61" s="29"/>
      <c r="IJL61" s="29"/>
      <c r="IJM61" s="29"/>
      <c r="IJN61" s="29"/>
      <c r="IJO61" s="29"/>
      <c r="IJP61" s="29"/>
      <c r="IJQ61" s="29"/>
      <c r="IJR61" s="29"/>
      <c r="IJS61" s="29"/>
      <c r="IJT61" s="29"/>
      <c r="IJU61" s="29"/>
      <c r="IJV61" s="29"/>
      <c r="IJW61" s="29"/>
      <c r="IJX61" s="29"/>
      <c r="IJY61" s="29"/>
      <c r="IJZ61" s="29"/>
      <c r="IKA61" s="29"/>
      <c r="IKB61" s="29"/>
      <c r="IKC61" s="29"/>
      <c r="IKD61" s="29"/>
      <c r="IKE61" s="29"/>
      <c r="IKF61" s="29"/>
      <c r="IKG61" s="29"/>
      <c r="IKH61" s="29"/>
      <c r="IKI61" s="29"/>
      <c r="IKJ61" s="29"/>
      <c r="IKK61" s="29"/>
      <c r="IKL61" s="29"/>
      <c r="IKM61" s="29"/>
      <c r="IKN61" s="29"/>
      <c r="IKO61" s="29"/>
      <c r="IKP61" s="29"/>
      <c r="IKQ61" s="29"/>
      <c r="IKR61" s="29"/>
      <c r="IKS61" s="29"/>
      <c r="IKT61" s="29"/>
      <c r="IKU61" s="29"/>
      <c r="IKV61" s="29"/>
      <c r="IKW61" s="29"/>
      <c r="IKX61" s="29"/>
      <c r="IKY61" s="29"/>
      <c r="IKZ61" s="29"/>
      <c r="ILA61" s="29"/>
      <c r="ILB61" s="29"/>
      <c r="ILC61" s="29"/>
      <c r="ILD61" s="29"/>
      <c r="ILE61" s="29"/>
      <c r="ILF61" s="29"/>
      <c r="ILG61" s="29"/>
      <c r="ILH61" s="29"/>
      <c r="ILI61" s="29"/>
      <c r="ILJ61" s="29"/>
      <c r="ILK61" s="29"/>
      <c r="ILL61" s="29"/>
      <c r="ILM61" s="29"/>
      <c r="ILN61" s="29"/>
      <c r="ILO61" s="29"/>
      <c r="ILP61" s="29"/>
      <c r="ILQ61" s="29"/>
      <c r="ILR61" s="29"/>
      <c r="ILS61" s="29"/>
      <c r="ILT61" s="29"/>
      <c r="ILU61" s="29"/>
      <c r="ILV61" s="29"/>
      <c r="ILW61" s="29"/>
      <c r="ILX61" s="29"/>
      <c r="ILY61" s="29"/>
      <c r="ILZ61" s="29"/>
      <c r="IMA61" s="29"/>
      <c r="IMB61" s="29"/>
      <c r="IMC61" s="29"/>
      <c r="IMD61" s="29"/>
      <c r="IME61" s="29"/>
      <c r="IMF61" s="29"/>
      <c r="IMG61" s="29"/>
      <c r="IMH61" s="29"/>
      <c r="IMI61" s="29"/>
      <c r="IMJ61" s="29"/>
      <c r="IMK61" s="29"/>
      <c r="IML61" s="29"/>
      <c r="IMM61" s="29"/>
      <c r="IMN61" s="29"/>
      <c r="IMO61" s="29"/>
      <c r="IMP61" s="29"/>
      <c r="IMQ61" s="29"/>
      <c r="IMR61" s="29"/>
      <c r="IMS61" s="29"/>
      <c r="IMT61" s="29"/>
      <c r="IMU61" s="29"/>
      <c r="IMV61" s="29"/>
      <c r="IMW61" s="29"/>
      <c r="IMX61" s="29"/>
      <c r="IMY61" s="29"/>
      <c r="IMZ61" s="29"/>
      <c r="INA61" s="29"/>
      <c r="INB61" s="29"/>
      <c r="INC61" s="29"/>
      <c r="IND61" s="29"/>
      <c r="INE61" s="29"/>
      <c r="INF61" s="29"/>
      <c r="ING61" s="29"/>
      <c r="INH61" s="29"/>
      <c r="INI61" s="29"/>
      <c r="INJ61" s="29"/>
      <c r="INK61" s="29"/>
      <c r="INL61" s="29"/>
      <c r="INM61" s="29"/>
      <c r="INN61" s="29"/>
      <c r="INO61" s="29"/>
      <c r="INP61" s="29"/>
      <c r="INQ61" s="29"/>
      <c r="INR61" s="29"/>
      <c r="INS61" s="29"/>
      <c r="INT61" s="29"/>
      <c r="INU61" s="29"/>
      <c r="INV61" s="29"/>
      <c r="INW61" s="29"/>
      <c r="INX61" s="29"/>
      <c r="INY61" s="29"/>
      <c r="INZ61" s="29"/>
      <c r="IOA61" s="29"/>
      <c r="IOB61" s="29"/>
      <c r="IOC61" s="29"/>
      <c r="IOD61" s="29"/>
      <c r="IOE61" s="29"/>
      <c r="IOF61" s="29"/>
      <c r="IOG61" s="29"/>
      <c r="IOH61" s="29"/>
      <c r="IOI61" s="29"/>
      <c r="IOJ61" s="29"/>
      <c r="IOK61" s="29"/>
      <c r="IOL61" s="29"/>
      <c r="IOM61" s="29"/>
      <c r="ION61" s="29"/>
      <c r="IOO61" s="29"/>
      <c r="IOP61" s="29"/>
      <c r="IOQ61" s="29"/>
      <c r="IOR61" s="29"/>
      <c r="IOS61" s="29"/>
      <c r="IOT61" s="29"/>
      <c r="IOU61" s="29"/>
      <c r="IOV61" s="29"/>
      <c r="IOW61" s="29"/>
      <c r="IOX61" s="29"/>
      <c r="IOY61" s="29"/>
      <c r="IOZ61" s="29"/>
      <c r="IPA61" s="29"/>
      <c r="IPB61" s="29"/>
      <c r="IPC61" s="29"/>
      <c r="IPD61" s="29"/>
      <c r="IPE61" s="29"/>
      <c r="IPF61" s="29"/>
      <c r="IPG61" s="29"/>
      <c r="IPH61" s="29"/>
      <c r="IPI61" s="29"/>
      <c r="IPJ61" s="29"/>
      <c r="IPK61" s="29"/>
      <c r="IPL61" s="29"/>
      <c r="IPM61" s="29"/>
      <c r="IPN61" s="29"/>
      <c r="IPO61" s="29"/>
      <c r="IPP61" s="29"/>
      <c r="IPQ61" s="29"/>
      <c r="IPR61" s="29"/>
      <c r="IPS61" s="29"/>
      <c r="IPT61" s="29"/>
      <c r="IPU61" s="29"/>
      <c r="IPV61" s="29"/>
      <c r="IPW61" s="29"/>
      <c r="IPX61" s="29"/>
      <c r="IPY61" s="29"/>
      <c r="IPZ61" s="29"/>
      <c r="IQA61" s="29"/>
      <c r="IQB61" s="29"/>
      <c r="IQC61" s="29"/>
      <c r="IQD61" s="29"/>
      <c r="IQE61" s="29"/>
      <c r="IQF61" s="29"/>
      <c r="IQG61" s="29"/>
      <c r="IQH61" s="29"/>
      <c r="IQI61" s="29"/>
      <c r="IQJ61" s="29"/>
      <c r="IQK61" s="29"/>
      <c r="IQL61" s="29"/>
      <c r="IQM61" s="29"/>
      <c r="IQN61" s="29"/>
      <c r="IQO61" s="29"/>
      <c r="IQP61" s="29"/>
      <c r="IQQ61" s="29"/>
      <c r="IQR61" s="29"/>
      <c r="IQS61" s="29"/>
      <c r="IQT61" s="29"/>
      <c r="IQU61" s="29"/>
      <c r="IQV61" s="29"/>
      <c r="IQW61" s="29"/>
      <c r="IQX61" s="29"/>
      <c r="IQY61" s="29"/>
      <c r="IQZ61" s="29"/>
      <c r="IRA61" s="29"/>
      <c r="IRB61" s="29"/>
      <c r="IRC61" s="29"/>
      <c r="IRD61" s="29"/>
      <c r="IRE61" s="29"/>
      <c r="IRF61" s="29"/>
      <c r="IRG61" s="29"/>
      <c r="IRH61" s="29"/>
      <c r="IRI61" s="29"/>
      <c r="IRJ61" s="29"/>
      <c r="IRK61" s="29"/>
      <c r="IRL61" s="29"/>
      <c r="IRM61" s="29"/>
      <c r="IRN61" s="29"/>
      <c r="IRO61" s="29"/>
      <c r="IRP61" s="29"/>
      <c r="IRQ61" s="29"/>
      <c r="IRR61" s="29"/>
      <c r="IRS61" s="29"/>
      <c r="IRT61" s="29"/>
      <c r="IRU61" s="29"/>
      <c r="IRV61" s="29"/>
      <c r="IRW61" s="29"/>
      <c r="IRX61" s="29"/>
      <c r="IRY61" s="29"/>
      <c r="IRZ61" s="29"/>
      <c r="ISA61" s="29"/>
      <c r="ISB61" s="29"/>
      <c r="ISC61" s="29"/>
      <c r="ISD61" s="29"/>
      <c r="ISE61" s="29"/>
      <c r="ISF61" s="29"/>
      <c r="ISG61" s="29"/>
      <c r="ISH61" s="29"/>
      <c r="ISI61" s="29"/>
      <c r="ISJ61" s="29"/>
      <c r="ISK61" s="29"/>
      <c r="ISL61" s="29"/>
      <c r="ISM61" s="29"/>
      <c r="ISN61" s="29"/>
      <c r="ISO61" s="29"/>
      <c r="ISP61" s="29"/>
      <c r="ISQ61" s="29"/>
      <c r="ISR61" s="29"/>
      <c r="ISS61" s="29"/>
      <c r="IST61" s="29"/>
      <c r="ISU61" s="29"/>
      <c r="ISV61" s="29"/>
      <c r="ISW61" s="29"/>
      <c r="ISX61" s="29"/>
      <c r="ISY61" s="29"/>
      <c r="ISZ61" s="29"/>
      <c r="ITA61" s="29"/>
      <c r="ITB61" s="29"/>
      <c r="ITC61" s="29"/>
      <c r="ITD61" s="29"/>
      <c r="ITE61" s="29"/>
      <c r="ITF61" s="29"/>
      <c r="ITG61" s="29"/>
      <c r="ITH61" s="29"/>
      <c r="ITI61" s="29"/>
      <c r="ITJ61" s="29"/>
      <c r="ITK61" s="29"/>
      <c r="ITL61" s="29"/>
      <c r="ITM61" s="29"/>
      <c r="ITN61" s="29"/>
      <c r="ITO61" s="29"/>
      <c r="ITP61" s="29"/>
      <c r="ITQ61" s="29"/>
      <c r="ITR61" s="29"/>
      <c r="ITS61" s="29"/>
      <c r="ITT61" s="29"/>
      <c r="ITU61" s="29"/>
      <c r="ITV61" s="29"/>
      <c r="ITW61" s="29"/>
      <c r="ITX61" s="29"/>
      <c r="ITY61" s="29"/>
      <c r="ITZ61" s="29"/>
      <c r="IUA61" s="29"/>
      <c r="IUB61" s="29"/>
      <c r="IUC61" s="29"/>
      <c r="IUD61" s="29"/>
      <c r="IUE61" s="29"/>
      <c r="IUF61" s="29"/>
      <c r="IUG61" s="29"/>
      <c r="IUH61" s="29"/>
      <c r="IUI61" s="29"/>
      <c r="IUJ61" s="29"/>
      <c r="IUK61" s="29"/>
      <c r="IUL61" s="29"/>
      <c r="IUM61" s="29"/>
      <c r="IUN61" s="29"/>
      <c r="IUO61" s="29"/>
      <c r="IUP61" s="29"/>
      <c r="IUQ61" s="29"/>
      <c r="IUR61" s="29"/>
      <c r="IUS61" s="29"/>
      <c r="IUT61" s="29"/>
      <c r="IUU61" s="29"/>
      <c r="IUV61" s="29"/>
      <c r="IUW61" s="29"/>
      <c r="IUX61" s="29"/>
      <c r="IUY61" s="29"/>
      <c r="IUZ61" s="29"/>
      <c r="IVA61" s="29"/>
      <c r="IVB61" s="29"/>
      <c r="IVC61" s="29"/>
      <c r="IVD61" s="29"/>
      <c r="IVE61" s="29"/>
      <c r="IVF61" s="29"/>
      <c r="IVG61" s="29"/>
      <c r="IVH61" s="29"/>
      <c r="IVI61" s="29"/>
      <c r="IVJ61" s="29"/>
      <c r="IVK61" s="29"/>
      <c r="IVL61" s="29"/>
      <c r="IVM61" s="29"/>
      <c r="IVN61" s="29"/>
      <c r="IVO61" s="29"/>
      <c r="IVP61" s="29"/>
      <c r="IVQ61" s="29"/>
      <c r="IVR61" s="29"/>
      <c r="IVS61" s="29"/>
      <c r="IVT61" s="29"/>
      <c r="IVU61" s="29"/>
      <c r="IVV61" s="29"/>
      <c r="IVW61" s="29"/>
      <c r="IVX61" s="29"/>
      <c r="IVY61" s="29"/>
      <c r="IVZ61" s="29"/>
      <c r="IWA61" s="29"/>
      <c r="IWB61" s="29"/>
      <c r="IWC61" s="29"/>
      <c r="IWD61" s="29"/>
      <c r="IWE61" s="29"/>
      <c r="IWF61" s="29"/>
      <c r="IWG61" s="29"/>
      <c r="IWH61" s="29"/>
      <c r="IWI61" s="29"/>
      <c r="IWJ61" s="29"/>
      <c r="IWK61" s="29"/>
      <c r="IWL61" s="29"/>
      <c r="IWM61" s="29"/>
      <c r="IWN61" s="29"/>
      <c r="IWO61" s="29"/>
      <c r="IWP61" s="29"/>
      <c r="IWQ61" s="29"/>
      <c r="IWR61" s="29"/>
      <c r="IWS61" s="29"/>
      <c r="IWT61" s="29"/>
      <c r="IWU61" s="29"/>
      <c r="IWV61" s="29"/>
      <c r="IWW61" s="29"/>
      <c r="IWX61" s="29"/>
      <c r="IWY61" s="29"/>
      <c r="IWZ61" s="29"/>
      <c r="IXA61" s="29"/>
      <c r="IXB61" s="29"/>
      <c r="IXC61" s="29"/>
      <c r="IXD61" s="29"/>
      <c r="IXE61" s="29"/>
      <c r="IXF61" s="29"/>
      <c r="IXG61" s="29"/>
      <c r="IXH61" s="29"/>
      <c r="IXI61" s="29"/>
      <c r="IXJ61" s="29"/>
      <c r="IXK61" s="29"/>
      <c r="IXL61" s="29"/>
      <c r="IXM61" s="29"/>
      <c r="IXN61" s="29"/>
      <c r="IXO61" s="29"/>
      <c r="IXP61" s="29"/>
      <c r="IXQ61" s="29"/>
      <c r="IXR61" s="29"/>
      <c r="IXS61" s="29"/>
      <c r="IXT61" s="29"/>
      <c r="IXU61" s="29"/>
      <c r="IXV61" s="29"/>
      <c r="IXW61" s="29"/>
      <c r="IXX61" s="29"/>
      <c r="IXY61" s="29"/>
      <c r="IXZ61" s="29"/>
      <c r="IYA61" s="29"/>
      <c r="IYB61" s="29"/>
      <c r="IYC61" s="29"/>
      <c r="IYD61" s="29"/>
      <c r="IYE61" s="29"/>
      <c r="IYF61" s="29"/>
      <c r="IYG61" s="29"/>
      <c r="IYH61" s="29"/>
      <c r="IYI61" s="29"/>
      <c r="IYJ61" s="29"/>
      <c r="IYK61" s="29"/>
      <c r="IYL61" s="29"/>
      <c r="IYM61" s="29"/>
      <c r="IYN61" s="29"/>
      <c r="IYO61" s="29"/>
      <c r="IYP61" s="29"/>
      <c r="IYQ61" s="29"/>
      <c r="IYR61" s="29"/>
      <c r="IYS61" s="29"/>
      <c r="IYT61" s="29"/>
      <c r="IYU61" s="29"/>
      <c r="IYV61" s="29"/>
      <c r="IYW61" s="29"/>
      <c r="IYX61" s="29"/>
      <c r="IYY61" s="29"/>
      <c r="IYZ61" s="29"/>
      <c r="IZA61" s="29"/>
      <c r="IZB61" s="29"/>
      <c r="IZC61" s="29"/>
      <c r="IZD61" s="29"/>
      <c r="IZE61" s="29"/>
      <c r="IZF61" s="29"/>
      <c r="IZG61" s="29"/>
      <c r="IZH61" s="29"/>
      <c r="IZI61" s="29"/>
      <c r="IZJ61" s="29"/>
      <c r="IZK61" s="29"/>
      <c r="IZL61" s="29"/>
      <c r="IZM61" s="29"/>
      <c r="IZN61" s="29"/>
      <c r="IZO61" s="29"/>
      <c r="IZP61" s="29"/>
      <c r="IZQ61" s="29"/>
      <c r="IZR61" s="29"/>
      <c r="IZS61" s="29"/>
      <c r="IZT61" s="29"/>
      <c r="IZU61" s="29"/>
      <c r="IZV61" s="29"/>
      <c r="IZW61" s="29"/>
      <c r="IZX61" s="29"/>
      <c r="IZY61" s="29"/>
      <c r="IZZ61" s="29"/>
      <c r="JAA61" s="29"/>
      <c r="JAB61" s="29"/>
      <c r="JAC61" s="29"/>
      <c r="JAD61" s="29"/>
      <c r="JAE61" s="29"/>
      <c r="JAF61" s="29"/>
      <c r="JAG61" s="29"/>
      <c r="JAH61" s="29"/>
      <c r="JAI61" s="29"/>
      <c r="JAJ61" s="29"/>
      <c r="JAK61" s="29"/>
      <c r="JAL61" s="29"/>
      <c r="JAM61" s="29"/>
      <c r="JAN61" s="29"/>
      <c r="JAO61" s="29"/>
      <c r="JAP61" s="29"/>
      <c r="JAQ61" s="29"/>
      <c r="JAR61" s="29"/>
      <c r="JAS61" s="29"/>
      <c r="JAT61" s="29"/>
      <c r="JAU61" s="29"/>
      <c r="JAV61" s="29"/>
      <c r="JAW61" s="29"/>
      <c r="JAX61" s="29"/>
      <c r="JAY61" s="29"/>
      <c r="JAZ61" s="29"/>
      <c r="JBA61" s="29"/>
      <c r="JBB61" s="29"/>
      <c r="JBC61" s="29"/>
      <c r="JBD61" s="29"/>
      <c r="JBE61" s="29"/>
      <c r="JBF61" s="29"/>
      <c r="JBG61" s="29"/>
      <c r="JBH61" s="29"/>
      <c r="JBI61" s="29"/>
      <c r="JBJ61" s="29"/>
      <c r="JBK61" s="29"/>
      <c r="JBL61" s="29"/>
      <c r="JBM61" s="29"/>
      <c r="JBN61" s="29"/>
      <c r="JBO61" s="29"/>
      <c r="JBP61" s="29"/>
      <c r="JBQ61" s="29"/>
      <c r="JBR61" s="29"/>
      <c r="JBS61" s="29"/>
      <c r="JBT61" s="29"/>
      <c r="JBU61" s="29"/>
      <c r="JBV61" s="29"/>
      <c r="JBW61" s="29"/>
      <c r="JBX61" s="29"/>
      <c r="JBY61" s="29"/>
      <c r="JBZ61" s="29"/>
      <c r="JCA61" s="29"/>
      <c r="JCB61" s="29"/>
      <c r="JCC61" s="29"/>
      <c r="JCD61" s="29"/>
      <c r="JCE61" s="29"/>
      <c r="JCF61" s="29"/>
      <c r="JCG61" s="29"/>
      <c r="JCH61" s="29"/>
      <c r="JCI61" s="29"/>
      <c r="JCJ61" s="29"/>
      <c r="JCK61" s="29"/>
      <c r="JCL61" s="29"/>
      <c r="JCM61" s="29"/>
      <c r="JCN61" s="29"/>
      <c r="JCO61" s="29"/>
      <c r="JCP61" s="29"/>
      <c r="JCQ61" s="29"/>
      <c r="JCR61" s="29"/>
      <c r="JCS61" s="29"/>
      <c r="JCT61" s="29"/>
      <c r="JCU61" s="29"/>
      <c r="JCV61" s="29"/>
      <c r="JCW61" s="29"/>
      <c r="JCX61" s="29"/>
      <c r="JCY61" s="29"/>
      <c r="JCZ61" s="29"/>
      <c r="JDA61" s="29"/>
      <c r="JDB61" s="29"/>
      <c r="JDC61" s="29"/>
      <c r="JDD61" s="29"/>
      <c r="JDE61" s="29"/>
      <c r="JDF61" s="29"/>
      <c r="JDG61" s="29"/>
      <c r="JDH61" s="29"/>
      <c r="JDI61" s="29"/>
      <c r="JDJ61" s="29"/>
      <c r="JDK61" s="29"/>
      <c r="JDL61" s="29"/>
      <c r="JDM61" s="29"/>
      <c r="JDN61" s="29"/>
      <c r="JDO61" s="29"/>
      <c r="JDP61" s="29"/>
      <c r="JDQ61" s="29"/>
      <c r="JDR61" s="29"/>
      <c r="JDS61" s="29"/>
      <c r="JDT61" s="29"/>
      <c r="JDU61" s="29"/>
      <c r="JDV61" s="29"/>
      <c r="JDW61" s="29"/>
      <c r="JDX61" s="29"/>
      <c r="JDY61" s="29"/>
      <c r="JDZ61" s="29"/>
      <c r="JEA61" s="29"/>
      <c r="JEB61" s="29"/>
      <c r="JEC61" s="29"/>
      <c r="JED61" s="29"/>
      <c r="JEE61" s="29"/>
      <c r="JEF61" s="29"/>
      <c r="JEG61" s="29"/>
      <c r="JEH61" s="29"/>
      <c r="JEI61" s="29"/>
      <c r="JEJ61" s="29"/>
      <c r="JEK61" s="29"/>
      <c r="JEL61" s="29"/>
      <c r="JEM61" s="29"/>
      <c r="JEN61" s="29"/>
      <c r="JEO61" s="29"/>
      <c r="JEP61" s="29"/>
      <c r="JEQ61" s="29"/>
      <c r="JER61" s="29"/>
      <c r="JES61" s="29"/>
      <c r="JET61" s="29"/>
      <c r="JEU61" s="29"/>
      <c r="JEV61" s="29"/>
      <c r="JEW61" s="29"/>
      <c r="JEX61" s="29"/>
      <c r="JEY61" s="29"/>
      <c r="JEZ61" s="29"/>
      <c r="JFA61" s="29"/>
      <c r="JFB61" s="29"/>
      <c r="JFC61" s="29"/>
      <c r="JFD61" s="29"/>
      <c r="JFE61" s="29"/>
      <c r="JFF61" s="29"/>
      <c r="JFG61" s="29"/>
      <c r="JFH61" s="29"/>
      <c r="JFI61" s="29"/>
      <c r="JFJ61" s="29"/>
      <c r="JFK61" s="29"/>
      <c r="JFL61" s="29"/>
      <c r="JFM61" s="29"/>
      <c r="JFN61" s="29"/>
      <c r="JFO61" s="29"/>
      <c r="JFP61" s="29"/>
      <c r="JFQ61" s="29"/>
      <c r="JFR61" s="29"/>
      <c r="JFS61" s="29"/>
      <c r="JFT61" s="29"/>
      <c r="JFU61" s="29"/>
      <c r="JFV61" s="29"/>
      <c r="JFW61" s="29"/>
      <c r="JFX61" s="29"/>
      <c r="JFY61" s="29"/>
      <c r="JFZ61" s="29"/>
      <c r="JGA61" s="29"/>
      <c r="JGB61" s="29"/>
      <c r="JGC61" s="29"/>
      <c r="JGD61" s="29"/>
      <c r="JGE61" s="29"/>
      <c r="JGF61" s="29"/>
      <c r="JGG61" s="29"/>
      <c r="JGH61" s="29"/>
      <c r="JGI61" s="29"/>
      <c r="JGJ61" s="29"/>
      <c r="JGK61" s="29"/>
      <c r="JGL61" s="29"/>
      <c r="JGM61" s="29"/>
      <c r="JGN61" s="29"/>
      <c r="JGO61" s="29"/>
      <c r="JGP61" s="29"/>
      <c r="JGQ61" s="29"/>
      <c r="JGR61" s="29"/>
      <c r="JGS61" s="29"/>
      <c r="JGT61" s="29"/>
      <c r="JGU61" s="29"/>
      <c r="JGV61" s="29"/>
      <c r="JGW61" s="29"/>
      <c r="JGX61" s="29"/>
      <c r="JGY61" s="29"/>
      <c r="JGZ61" s="29"/>
      <c r="JHA61" s="29"/>
      <c r="JHB61" s="29"/>
      <c r="JHC61" s="29"/>
      <c r="JHD61" s="29"/>
      <c r="JHE61" s="29"/>
      <c r="JHF61" s="29"/>
      <c r="JHG61" s="29"/>
      <c r="JHH61" s="29"/>
      <c r="JHI61" s="29"/>
      <c r="JHJ61" s="29"/>
      <c r="JHK61" s="29"/>
      <c r="JHL61" s="29"/>
      <c r="JHM61" s="29"/>
      <c r="JHN61" s="29"/>
      <c r="JHO61" s="29"/>
      <c r="JHP61" s="29"/>
      <c r="JHQ61" s="29"/>
      <c r="JHR61" s="29"/>
      <c r="JHS61" s="29"/>
      <c r="JHT61" s="29"/>
      <c r="JHU61" s="29"/>
      <c r="JHV61" s="29"/>
      <c r="JHW61" s="29"/>
      <c r="JHX61" s="29"/>
      <c r="JHY61" s="29"/>
      <c r="JHZ61" s="29"/>
      <c r="JIA61" s="29"/>
      <c r="JIB61" s="29"/>
      <c r="JIC61" s="29"/>
      <c r="JID61" s="29"/>
      <c r="JIE61" s="29"/>
      <c r="JIF61" s="29"/>
      <c r="JIG61" s="29"/>
      <c r="JIH61" s="29"/>
      <c r="JII61" s="29"/>
      <c r="JIJ61" s="29"/>
      <c r="JIK61" s="29"/>
      <c r="JIL61" s="29"/>
      <c r="JIM61" s="29"/>
      <c r="JIN61" s="29"/>
      <c r="JIO61" s="29"/>
      <c r="JIP61" s="29"/>
      <c r="JIQ61" s="29"/>
      <c r="JIR61" s="29"/>
      <c r="JIS61" s="29"/>
      <c r="JIT61" s="29"/>
      <c r="JIU61" s="29"/>
      <c r="JIV61" s="29"/>
      <c r="JIW61" s="29"/>
      <c r="JIX61" s="29"/>
      <c r="JIY61" s="29"/>
      <c r="JIZ61" s="29"/>
      <c r="JJA61" s="29"/>
      <c r="JJB61" s="29"/>
      <c r="JJC61" s="29"/>
      <c r="JJD61" s="29"/>
      <c r="JJE61" s="29"/>
      <c r="JJF61" s="29"/>
      <c r="JJG61" s="29"/>
      <c r="JJH61" s="29"/>
      <c r="JJI61" s="29"/>
      <c r="JJJ61" s="29"/>
      <c r="JJK61" s="29"/>
      <c r="JJL61" s="29"/>
      <c r="JJM61" s="29"/>
      <c r="JJN61" s="29"/>
      <c r="JJO61" s="29"/>
      <c r="JJP61" s="29"/>
      <c r="JJQ61" s="29"/>
      <c r="JJR61" s="29"/>
      <c r="JJS61" s="29"/>
      <c r="JJT61" s="29"/>
      <c r="JJU61" s="29"/>
      <c r="JJV61" s="29"/>
      <c r="JJW61" s="29"/>
      <c r="JJX61" s="29"/>
      <c r="JJY61" s="29"/>
      <c r="JJZ61" s="29"/>
      <c r="JKA61" s="29"/>
      <c r="JKB61" s="29"/>
      <c r="JKC61" s="29"/>
      <c r="JKD61" s="29"/>
      <c r="JKE61" s="29"/>
      <c r="JKF61" s="29"/>
      <c r="JKG61" s="29"/>
      <c r="JKH61" s="29"/>
      <c r="JKI61" s="29"/>
      <c r="JKJ61" s="29"/>
      <c r="JKK61" s="29"/>
      <c r="JKL61" s="29"/>
      <c r="JKM61" s="29"/>
      <c r="JKN61" s="29"/>
      <c r="JKO61" s="29"/>
      <c r="JKP61" s="29"/>
      <c r="JKQ61" s="29"/>
      <c r="JKR61" s="29"/>
      <c r="JKS61" s="29"/>
      <c r="JKT61" s="29"/>
      <c r="JKU61" s="29"/>
      <c r="JKV61" s="29"/>
      <c r="JKW61" s="29"/>
      <c r="JKX61" s="29"/>
      <c r="JKY61" s="29"/>
      <c r="JKZ61" s="29"/>
      <c r="JLA61" s="29"/>
      <c r="JLB61" s="29"/>
      <c r="JLC61" s="29"/>
      <c r="JLD61" s="29"/>
      <c r="JLE61" s="29"/>
      <c r="JLF61" s="29"/>
      <c r="JLG61" s="29"/>
      <c r="JLH61" s="29"/>
      <c r="JLI61" s="29"/>
      <c r="JLJ61" s="29"/>
      <c r="JLK61" s="29"/>
      <c r="JLL61" s="29"/>
      <c r="JLM61" s="29"/>
      <c r="JLN61" s="29"/>
      <c r="JLO61" s="29"/>
      <c r="JLP61" s="29"/>
      <c r="JLQ61" s="29"/>
      <c r="JLR61" s="29"/>
      <c r="JLS61" s="29"/>
      <c r="JLT61" s="29"/>
      <c r="JLU61" s="29"/>
      <c r="JLV61" s="29"/>
      <c r="JLW61" s="29"/>
      <c r="JLX61" s="29"/>
      <c r="JLY61" s="29"/>
      <c r="JLZ61" s="29"/>
      <c r="JMA61" s="29"/>
      <c r="JMB61" s="29"/>
      <c r="JMC61" s="29"/>
      <c r="JMD61" s="29"/>
      <c r="JME61" s="29"/>
      <c r="JMF61" s="29"/>
      <c r="JMG61" s="29"/>
      <c r="JMH61" s="29"/>
      <c r="JMI61" s="29"/>
      <c r="JMJ61" s="29"/>
      <c r="JMK61" s="29"/>
      <c r="JML61" s="29"/>
      <c r="JMM61" s="29"/>
      <c r="JMN61" s="29"/>
      <c r="JMO61" s="29"/>
      <c r="JMP61" s="29"/>
      <c r="JMQ61" s="29"/>
      <c r="JMR61" s="29"/>
      <c r="JMS61" s="29"/>
      <c r="JMT61" s="29"/>
      <c r="JMU61" s="29"/>
      <c r="JMV61" s="29"/>
      <c r="JMW61" s="29"/>
      <c r="JMX61" s="29"/>
      <c r="JMY61" s="29"/>
      <c r="JMZ61" s="29"/>
      <c r="JNA61" s="29"/>
      <c r="JNB61" s="29"/>
      <c r="JNC61" s="29"/>
      <c r="JND61" s="29"/>
      <c r="JNE61" s="29"/>
      <c r="JNF61" s="29"/>
      <c r="JNG61" s="29"/>
      <c r="JNH61" s="29"/>
      <c r="JNI61" s="29"/>
      <c r="JNJ61" s="29"/>
      <c r="JNK61" s="29"/>
      <c r="JNL61" s="29"/>
      <c r="JNM61" s="29"/>
      <c r="JNN61" s="29"/>
      <c r="JNO61" s="29"/>
      <c r="JNP61" s="29"/>
      <c r="JNQ61" s="29"/>
      <c r="JNR61" s="29"/>
      <c r="JNS61" s="29"/>
      <c r="JNT61" s="29"/>
      <c r="JNU61" s="29"/>
      <c r="JNV61" s="29"/>
      <c r="JNW61" s="29"/>
      <c r="JNX61" s="29"/>
      <c r="JNY61" s="29"/>
      <c r="JNZ61" s="29"/>
      <c r="JOA61" s="29"/>
      <c r="JOB61" s="29"/>
      <c r="JOC61" s="29"/>
      <c r="JOD61" s="29"/>
      <c r="JOE61" s="29"/>
      <c r="JOF61" s="29"/>
      <c r="JOG61" s="29"/>
      <c r="JOH61" s="29"/>
      <c r="JOI61" s="29"/>
      <c r="JOJ61" s="29"/>
      <c r="JOK61" s="29"/>
      <c r="JOL61" s="29"/>
      <c r="JOM61" s="29"/>
      <c r="JON61" s="29"/>
      <c r="JOO61" s="29"/>
      <c r="JOP61" s="29"/>
      <c r="JOQ61" s="29"/>
      <c r="JOR61" s="29"/>
      <c r="JOS61" s="29"/>
      <c r="JOT61" s="29"/>
      <c r="JOU61" s="29"/>
      <c r="JOV61" s="29"/>
      <c r="JOW61" s="29"/>
      <c r="JOX61" s="29"/>
      <c r="JOY61" s="29"/>
      <c r="JOZ61" s="29"/>
      <c r="JPA61" s="29"/>
      <c r="JPB61" s="29"/>
      <c r="JPC61" s="29"/>
      <c r="JPD61" s="29"/>
      <c r="JPE61" s="29"/>
      <c r="JPF61" s="29"/>
      <c r="JPG61" s="29"/>
      <c r="JPH61" s="29"/>
      <c r="JPI61" s="29"/>
      <c r="JPJ61" s="29"/>
      <c r="JPK61" s="29"/>
      <c r="JPL61" s="29"/>
      <c r="JPM61" s="29"/>
      <c r="JPN61" s="29"/>
      <c r="JPO61" s="29"/>
      <c r="JPP61" s="29"/>
      <c r="JPQ61" s="29"/>
      <c r="JPR61" s="29"/>
      <c r="JPS61" s="29"/>
      <c r="JPT61" s="29"/>
      <c r="JPU61" s="29"/>
      <c r="JPV61" s="29"/>
      <c r="JPW61" s="29"/>
      <c r="JPX61" s="29"/>
      <c r="JPY61" s="29"/>
      <c r="JPZ61" s="29"/>
      <c r="JQA61" s="29"/>
      <c r="JQB61" s="29"/>
      <c r="JQC61" s="29"/>
      <c r="JQD61" s="29"/>
      <c r="JQE61" s="29"/>
      <c r="JQF61" s="29"/>
      <c r="JQG61" s="29"/>
      <c r="JQH61" s="29"/>
      <c r="JQI61" s="29"/>
      <c r="JQJ61" s="29"/>
      <c r="JQK61" s="29"/>
      <c r="JQL61" s="29"/>
      <c r="JQM61" s="29"/>
      <c r="JQN61" s="29"/>
      <c r="JQO61" s="29"/>
      <c r="JQP61" s="29"/>
      <c r="JQQ61" s="29"/>
      <c r="JQR61" s="29"/>
      <c r="JQS61" s="29"/>
      <c r="JQT61" s="29"/>
      <c r="JQU61" s="29"/>
      <c r="JQV61" s="29"/>
      <c r="JQW61" s="29"/>
      <c r="JQX61" s="29"/>
      <c r="JQY61" s="29"/>
      <c r="JQZ61" s="29"/>
      <c r="JRA61" s="29"/>
      <c r="JRB61" s="29"/>
      <c r="JRC61" s="29"/>
      <c r="JRD61" s="29"/>
      <c r="JRE61" s="29"/>
      <c r="JRF61" s="29"/>
      <c r="JRG61" s="29"/>
      <c r="JRH61" s="29"/>
      <c r="JRI61" s="29"/>
      <c r="JRJ61" s="29"/>
      <c r="JRK61" s="29"/>
      <c r="JRL61" s="29"/>
      <c r="JRM61" s="29"/>
      <c r="JRN61" s="29"/>
      <c r="JRO61" s="29"/>
      <c r="JRP61" s="29"/>
      <c r="JRQ61" s="29"/>
      <c r="JRR61" s="29"/>
      <c r="JRS61" s="29"/>
      <c r="JRT61" s="29"/>
      <c r="JRU61" s="29"/>
      <c r="JRV61" s="29"/>
      <c r="JRW61" s="29"/>
      <c r="JRX61" s="29"/>
      <c r="JRY61" s="29"/>
      <c r="JRZ61" s="29"/>
      <c r="JSA61" s="29"/>
      <c r="JSB61" s="29"/>
      <c r="JSC61" s="29"/>
      <c r="JSD61" s="29"/>
      <c r="JSE61" s="29"/>
      <c r="JSF61" s="29"/>
      <c r="JSG61" s="29"/>
      <c r="JSH61" s="29"/>
      <c r="JSI61" s="29"/>
      <c r="JSJ61" s="29"/>
      <c r="JSK61" s="29"/>
      <c r="JSL61" s="29"/>
      <c r="JSM61" s="29"/>
      <c r="JSN61" s="29"/>
      <c r="JSO61" s="29"/>
      <c r="JSP61" s="29"/>
      <c r="JSQ61" s="29"/>
      <c r="JSR61" s="29"/>
      <c r="JSS61" s="29"/>
      <c r="JST61" s="29"/>
      <c r="JSU61" s="29"/>
      <c r="JSV61" s="29"/>
      <c r="JSW61" s="29"/>
      <c r="JSX61" s="29"/>
      <c r="JSY61" s="29"/>
      <c r="JSZ61" s="29"/>
      <c r="JTA61" s="29"/>
      <c r="JTB61" s="29"/>
      <c r="JTC61" s="29"/>
      <c r="JTD61" s="29"/>
      <c r="JTE61" s="29"/>
      <c r="JTF61" s="29"/>
      <c r="JTG61" s="29"/>
      <c r="JTH61" s="29"/>
      <c r="JTI61" s="29"/>
      <c r="JTJ61" s="29"/>
      <c r="JTK61" s="29"/>
      <c r="JTL61" s="29"/>
      <c r="JTM61" s="29"/>
      <c r="JTN61" s="29"/>
      <c r="JTO61" s="29"/>
      <c r="JTP61" s="29"/>
      <c r="JTQ61" s="29"/>
      <c r="JTR61" s="29"/>
      <c r="JTS61" s="29"/>
      <c r="JTT61" s="29"/>
      <c r="JTU61" s="29"/>
      <c r="JTV61" s="29"/>
      <c r="JTW61" s="29"/>
      <c r="JTX61" s="29"/>
      <c r="JTY61" s="29"/>
      <c r="JTZ61" s="29"/>
      <c r="JUA61" s="29"/>
      <c r="JUB61" s="29"/>
      <c r="JUC61" s="29"/>
      <c r="JUD61" s="29"/>
      <c r="JUE61" s="29"/>
      <c r="JUF61" s="29"/>
      <c r="JUG61" s="29"/>
      <c r="JUH61" s="29"/>
      <c r="JUI61" s="29"/>
      <c r="JUJ61" s="29"/>
      <c r="JUK61" s="29"/>
      <c r="JUL61" s="29"/>
      <c r="JUM61" s="29"/>
      <c r="JUN61" s="29"/>
      <c r="JUO61" s="29"/>
      <c r="JUP61" s="29"/>
      <c r="JUQ61" s="29"/>
      <c r="JUR61" s="29"/>
      <c r="JUS61" s="29"/>
      <c r="JUT61" s="29"/>
      <c r="JUU61" s="29"/>
      <c r="JUV61" s="29"/>
      <c r="JUW61" s="29"/>
      <c r="JUX61" s="29"/>
      <c r="JUY61" s="29"/>
      <c r="JUZ61" s="29"/>
      <c r="JVA61" s="29"/>
      <c r="JVB61" s="29"/>
      <c r="JVC61" s="29"/>
      <c r="JVD61" s="29"/>
      <c r="JVE61" s="29"/>
      <c r="JVF61" s="29"/>
      <c r="JVG61" s="29"/>
      <c r="JVH61" s="29"/>
      <c r="JVI61" s="29"/>
      <c r="JVJ61" s="29"/>
      <c r="JVK61" s="29"/>
      <c r="JVL61" s="29"/>
      <c r="JVM61" s="29"/>
      <c r="JVN61" s="29"/>
      <c r="JVO61" s="29"/>
      <c r="JVP61" s="29"/>
      <c r="JVQ61" s="29"/>
      <c r="JVR61" s="29"/>
      <c r="JVS61" s="29"/>
      <c r="JVT61" s="29"/>
      <c r="JVU61" s="29"/>
      <c r="JVV61" s="29"/>
      <c r="JVW61" s="29"/>
      <c r="JVX61" s="29"/>
      <c r="JVY61" s="29"/>
      <c r="JVZ61" s="29"/>
      <c r="JWA61" s="29"/>
      <c r="JWB61" s="29"/>
      <c r="JWC61" s="29"/>
      <c r="JWD61" s="29"/>
      <c r="JWE61" s="29"/>
      <c r="JWF61" s="29"/>
      <c r="JWG61" s="29"/>
      <c r="JWH61" s="29"/>
      <c r="JWI61" s="29"/>
      <c r="JWJ61" s="29"/>
      <c r="JWK61" s="29"/>
      <c r="JWL61" s="29"/>
      <c r="JWM61" s="29"/>
      <c r="JWN61" s="29"/>
      <c r="JWO61" s="29"/>
      <c r="JWP61" s="29"/>
      <c r="JWQ61" s="29"/>
      <c r="JWR61" s="29"/>
      <c r="JWS61" s="29"/>
      <c r="JWT61" s="29"/>
      <c r="JWU61" s="29"/>
      <c r="JWV61" s="29"/>
      <c r="JWW61" s="29"/>
      <c r="JWX61" s="29"/>
      <c r="JWY61" s="29"/>
      <c r="JWZ61" s="29"/>
      <c r="JXA61" s="29"/>
      <c r="JXB61" s="29"/>
      <c r="JXC61" s="29"/>
      <c r="JXD61" s="29"/>
      <c r="JXE61" s="29"/>
      <c r="JXF61" s="29"/>
      <c r="JXG61" s="29"/>
      <c r="JXH61" s="29"/>
      <c r="JXI61" s="29"/>
      <c r="JXJ61" s="29"/>
      <c r="JXK61" s="29"/>
      <c r="JXL61" s="29"/>
      <c r="JXM61" s="29"/>
      <c r="JXN61" s="29"/>
      <c r="JXO61" s="29"/>
      <c r="JXP61" s="29"/>
      <c r="JXQ61" s="29"/>
      <c r="JXR61" s="29"/>
      <c r="JXS61" s="29"/>
      <c r="JXT61" s="29"/>
      <c r="JXU61" s="29"/>
      <c r="JXV61" s="29"/>
      <c r="JXW61" s="29"/>
      <c r="JXX61" s="29"/>
      <c r="JXY61" s="29"/>
      <c r="JXZ61" s="29"/>
      <c r="JYA61" s="29"/>
      <c r="JYB61" s="29"/>
      <c r="JYC61" s="29"/>
      <c r="JYD61" s="29"/>
      <c r="JYE61" s="29"/>
      <c r="JYF61" s="29"/>
      <c r="JYG61" s="29"/>
      <c r="JYH61" s="29"/>
      <c r="JYI61" s="29"/>
      <c r="JYJ61" s="29"/>
      <c r="JYK61" s="29"/>
      <c r="JYL61" s="29"/>
      <c r="JYM61" s="29"/>
      <c r="JYN61" s="29"/>
      <c r="JYO61" s="29"/>
      <c r="JYP61" s="29"/>
      <c r="JYQ61" s="29"/>
      <c r="JYR61" s="29"/>
      <c r="JYS61" s="29"/>
      <c r="JYT61" s="29"/>
      <c r="JYU61" s="29"/>
      <c r="JYV61" s="29"/>
      <c r="JYW61" s="29"/>
      <c r="JYX61" s="29"/>
      <c r="JYY61" s="29"/>
      <c r="JYZ61" s="29"/>
      <c r="JZA61" s="29"/>
      <c r="JZB61" s="29"/>
      <c r="JZC61" s="29"/>
      <c r="JZD61" s="29"/>
      <c r="JZE61" s="29"/>
      <c r="JZF61" s="29"/>
      <c r="JZG61" s="29"/>
      <c r="JZH61" s="29"/>
      <c r="JZI61" s="29"/>
      <c r="JZJ61" s="29"/>
      <c r="JZK61" s="29"/>
      <c r="JZL61" s="29"/>
      <c r="JZM61" s="29"/>
      <c r="JZN61" s="29"/>
      <c r="JZO61" s="29"/>
      <c r="JZP61" s="29"/>
      <c r="JZQ61" s="29"/>
      <c r="JZR61" s="29"/>
      <c r="JZS61" s="29"/>
      <c r="JZT61" s="29"/>
      <c r="JZU61" s="29"/>
      <c r="JZV61" s="29"/>
      <c r="JZW61" s="29"/>
      <c r="JZX61" s="29"/>
      <c r="JZY61" s="29"/>
      <c r="JZZ61" s="29"/>
      <c r="KAA61" s="29"/>
      <c r="KAB61" s="29"/>
      <c r="KAC61" s="29"/>
      <c r="KAD61" s="29"/>
      <c r="KAE61" s="29"/>
      <c r="KAF61" s="29"/>
      <c r="KAG61" s="29"/>
      <c r="KAH61" s="29"/>
      <c r="KAI61" s="29"/>
      <c r="KAJ61" s="29"/>
      <c r="KAK61" s="29"/>
      <c r="KAL61" s="29"/>
      <c r="KAM61" s="29"/>
      <c r="KAN61" s="29"/>
      <c r="KAO61" s="29"/>
      <c r="KAP61" s="29"/>
      <c r="KAQ61" s="29"/>
      <c r="KAR61" s="29"/>
      <c r="KAS61" s="29"/>
      <c r="KAT61" s="29"/>
      <c r="KAU61" s="29"/>
      <c r="KAV61" s="29"/>
      <c r="KAW61" s="29"/>
      <c r="KAX61" s="29"/>
      <c r="KAY61" s="29"/>
      <c r="KAZ61" s="29"/>
      <c r="KBA61" s="29"/>
      <c r="KBB61" s="29"/>
      <c r="KBC61" s="29"/>
      <c r="KBD61" s="29"/>
      <c r="KBE61" s="29"/>
      <c r="KBF61" s="29"/>
      <c r="KBG61" s="29"/>
      <c r="KBH61" s="29"/>
      <c r="KBI61" s="29"/>
      <c r="KBJ61" s="29"/>
      <c r="KBK61" s="29"/>
      <c r="KBL61" s="29"/>
      <c r="KBM61" s="29"/>
      <c r="KBN61" s="29"/>
      <c r="KBO61" s="29"/>
      <c r="KBP61" s="29"/>
      <c r="KBQ61" s="29"/>
      <c r="KBR61" s="29"/>
      <c r="KBS61" s="29"/>
      <c r="KBT61" s="29"/>
      <c r="KBU61" s="29"/>
      <c r="KBV61" s="29"/>
      <c r="KBW61" s="29"/>
      <c r="KBX61" s="29"/>
      <c r="KBY61" s="29"/>
      <c r="KBZ61" s="29"/>
      <c r="KCA61" s="29"/>
      <c r="KCB61" s="29"/>
      <c r="KCC61" s="29"/>
      <c r="KCD61" s="29"/>
      <c r="KCE61" s="29"/>
      <c r="KCF61" s="29"/>
      <c r="KCG61" s="29"/>
      <c r="KCH61" s="29"/>
      <c r="KCI61" s="29"/>
      <c r="KCJ61" s="29"/>
      <c r="KCK61" s="29"/>
      <c r="KCL61" s="29"/>
      <c r="KCM61" s="29"/>
      <c r="KCN61" s="29"/>
      <c r="KCO61" s="29"/>
      <c r="KCP61" s="29"/>
      <c r="KCQ61" s="29"/>
      <c r="KCR61" s="29"/>
      <c r="KCS61" s="29"/>
      <c r="KCT61" s="29"/>
      <c r="KCU61" s="29"/>
      <c r="KCV61" s="29"/>
      <c r="KCW61" s="29"/>
      <c r="KCX61" s="29"/>
      <c r="KCY61" s="29"/>
      <c r="KCZ61" s="29"/>
      <c r="KDA61" s="29"/>
      <c r="KDB61" s="29"/>
      <c r="KDC61" s="29"/>
      <c r="KDD61" s="29"/>
      <c r="KDE61" s="29"/>
      <c r="KDF61" s="29"/>
      <c r="KDG61" s="29"/>
      <c r="KDH61" s="29"/>
      <c r="KDI61" s="29"/>
      <c r="KDJ61" s="29"/>
      <c r="KDK61" s="29"/>
      <c r="KDL61" s="29"/>
      <c r="KDM61" s="29"/>
      <c r="KDN61" s="29"/>
      <c r="KDO61" s="29"/>
      <c r="KDP61" s="29"/>
      <c r="KDQ61" s="29"/>
      <c r="KDR61" s="29"/>
      <c r="KDS61" s="29"/>
      <c r="KDT61" s="29"/>
      <c r="KDU61" s="29"/>
      <c r="KDV61" s="29"/>
      <c r="KDW61" s="29"/>
      <c r="KDX61" s="29"/>
      <c r="KDY61" s="29"/>
      <c r="KDZ61" s="29"/>
      <c r="KEA61" s="29"/>
      <c r="KEB61" s="29"/>
      <c r="KEC61" s="29"/>
      <c r="KED61" s="29"/>
      <c r="KEE61" s="29"/>
      <c r="KEF61" s="29"/>
      <c r="KEG61" s="29"/>
      <c r="KEH61" s="29"/>
      <c r="KEI61" s="29"/>
      <c r="KEJ61" s="29"/>
      <c r="KEK61" s="29"/>
      <c r="KEL61" s="29"/>
      <c r="KEM61" s="29"/>
      <c r="KEN61" s="29"/>
      <c r="KEO61" s="29"/>
      <c r="KEP61" s="29"/>
      <c r="KEQ61" s="29"/>
      <c r="KER61" s="29"/>
      <c r="KES61" s="29"/>
      <c r="KET61" s="29"/>
      <c r="KEU61" s="29"/>
      <c r="KEV61" s="29"/>
      <c r="KEW61" s="29"/>
      <c r="KEX61" s="29"/>
      <c r="KEY61" s="29"/>
      <c r="KEZ61" s="29"/>
      <c r="KFA61" s="29"/>
      <c r="KFB61" s="29"/>
      <c r="KFC61" s="29"/>
      <c r="KFD61" s="29"/>
      <c r="KFE61" s="29"/>
      <c r="KFF61" s="29"/>
      <c r="KFG61" s="29"/>
      <c r="KFH61" s="29"/>
      <c r="KFI61" s="29"/>
      <c r="KFJ61" s="29"/>
      <c r="KFK61" s="29"/>
      <c r="KFL61" s="29"/>
      <c r="KFM61" s="29"/>
      <c r="KFN61" s="29"/>
      <c r="KFO61" s="29"/>
      <c r="KFP61" s="29"/>
      <c r="KFQ61" s="29"/>
      <c r="KFR61" s="29"/>
      <c r="KFS61" s="29"/>
      <c r="KFT61" s="29"/>
      <c r="KFU61" s="29"/>
      <c r="KFV61" s="29"/>
      <c r="KFW61" s="29"/>
      <c r="KFX61" s="29"/>
      <c r="KFY61" s="29"/>
      <c r="KFZ61" s="29"/>
      <c r="KGA61" s="29"/>
      <c r="KGB61" s="29"/>
      <c r="KGC61" s="29"/>
      <c r="KGD61" s="29"/>
      <c r="KGE61" s="29"/>
      <c r="KGF61" s="29"/>
      <c r="KGG61" s="29"/>
      <c r="KGH61" s="29"/>
      <c r="KGI61" s="29"/>
      <c r="KGJ61" s="29"/>
      <c r="KGK61" s="29"/>
      <c r="KGL61" s="29"/>
      <c r="KGM61" s="29"/>
      <c r="KGN61" s="29"/>
      <c r="KGO61" s="29"/>
      <c r="KGP61" s="29"/>
      <c r="KGQ61" s="29"/>
      <c r="KGR61" s="29"/>
      <c r="KGS61" s="29"/>
      <c r="KGT61" s="29"/>
      <c r="KGU61" s="29"/>
      <c r="KGV61" s="29"/>
      <c r="KGW61" s="29"/>
      <c r="KGX61" s="29"/>
      <c r="KGY61" s="29"/>
      <c r="KGZ61" s="29"/>
      <c r="KHA61" s="29"/>
      <c r="KHB61" s="29"/>
      <c r="KHC61" s="29"/>
      <c r="KHD61" s="29"/>
      <c r="KHE61" s="29"/>
      <c r="KHF61" s="29"/>
      <c r="KHG61" s="29"/>
      <c r="KHH61" s="29"/>
      <c r="KHI61" s="29"/>
      <c r="KHJ61" s="29"/>
      <c r="KHK61" s="29"/>
      <c r="KHL61" s="29"/>
      <c r="KHM61" s="29"/>
      <c r="KHN61" s="29"/>
      <c r="KHO61" s="29"/>
      <c r="KHP61" s="29"/>
      <c r="KHQ61" s="29"/>
      <c r="KHR61" s="29"/>
      <c r="KHS61" s="29"/>
      <c r="KHT61" s="29"/>
      <c r="KHU61" s="29"/>
      <c r="KHV61" s="29"/>
      <c r="KHW61" s="29"/>
      <c r="KHX61" s="29"/>
      <c r="KHY61" s="29"/>
      <c r="KHZ61" s="29"/>
      <c r="KIA61" s="29"/>
      <c r="KIB61" s="29"/>
      <c r="KIC61" s="29"/>
      <c r="KID61" s="29"/>
      <c r="KIE61" s="29"/>
      <c r="KIF61" s="29"/>
      <c r="KIG61" s="29"/>
      <c r="KIH61" s="29"/>
      <c r="KII61" s="29"/>
      <c r="KIJ61" s="29"/>
      <c r="KIK61" s="29"/>
      <c r="KIL61" s="29"/>
      <c r="KIM61" s="29"/>
      <c r="KIN61" s="29"/>
      <c r="KIO61" s="29"/>
      <c r="KIP61" s="29"/>
      <c r="KIQ61" s="29"/>
      <c r="KIR61" s="29"/>
      <c r="KIS61" s="29"/>
      <c r="KIT61" s="29"/>
      <c r="KIU61" s="29"/>
      <c r="KIV61" s="29"/>
      <c r="KIW61" s="29"/>
      <c r="KIX61" s="29"/>
      <c r="KIY61" s="29"/>
      <c r="KIZ61" s="29"/>
      <c r="KJA61" s="29"/>
      <c r="KJB61" s="29"/>
      <c r="KJC61" s="29"/>
      <c r="KJD61" s="29"/>
      <c r="KJE61" s="29"/>
      <c r="KJF61" s="29"/>
      <c r="KJG61" s="29"/>
      <c r="KJH61" s="29"/>
      <c r="KJI61" s="29"/>
      <c r="KJJ61" s="29"/>
      <c r="KJK61" s="29"/>
      <c r="KJL61" s="29"/>
      <c r="KJM61" s="29"/>
      <c r="KJN61" s="29"/>
      <c r="KJO61" s="29"/>
      <c r="KJP61" s="29"/>
      <c r="KJQ61" s="29"/>
      <c r="KJR61" s="29"/>
      <c r="KJS61" s="29"/>
      <c r="KJT61" s="29"/>
      <c r="KJU61" s="29"/>
      <c r="KJV61" s="29"/>
      <c r="KJW61" s="29"/>
      <c r="KJX61" s="29"/>
      <c r="KJY61" s="29"/>
      <c r="KJZ61" s="29"/>
      <c r="KKA61" s="29"/>
      <c r="KKB61" s="29"/>
      <c r="KKC61" s="29"/>
      <c r="KKD61" s="29"/>
      <c r="KKE61" s="29"/>
      <c r="KKF61" s="29"/>
      <c r="KKG61" s="29"/>
      <c r="KKH61" s="29"/>
      <c r="KKI61" s="29"/>
      <c r="KKJ61" s="29"/>
      <c r="KKK61" s="29"/>
      <c r="KKL61" s="29"/>
      <c r="KKM61" s="29"/>
      <c r="KKN61" s="29"/>
      <c r="KKO61" s="29"/>
      <c r="KKP61" s="29"/>
      <c r="KKQ61" s="29"/>
      <c r="KKR61" s="29"/>
      <c r="KKS61" s="29"/>
      <c r="KKT61" s="29"/>
      <c r="KKU61" s="29"/>
      <c r="KKV61" s="29"/>
      <c r="KKW61" s="29"/>
      <c r="KKX61" s="29"/>
      <c r="KKY61" s="29"/>
      <c r="KKZ61" s="29"/>
      <c r="KLA61" s="29"/>
      <c r="KLB61" s="29"/>
      <c r="KLC61" s="29"/>
      <c r="KLD61" s="29"/>
      <c r="KLE61" s="29"/>
      <c r="KLF61" s="29"/>
      <c r="KLG61" s="29"/>
      <c r="KLH61" s="29"/>
      <c r="KLI61" s="29"/>
      <c r="KLJ61" s="29"/>
      <c r="KLK61" s="29"/>
      <c r="KLL61" s="29"/>
      <c r="KLM61" s="29"/>
      <c r="KLN61" s="29"/>
      <c r="KLO61" s="29"/>
      <c r="KLP61" s="29"/>
      <c r="KLQ61" s="29"/>
      <c r="KLR61" s="29"/>
      <c r="KLS61" s="29"/>
      <c r="KLT61" s="29"/>
      <c r="KLU61" s="29"/>
      <c r="KLV61" s="29"/>
      <c r="KLW61" s="29"/>
      <c r="KLX61" s="29"/>
      <c r="KLY61" s="29"/>
      <c r="KLZ61" s="29"/>
      <c r="KMA61" s="29"/>
      <c r="KMB61" s="29"/>
      <c r="KMC61" s="29"/>
      <c r="KMD61" s="29"/>
      <c r="KME61" s="29"/>
      <c r="KMF61" s="29"/>
      <c r="KMG61" s="29"/>
      <c r="KMH61" s="29"/>
      <c r="KMI61" s="29"/>
      <c r="KMJ61" s="29"/>
      <c r="KMK61" s="29"/>
      <c r="KML61" s="29"/>
      <c r="KMM61" s="29"/>
      <c r="KMN61" s="29"/>
      <c r="KMO61" s="29"/>
      <c r="KMP61" s="29"/>
      <c r="KMQ61" s="29"/>
      <c r="KMR61" s="29"/>
      <c r="KMS61" s="29"/>
      <c r="KMT61" s="29"/>
      <c r="KMU61" s="29"/>
      <c r="KMV61" s="29"/>
      <c r="KMW61" s="29"/>
      <c r="KMX61" s="29"/>
      <c r="KMY61" s="29"/>
      <c r="KMZ61" s="29"/>
      <c r="KNA61" s="29"/>
      <c r="KNB61" s="29"/>
      <c r="KNC61" s="29"/>
      <c r="KND61" s="29"/>
      <c r="KNE61" s="29"/>
      <c r="KNF61" s="29"/>
      <c r="KNG61" s="29"/>
      <c r="KNH61" s="29"/>
      <c r="KNI61" s="29"/>
      <c r="KNJ61" s="29"/>
      <c r="KNK61" s="29"/>
      <c r="KNL61" s="29"/>
      <c r="KNM61" s="29"/>
      <c r="KNN61" s="29"/>
      <c r="KNO61" s="29"/>
      <c r="KNP61" s="29"/>
      <c r="KNQ61" s="29"/>
      <c r="KNR61" s="29"/>
      <c r="KNS61" s="29"/>
      <c r="KNT61" s="29"/>
      <c r="KNU61" s="29"/>
      <c r="KNV61" s="29"/>
      <c r="KNW61" s="29"/>
      <c r="KNX61" s="29"/>
      <c r="KNY61" s="29"/>
      <c r="KNZ61" s="29"/>
      <c r="KOA61" s="29"/>
      <c r="KOB61" s="29"/>
      <c r="KOC61" s="29"/>
      <c r="KOD61" s="29"/>
      <c r="KOE61" s="29"/>
      <c r="KOF61" s="29"/>
      <c r="KOG61" s="29"/>
      <c r="KOH61" s="29"/>
      <c r="KOI61" s="29"/>
      <c r="KOJ61" s="29"/>
      <c r="KOK61" s="29"/>
      <c r="KOL61" s="29"/>
      <c r="KOM61" s="29"/>
      <c r="KON61" s="29"/>
      <c r="KOO61" s="29"/>
      <c r="KOP61" s="29"/>
      <c r="KOQ61" s="29"/>
      <c r="KOR61" s="29"/>
      <c r="KOS61" s="29"/>
      <c r="KOT61" s="29"/>
      <c r="KOU61" s="29"/>
      <c r="KOV61" s="29"/>
      <c r="KOW61" s="29"/>
      <c r="KOX61" s="29"/>
      <c r="KOY61" s="29"/>
      <c r="KOZ61" s="29"/>
      <c r="KPA61" s="29"/>
      <c r="KPB61" s="29"/>
      <c r="KPC61" s="29"/>
      <c r="KPD61" s="29"/>
      <c r="KPE61" s="29"/>
      <c r="KPF61" s="29"/>
      <c r="KPG61" s="29"/>
      <c r="KPH61" s="29"/>
      <c r="KPI61" s="29"/>
      <c r="KPJ61" s="29"/>
      <c r="KPK61" s="29"/>
      <c r="KPL61" s="29"/>
      <c r="KPM61" s="29"/>
      <c r="KPN61" s="29"/>
      <c r="KPO61" s="29"/>
      <c r="KPP61" s="29"/>
      <c r="KPQ61" s="29"/>
      <c r="KPR61" s="29"/>
      <c r="KPS61" s="29"/>
      <c r="KPT61" s="29"/>
      <c r="KPU61" s="29"/>
      <c r="KPV61" s="29"/>
      <c r="KPW61" s="29"/>
      <c r="KPX61" s="29"/>
      <c r="KPY61" s="29"/>
      <c r="KPZ61" s="29"/>
      <c r="KQA61" s="29"/>
      <c r="KQB61" s="29"/>
      <c r="KQC61" s="29"/>
      <c r="KQD61" s="29"/>
      <c r="KQE61" s="29"/>
      <c r="KQF61" s="29"/>
      <c r="KQG61" s="29"/>
      <c r="KQH61" s="29"/>
      <c r="KQI61" s="29"/>
      <c r="KQJ61" s="29"/>
      <c r="KQK61" s="29"/>
      <c r="KQL61" s="29"/>
      <c r="KQM61" s="29"/>
      <c r="KQN61" s="29"/>
      <c r="KQO61" s="29"/>
      <c r="KQP61" s="29"/>
      <c r="KQQ61" s="29"/>
      <c r="KQR61" s="29"/>
      <c r="KQS61" s="29"/>
      <c r="KQT61" s="29"/>
      <c r="KQU61" s="29"/>
      <c r="KQV61" s="29"/>
      <c r="KQW61" s="29"/>
      <c r="KQX61" s="29"/>
      <c r="KQY61" s="29"/>
      <c r="KQZ61" s="29"/>
      <c r="KRA61" s="29"/>
      <c r="KRB61" s="29"/>
      <c r="KRC61" s="29"/>
      <c r="KRD61" s="29"/>
      <c r="KRE61" s="29"/>
      <c r="KRF61" s="29"/>
      <c r="KRG61" s="29"/>
      <c r="KRH61" s="29"/>
      <c r="KRI61" s="29"/>
      <c r="KRJ61" s="29"/>
      <c r="KRK61" s="29"/>
      <c r="KRL61" s="29"/>
      <c r="KRM61" s="29"/>
      <c r="KRN61" s="29"/>
      <c r="KRO61" s="29"/>
      <c r="KRP61" s="29"/>
      <c r="KRQ61" s="29"/>
      <c r="KRR61" s="29"/>
      <c r="KRS61" s="29"/>
      <c r="KRT61" s="29"/>
      <c r="KRU61" s="29"/>
      <c r="KRV61" s="29"/>
      <c r="KRW61" s="29"/>
      <c r="KRX61" s="29"/>
      <c r="KRY61" s="29"/>
      <c r="KRZ61" s="29"/>
      <c r="KSA61" s="29"/>
      <c r="KSB61" s="29"/>
      <c r="KSC61" s="29"/>
      <c r="KSD61" s="29"/>
      <c r="KSE61" s="29"/>
      <c r="KSF61" s="29"/>
      <c r="KSG61" s="29"/>
      <c r="KSH61" s="29"/>
      <c r="KSI61" s="29"/>
      <c r="KSJ61" s="29"/>
      <c r="KSK61" s="29"/>
      <c r="KSL61" s="29"/>
      <c r="KSM61" s="29"/>
      <c r="KSN61" s="29"/>
      <c r="KSO61" s="29"/>
      <c r="KSP61" s="29"/>
      <c r="KSQ61" s="29"/>
      <c r="KSR61" s="29"/>
      <c r="KSS61" s="29"/>
      <c r="KST61" s="29"/>
      <c r="KSU61" s="29"/>
      <c r="KSV61" s="29"/>
      <c r="KSW61" s="29"/>
      <c r="KSX61" s="29"/>
      <c r="KSY61" s="29"/>
      <c r="KSZ61" s="29"/>
      <c r="KTA61" s="29"/>
      <c r="KTB61" s="29"/>
      <c r="KTC61" s="29"/>
      <c r="KTD61" s="29"/>
      <c r="KTE61" s="29"/>
      <c r="KTF61" s="29"/>
      <c r="KTG61" s="29"/>
      <c r="KTH61" s="29"/>
      <c r="KTI61" s="29"/>
      <c r="KTJ61" s="29"/>
      <c r="KTK61" s="29"/>
      <c r="KTL61" s="29"/>
      <c r="KTM61" s="29"/>
      <c r="KTN61" s="29"/>
      <c r="KTO61" s="29"/>
      <c r="KTP61" s="29"/>
      <c r="KTQ61" s="29"/>
      <c r="KTR61" s="29"/>
      <c r="KTS61" s="29"/>
      <c r="KTT61" s="29"/>
      <c r="KTU61" s="29"/>
      <c r="KTV61" s="29"/>
      <c r="KTW61" s="29"/>
      <c r="KTX61" s="29"/>
      <c r="KTY61" s="29"/>
      <c r="KTZ61" s="29"/>
      <c r="KUA61" s="29"/>
      <c r="KUB61" s="29"/>
      <c r="KUC61" s="29"/>
      <c r="KUD61" s="29"/>
      <c r="KUE61" s="29"/>
      <c r="KUF61" s="29"/>
      <c r="KUG61" s="29"/>
      <c r="KUH61" s="29"/>
      <c r="KUI61" s="29"/>
      <c r="KUJ61" s="29"/>
      <c r="KUK61" s="29"/>
      <c r="KUL61" s="29"/>
      <c r="KUM61" s="29"/>
      <c r="KUN61" s="29"/>
      <c r="KUO61" s="29"/>
      <c r="KUP61" s="29"/>
      <c r="KUQ61" s="29"/>
      <c r="KUR61" s="29"/>
      <c r="KUS61" s="29"/>
      <c r="KUT61" s="29"/>
      <c r="KUU61" s="29"/>
      <c r="KUV61" s="29"/>
      <c r="KUW61" s="29"/>
      <c r="KUX61" s="29"/>
      <c r="KUY61" s="29"/>
      <c r="KUZ61" s="29"/>
      <c r="KVA61" s="29"/>
      <c r="KVB61" s="29"/>
      <c r="KVC61" s="29"/>
      <c r="KVD61" s="29"/>
      <c r="KVE61" s="29"/>
      <c r="KVF61" s="29"/>
      <c r="KVG61" s="29"/>
      <c r="KVH61" s="29"/>
      <c r="KVI61" s="29"/>
      <c r="KVJ61" s="29"/>
      <c r="KVK61" s="29"/>
      <c r="KVL61" s="29"/>
      <c r="KVM61" s="29"/>
      <c r="KVN61" s="29"/>
      <c r="KVO61" s="29"/>
      <c r="KVP61" s="29"/>
      <c r="KVQ61" s="29"/>
      <c r="KVR61" s="29"/>
      <c r="KVS61" s="29"/>
      <c r="KVT61" s="29"/>
      <c r="KVU61" s="29"/>
      <c r="KVV61" s="29"/>
      <c r="KVW61" s="29"/>
      <c r="KVX61" s="29"/>
      <c r="KVY61" s="29"/>
      <c r="KVZ61" s="29"/>
      <c r="KWA61" s="29"/>
      <c r="KWB61" s="29"/>
      <c r="KWC61" s="29"/>
      <c r="KWD61" s="29"/>
      <c r="KWE61" s="29"/>
      <c r="KWF61" s="29"/>
      <c r="KWG61" s="29"/>
      <c r="KWH61" s="29"/>
      <c r="KWI61" s="29"/>
      <c r="KWJ61" s="29"/>
      <c r="KWK61" s="29"/>
      <c r="KWL61" s="29"/>
      <c r="KWM61" s="29"/>
      <c r="KWN61" s="29"/>
      <c r="KWO61" s="29"/>
      <c r="KWP61" s="29"/>
      <c r="KWQ61" s="29"/>
      <c r="KWR61" s="29"/>
      <c r="KWS61" s="29"/>
      <c r="KWT61" s="29"/>
      <c r="KWU61" s="29"/>
      <c r="KWV61" s="29"/>
      <c r="KWW61" s="29"/>
      <c r="KWX61" s="29"/>
      <c r="KWY61" s="29"/>
      <c r="KWZ61" s="29"/>
      <c r="KXA61" s="29"/>
      <c r="KXB61" s="29"/>
      <c r="KXC61" s="29"/>
      <c r="KXD61" s="29"/>
      <c r="KXE61" s="29"/>
      <c r="KXF61" s="29"/>
      <c r="KXG61" s="29"/>
      <c r="KXH61" s="29"/>
      <c r="KXI61" s="29"/>
      <c r="KXJ61" s="29"/>
      <c r="KXK61" s="29"/>
      <c r="KXL61" s="29"/>
      <c r="KXM61" s="29"/>
      <c r="KXN61" s="29"/>
      <c r="KXO61" s="29"/>
      <c r="KXP61" s="29"/>
      <c r="KXQ61" s="29"/>
      <c r="KXR61" s="29"/>
      <c r="KXS61" s="29"/>
      <c r="KXT61" s="29"/>
      <c r="KXU61" s="29"/>
      <c r="KXV61" s="29"/>
      <c r="KXW61" s="29"/>
      <c r="KXX61" s="29"/>
      <c r="KXY61" s="29"/>
      <c r="KXZ61" s="29"/>
      <c r="KYA61" s="29"/>
      <c r="KYB61" s="29"/>
      <c r="KYC61" s="29"/>
      <c r="KYD61" s="29"/>
      <c r="KYE61" s="29"/>
      <c r="KYF61" s="29"/>
      <c r="KYG61" s="29"/>
      <c r="KYH61" s="29"/>
      <c r="KYI61" s="29"/>
      <c r="KYJ61" s="29"/>
      <c r="KYK61" s="29"/>
      <c r="KYL61" s="29"/>
      <c r="KYM61" s="29"/>
      <c r="KYN61" s="29"/>
      <c r="KYO61" s="29"/>
      <c r="KYP61" s="29"/>
      <c r="KYQ61" s="29"/>
      <c r="KYR61" s="29"/>
      <c r="KYS61" s="29"/>
      <c r="KYT61" s="29"/>
      <c r="KYU61" s="29"/>
      <c r="KYV61" s="29"/>
      <c r="KYW61" s="29"/>
      <c r="KYX61" s="29"/>
      <c r="KYY61" s="29"/>
      <c r="KYZ61" s="29"/>
      <c r="KZA61" s="29"/>
      <c r="KZB61" s="29"/>
      <c r="KZC61" s="29"/>
      <c r="KZD61" s="29"/>
      <c r="KZE61" s="29"/>
      <c r="KZF61" s="29"/>
      <c r="KZG61" s="29"/>
      <c r="KZH61" s="29"/>
      <c r="KZI61" s="29"/>
      <c r="KZJ61" s="29"/>
      <c r="KZK61" s="29"/>
      <c r="KZL61" s="29"/>
      <c r="KZM61" s="29"/>
      <c r="KZN61" s="29"/>
      <c r="KZO61" s="29"/>
      <c r="KZP61" s="29"/>
      <c r="KZQ61" s="29"/>
      <c r="KZR61" s="29"/>
      <c r="KZS61" s="29"/>
      <c r="KZT61" s="29"/>
      <c r="KZU61" s="29"/>
      <c r="KZV61" s="29"/>
      <c r="KZW61" s="29"/>
      <c r="KZX61" s="29"/>
      <c r="KZY61" s="29"/>
      <c r="KZZ61" s="29"/>
      <c r="LAA61" s="29"/>
      <c r="LAB61" s="29"/>
      <c r="LAC61" s="29"/>
      <c r="LAD61" s="29"/>
      <c r="LAE61" s="29"/>
      <c r="LAF61" s="29"/>
      <c r="LAG61" s="29"/>
      <c r="LAH61" s="29"/>
      <c r="LAI61" s="29"/>
      <c r="LAJ61" s="29"/>
      <c r="LAK61" s="29"/>
      <c r="LAL61" s="29"/>
      <c r="LAM61" s="29"/>
      <c r="LAN61" s="29"/>
      <c r="LAO61" s="29"/>
      <c r="LAP61" s="29"/>
      <c r="LAQ61" s="29"/>
      <c r="LAR61" s="29"/>
      <c r="LAS61" s="29"/>
      <c r="LAT61" s="29"/>
      <c r="LAU61" s="29"/>
      <c r="LAV61" s="29"/>
      <c r="LAW61" s="29"/>
      <c r="LAX61" s="29"/>
      <c r="LAY61" s="29"/>
      <c r="LAZ61" s="29"/>
      <c r="LBA61" s="29"/>
      <c r="LBB61" s="29"/>
      <c r="LBC61" s="29"/>
      <c r="LBD61" s="29"/>
      <c r="LBE61" s="29"/>
      <c r="LBF61" s="29"/>
      <c r="LBG61" s="29"/>
      <c r="LBH61" s="29"/>
      <c r="LBI61" s="29"/>
      <c r="LBJ61" s="29"/>
      <c r="LBK61" s="29"/>
      <c r="LBL61" s="29"/>
      <c r="LBM61" s="29"/>
      <c r="LBN61" s="29"/>
      <c r="LBO61" s="29"/>
      <c r="LBP61" s="29"/>
      <c r="LBQ61" s="29"/>
      <c r="LBR61" s="29"/>
      <c r="LBS61" s="29"/>
      <c r="LBT61" s="29"/>
      <c r="LBU61" s="29"/>
      <c r="LBV61" s="29"/>
      <c r="LBW61" s="29"/>
      <c r="LBX61" s="29"/>
      <c r="LBY61" s="29"/>
      <c r="LBZ61" s="29"/>
      <c r="LCA61" s="29"/>
      <c r="LCB61" s="29"/>
      <c r="LCC61" s="29"/>
      <c r="LCD61" s="29"/>
      <c r="LCE61" s="29"/>
      <c r="LCF61" s="29"/>
      <c r="LCG61" s="29"/>
      <c r="LCH61" s="29"/>
      <c r="LCI61" s="29"/>
      <c r="LCJ61" s="29"/>
      <c r="LCK61" s="29"/>
      <c r="LCL61" s="29"/>
      <c r="LCM61" s="29"/>
      <c r="LCN61" s="29"/>
      <c r="LCO61" s="29"/>
      <c r="LCP61" s="29"/>
      <c r="LCQ61" s="29"/>
      <c r="LCR61" s="29"/>
      <c r="LCS61" s="29"/>
      <c r="LCT61" s="29"/>
      <c r="LCU61" s="29"/>
      <c r="LCV61" s="29"/>
      <c r="LCW61" s="29"/>
      <c r="LCX61" s="29"/>
      <c r="LCY61" s="29"/>
      <c r="LCZ61" s="29"/>
      <c r="LDA61" s="29"/>
      <c r="LDB61" s="29"/>
      <c r="LDC61" s="29"/>
      <c r="LDD61" s="29"/>
      <c r="LDE61" s="29"/>
      <c r="LDF61" s="29"/>
      <c r="LDG61" s="29"/>
      <c r="LDH61" s="29"/>
      <c r="LDI61" s="29"/>
      <c r="LDJ61" s="29"/>
      <c r="LDK61" s="29"/>
      <c r="LDL61" s="29"/>
      <c r="LDM61" s="29"/>
      <c r="LDN61" s="29"/>
      <c r="LDO61" s="29"/>
      <c r="LDP61" s="29"/>
      <c r="LDQ61" s="29"/>
      <c r="LDR61" s="29"/>
      <c r="LDS61" s="29"/>
      <c r="LDT61" s="29"/>
      <c r="LDU61" s="29"/>
      <c r="LDV61" s="29"/>
      <c r="LDW61" s="29"/>
      <c r="LDX61" s="29"/>
      <c r="LDY61" s="29"/>
      <c r="LDZ61" s="29"/>
      <c r="LEA61" s="29"/>
      <c r="LEB61" s="29"/>
      <c r="LEC61" s="29"/>
      <c r="LED61" s="29"/>
      <c r="LEE61" s="29"/>
      <c r="LEF61" s="29"/>
      <c r="LEG61" s="29"/>
      <c r="LEH61" s="29"/>
      <c r="LEI61" s="29"/>
      <c r="LEJ61" s="29"/>
      <c r="LEK61" s="29"/>
      <c r="LEL61" s="29"/>
      <c r="LEM61" s="29"/>
      <c r="LEN61" s="29"/>
      <c r="LEO61" s="29"/>
      <c r="LEP61" s="29"/>
      <c r="LEQ61" s="29"/>
      <c r="LER61" s="29"/>
      <c r="LES61" s="29"/>
      <c r="LET61" s="29"/>
      <c r="LEU61" s="29"/>
      <c r="LEV61" s="29"/>
      <c r="LEW61" s="29"/>
      <c r="LEX61" s="29"/>
      <c r="LEY61" s="29"/>
      <c r="LEZ61" s="29"/>
      <c r="LFA61" s="29"/>
      <c r="LFB61" s="29"/>
      <c r="LFC61" s="29"/>
      <c r="LFD61" s="29"/>
      <c r="LFE61" s="29"/>
      <c r="LFF61" s="29"/>
      <c r="LFG61" s="29"/>
      <c r="LFH61" s="29"/>
      <c r="LFI61" s="29"/>
      <c r="LFJ61" s="29"/>
      <c r="LFK61" s="29"/>
      <c r="LFL61" s="29"/>
      <c r="LFM61" s="29"/>
      <c r="LFN61" s="29"/>
      <c r="LFO61" s="29"/>
      <c r="LFP61" s="29"/>
      <c r="LFQ61" s="29"/>
      <c r="LFR61" s="29"/>
      <c r="LFS61" s="29"/>
      <c r="LFT61" s="29"/>
      <c r="LFU61" s="29"/>
      <c r="LFV61" s="29"/>
      <c r="LFW61" s="29"/>
      <c r="LFX61" s="29"/>
      <c r="LFY61" s="29"/>
      <c r="LFZ61" s="29"/>
      <c r="LGA61" s="29"/>
      <c r="LGB61" s="29"/>
      <c r="LGC61" s="29"/>
      <c r="LGD61" s="29"/>
      <c r="LGE61" s="29"/>
      <c r="LGF61" s="29"/>
      <c r="LGG61" s="29"/>
      <c r="LGH61" s="29"/>
      <c r="LGI61" s="29"/>
      <c r="LGJ61" s="29"/>
      <c r="LGK61" s="29"/>
      <c r="LGL61" s="29"/>
      <c r="LGM61" s="29"/>
      <c r="LGN61" s="29"/>
      <c r="LGO61" s="29"/>
      <c r="LGP61" s="29"/>
      <c r="LGQ61" s="29"/>
      <c r="LGR61" s="29"/>
      <c r="LGS61" s="29"/>
      <c r="LGT61" s="29"/>
      <c r="LGU61" s="29"/>
      <c r="LGV61" s="29"/>
      <c r="LGW61" s="29"/>
      <c r="LGX61" s="29"/>
      <c r="LGY61" s="29"/>
      <c r="LGZ61" s="29"/>
      <c r="LHA61" s="29"/>
      <c r="LHB61" s="29"/>
      <c r="LHC61" s="29"/>
      <c r="LHD61" s="29"/>
      <c r="LHE61" s="29"/>
      <c r="LHF61" s="29"/>
      <c r="LHG61" s="29"/>
      <c r="LHH61" s="29"/>
      <c r="LHI61" s="29"/>
      <c r="LHJ61" s="29"/>
      <c r="LHK61" s="29"/>
      <c r="LHL61" s="29"/>
      <c r="LHM61" s="29"/>
      <c r="LHN61" s="29"/>
      <c r="LHO61" s="29"/>
      <c r="LHP61" s="29"/>
      <c r="LHQ61" s="29"/>
      <c r="LHR61" s="29"/>
      <c r="LHS61" s="29"/>
      <c r="LHT61" s="29"/>
      <c r="LHU61" s="29"/>
      <c r="LHV61" s="29"/>
      <c r="LHW61" s="29"/>
      <c r="LHX61" s="29"/>
      <c r="LHY61" s="29"/>
      <c r="LHZ61" s="29"/>
      <c r="LIA61" s="29"/>
      <c r="LIB61" s="29"/>
      <c r="LIC61" s="29"/>
      <c r="LID61" s="29"/>
      <c r="LIE61" s="29"/>
      <c r="LIF61" s="29"/>
      <c r="LIG61" s="29"/>
      <c r="LIH61" s="29"/>
      <c r="LII61" s="29"/>
      <c r="LIJ61" s="29"/>
      <c r="LIK61" s="29"/>
      <c r="LIL61" s="29"/>
      <c r="LIM61" s="29"/>
      <c r="LIN61" s="29"/>
      <c r="LIO61" s="29"/>
      <c r="LIP61" s="29"/>
      <c r="LIQ61" s="29"/>
      <c r="LIR61" s="29"/>
      <c r="LIS61" s="29"/>
      <c r="LIT61" s="29"/>
      <c r="LIU61" s="29"/>
      <c r="LIV61" s="29"/>
      <c r="LIW61" s="29"/>
      <c r="LIX61" s="29"/>
      <c r="LIY61" s="29"/>
      <c r="LIZ61" s="29"/>
      <c r="LJA61" s="29"/>
      <c r="LJB61" s="29"/>
      <c r="LJC61" s="29"/>
      <c r="LJD61" s="29"/>
      <c r="LJE61" s="29"/>
      <c r="LJF61" s="29"/>
      <c r="LJG61" s="29"/>
      <c r="LJH61" s="29"/>
      <c r="LJI61" s="29"/>
      <c r="LJJ61" s="29"/>
      <c r="LJK61" s="29"/>
      <c r="LJL61" s="29"/>
      <c r="LJM61" s="29"/>
      <c r="LJN61" s="29"/>
      <c r="LJO61" s="29"/>
      <c r="LJP61" s="29"/>
      <c r="LJQ61" s="29"/>
      <c r="LJR61" s="29"/>
      <c r="LJS61" s="29"/>
      <c r="LJT61" s="29"/>
      <c r="LJU61" s="29"/>
      <c r="LJV61" s="29"/>
      <c r="LJW61" s="29"/>
      <c r="LJX61" s="29"/>
      <c r="LJY61" s="29"/>
      <c r="LJZ61" s="29"/>
      <c r="LKA61" s="29"/>
      <c r="LKB61" s="29"/>
      <c r="LKC61" s="29"/>
      <c r="LKD61" s="29"/>
      <c r="LKE61" s="29"/>
      <c r="LKF61" s="29"/>
      <c r="LKG61" s="29"/>
      <c r="LKH61" s="29"/>
      <c r="LKI61" s="29"/>
      <c r="LKJ61" s="29"/>
      <c r="LKK61" s="29"/>
      <c r="LKL61" s="29"/>
      <c r="LKM61" s="29"/>
      <c r="LKN61" s="29"/>
      <c r="LKO61" s="29"/>
      <c r="LKP61" s="29"/>
      <c r="LKQ61" s="29"/>
      <c r="LKR61" s="29"/>
      <c r="LKS61" s="29"/>
      <c r="LKT61" s="29"/>
      <c r="LKU61" s="29"/>
      <c r="LKV61" s="29"/>
      <c r="LKW61" s="29"/>
      <c r="LKX61" s="29"/>
      <c r="LKY61" s="29"/>
      <c r="LKZ61" s="29"/>
      <c r="LLA61" s="29"/>
      <c r="LLB61" s="29"/>
      <c r="LLC61" s="29"/>
      <c r="LLD61" s="29"/>
      <c r="LLE61" s="29"/>
      <c r="LLF61" s="29"/>
      <c r="LLG61" s="29"/>
      <c r="LLH61" s="29"/>
      <c r="LLI61" s="29"/>
      <c r="LLJ61" s="29"/>
      <c r="LLK61" s="29"/>
      <c r="LLL61" s="29"/>
      <c r="LLM61" s="29"/>
      <c r="LLN61" s="29"/>
      <c r="LLO61" s="29"/>
      <c r="LLP61" s="29"/>
      <c r="LLQ61" s="29"/>
      <c r="LLR61" s="29"/>
      <c r="LLS61" s="29"/>
      <c r="LLT61" s="29"/>
      <c r="LLU61" s="29"/>
      <c r="LLV61" s="29"/>
      <c r="LLW61" s="29"/>
      <c r="LLX61" s="29"/>
      <c r="LLY61" s="29"/>
      <c r="LLZ61" s="29"/>
      <c r="LMA61" s="29"/>
      <c r="LMB61" s="29"/>
      <c r="LMC61" s="29"/>
      <c r="LMD61" s="29"/>
      <c r="LME61" s="29"/>
      <c r="LMF61" s="29"/>
      <c r="LMG61" s="29"/>
      <c r="LMH61" s="29"/>
      <c r="LMI61" s="29"/>
      <c r="LMJ61" s="29"/>
      <c r="LMK61" s="29"/>
      <c r="LML61" s="29"/>
      <c r="LMM61" s="29"/>
      <c r="LMN61" s="29"/>
      <c r="LMO61" s="29"/>
      <c r="LMP61" s="29"/>
      <c r="LMQ61" s="29"/>
      <c r="LMR61" s="29"/>
      <c r="LMS61" s="29"/>
      <c r="LMT61" s="29"/>
      <c r="LMU61" s="29"/>
      <c r="LMV61" s="29"/>
      <c r="LMW61" s="29"/>
      <c r="LMX61" s="29"/>
      <c r="LMY61" s="29"/>
      <c r="LMZ61" s="29"/>
      <c r="LNA61" s="29"/>
      <c r="LNB61" s="29"/>
      <c r="LNC61" s="29"/>
      <c r="LND61" s="29"/>
      <c r="LNE61" s="29"/>
      <c r="LNF61" s="29"/>
      <c r="LNG61" s="29"/>
      <c r="LNH61" s="29"/>
      <c r="LNI61" s="29"/>
      <c r="LNJ61" s="29"/>
      <c r="LNK61" s="29"/>
      <c r="LNL61" s="29"/>
      <c r="LNM61" s="29"/>
      <c r="LNN61" s="29"/>
      <c r="LNO61" s="29"/>
      <c r="LNP61" s="29"/>
      <c r="LNQ61" s="29"/>
      <c r="LNR61" s="29"/>
      <c r="LNS61" s="29"/>
      <c r="LNT61" s="29"/>
      <c r="LNU61" s="29"/>
      <c r="LNV61" s="29"/>
      <c r="LNW61" s="29"/>
      <c r="LNX61" s="29"/>
      <c r="LNY61" s="29"/>
      <c r="LNZ61" s="29"/>
      <c r="LOA61" s="29"/>
      <c r="LOB61" s="29"/>
      <c r="LOC61" s="29"/>
      <c r="LOD61" s="29"/>
      <c r="LOE61" s="29"/>
      <c r="LOF61" s="29"/>
      <c r="LOG61" s="29"/>
      <c r="LOH61" s="29"/>
      <c r="LOI61" s="29"/>
      <c r="LOJ61" s="29"/>
      <c r="LOK61" s="29"/>
      <c r="LOL61" s="29"/>
      <c r="LOM61" s="29"/>
      <c r="LON61" s="29"/>
      <c r="LOO61" s="29"/>
      <c r="LOP61" s="29"/>
      <c r="LOQ61" s="29"/>
      <c r="LOR61" s="29"/>
      <c r="LOS61" s="29"/>
      <c r="LOT61" s="29"/>
      <c r="LOU61" s="29"/>
      <c r="LOV61" s="29"/>
      <c r="LOW61" s="29"/>
      <c r="LOX61" s="29"/>
      <c r="LOY61" s="29"/>
      <c r="LOZ61" s="29"/>
      <c r="LPA61" s="29"/>
      <c r="LPB61" s="29"/>
      <c r="LPC61" s="29"/>
      <c r="LPD61" s="29"/>
      <c r="LPE61" s="29"/>
      <c r="LPF61" s="29"/>
      <c r="LPG61" s="29"/>
      <c r="LPH61" s="29"/>
      <c r="LPI61" s="29"/>
      <c r="LPJ61" s="29"/>
      <c r="LPK61" s="29"/>
      <c r="LPL61" s="29"/>
      <c r="LPM61" s="29"/>
      <c r="LPN61" s="29"/>
      <c r="LPO61" s="29"/>
      <c r="LPP61" s="29"/>
      <c r="LPQ61" s="29"/>
      <c r="LPR61" s="29"/>
      <c r="LPS61" s="29"/>
      <c r="LPT61" s="29"/>
      <c r="LPU61" s="29"/>
      <c r="LPV61" s="29"/>
      <c r="LPW61" s="29"/>
      <c r="LPX61" s="29"/>
      <c r="LPY61" s="29"/>
      <c r="LPZ61" s="29"/>
      <c r="LQA61" s="29"/>
      <c r="LQB61" s="29"/>
      <c r="LQC61" s="29"/>
      <c r="LQD61" s="29"/>
      <c r="LQE61" s="29"/>
      <c r="LQF61" s="29"/>
      <c r="LQG61" s="29"/>
      <c r="LQH61" s="29"/>
      <c r="LQI61" s="29"/>
      <c r="LQJ61" s="29"/>
      <c r="LQK61" s="29"/>
      <c r="LQL61" s="29"/>
      <c r="LQM61" s="29"/>
      <c r="LQN61" s="29"/>
      <c r="LQO61" s="29"/>
      <c r="LQP61" s="29"/>
      <c r="LQQ61" s="29"/>
      <c r="LQR61" s="29"/>
      <c r="LQS61" s="29"/>
      <c r="LQT61" s="29"/>
      <c r="LQU61" s="29"/>
      <c r="LQV61" s="29"/>
      <c r="LQW61" s="29"/>
      <c r="LQX61" s="29"/>
      <c r="LQY61" s="29"/>
      <c r="LQZ61" s="29"/>
      <c r="LRA61" s="29"/>
      <c r="LRB61" s="29"/>
      <c r="LRC61" s="29"/>
      <c r="LRD61" s="29"/>
      <c r="LRE61" s="29"/>
      <c r="LRF61" s="29"/>
      <c r="LRG61" s="29"/>
      <c r="LRH61" s="29"/>
      <c r="LRI61" s="29"/>
      <c r="LRJ61" s="29"/>
      <c r="LRK61" s="29"/>
      <c r="LRL61" s="29"/>
      <c r="LRM61" s="29"/>
      <c r="LRN61" s="29"/>
      <c r="LRO61" s="29"/>
      <c r="LRP61" s="29"/>
      <c r="LRQ61" s="29"/>
      <c r="LRR61" s="29"/>
      <c r="LRS61" s="29"/>
      <c r="LRT61" s="29"/>
      <c r="LRU61" s="29"/>
      <c r="LRV61" s="29"/>
      <c r="LRW61" s="29"/>
      <c r="LRX61" s="29"/>
      <c r="LRY61" s="29"/>
      <c r="LRZ61" s="29"/>
      <c r="LSA61" s="29"/>
      <c r="LSB61" s="29"/>
      <c r="LSC61" s="29"/>
      <c r="LSD61" s="29"/>
      <c r="LSE61" s="29"/>
      <c r="LSF61" s="29"/>
      <c r="LSG61" s="29"/>
      <c r="LSH61" s="29"/>
      <c r="LSI61" s="29"/>
      <c r="LSJ61" s="29"/>
      <c r="LSK61" s="29"/>
      <c r="LSL61" s="29"/>
      <c r="LSM61" s="29"/>
      <c r="LSN61" s="29"/>
      <c r="LSO61" s="29"/>
      <c r="LSP61" s="29"/>
      <c r="LSQ61" s="29"/>
      <c r="LSR61" s="29"/>
      <c r="LSS61" s="29"/>
      <c r="LST61" s="29"/>
      <c r="LSU61" s="29"/>
      <c r="LSV61" s="29"/>
      <c r="LSW61" s="29"/>
      <c r="LSX61" s="29"/>
      <c r="LSY61" s="29"/>
      <c r="LSZ61" s="29"/>
      <c r="LTA61" s="29"/>
      <c r="LTB61" s="29"/>
      <c r="LTC61" s="29"/>
      <c r="LTD61" s="29"/>
      <c r="LTE61" s="29"/>
      <c r="LTF61" s="29"/>
      <c r="LTG61" s="29"/>
      <c r="LTH61" s="29"/>
      <c r="LTI61" s="29"/>
      <c r="LTJ61" s="29"/>
      <c r="LTK61" s="29"/>
      <c r="LTL61" s="29"/>
      <c r="LTM61" s="29"/>
      <c r="LTN61" s="29"/>
      <c r="LTO61" s="29"/>
      <c r="LTP61" s="29"/>
      <c r="LTQ61" s="29"/>
      <c r="LTR61" s="29"/>
      <c r="LTS61" s="29"/>
      <c r="LTT61" s="29"/>
      <c r="LTU61" s="29"/>
      <c r="LTV61" s="29"/>
      <c r="LTW61" s="29"/>
      <c r="LTX61" s="29"/>
      <c r="LTY61" s="29"/>
      <c r="LTZ61" s="29"/>
      <c r="LUA61" s="29"/>
      <c r="LUB61" s="29"/>
      <c r="LUC61" s="29"/>
      <c r="LUD61" s="29"/>
      <c r="LUE61" s="29"/>
      <c r="LUF61" s="29"/>
      <c r="LUG61" s="29"/>
      <c r="LUH61" s="29"/>
      <c r="LUI61" s="29"/>
      <c r="LUJ61" s="29"/>
      <c r="LUK61" s="29"/>
      <c r="LUL61" s="29"/>
      <c r="LUM61" s="29"/>
      <c r="LUN61" s="29"/>
      <c r="LUO61" s="29"/>
      <c r="LUP61" s="29"/>
      <c r="LUQ61" s="29"/>
      <c r="LUR61" s="29"/>
      <c r="LUS61" s="29"/>
      <c r="LUT61" s="29"/>
      <c r="LUU61" s="29"/>
      <c r="LUV61" s="29"/>
      <c r="LUW61" s="29"/>
      <c r="LUX61" s="29"/>
      <c r="LUY61" s="29"/>
      <c r="LUZ61" s="29"/>
      <c r="LVA61" s="29"/>
      <c r="LVB61" s="29"/>
      <c r="LVC61" s="29"/>
      <c r="LVD61" s="29"/>
      <c r="LVE61" s="29"/>
      <c r="LVF61" s="29"/>
      <c r="LVG61" s="29"/>
      <c r="LVH61" s="29"/>
      <c r="LVI61" s="29"/>
      <c r="LVJ61" s="29"/>
      <c r="LVK61" s="29"/>
      <c r="LVL61" s="29"/>
      <c r="LVM61" s="29"/>
      <c r="LVN61" s="29"/>
      <c r="LVO61" s="29"/>
      <c r="LVP61" s="29"/>
      <c r="LVQ61" s="29"/>
      <c r="LVR61" s="29"/>
      <c r="LVS61" s="29"/>
      <c r="LVT61" s="29"/>
      <c r="LVU61" s="29"/>
      <c r="LVV61" s="29"/>
      <c r="LVW61" s="29"/>
      <c r="LVX61" s="29"/>
      <c r="LVY61" s="29"/>
      <c r="LVZ61" s="29"/>
      <c r="LWA61" s="29"/>
      <c r="LWB61" s="29"/>
      <c r="LWC61" s="29"/>
      <c r="LWD61" s="29"/>
      <c r="LWE61" s="29"/>
      <c r="LWF61" s="29"/>
      <c r="LWG61" s="29"/>
      <c r="LWH61" s="29"/>
      <c r="LWI61" s="29"/>
      <c r="LWJ61" s="29"/>
      <c r="LWK61" s="29"/>
      <c r="LWL61" s="29"/>
      <c r="LWM61" s="29"/>
      <c r="LWN61" s="29"/>
      <c r="LWO61" s="29"/>
      <c r="LWP61" s="29"/>
      <c r="LWQ61" s="29"/>
      <c r="LWR61" s="29"/>
      <c r="LWS61" s="29"/>
      <c r="LWT61" s="29"/>
      <c r="LWU61" s="29"/>
      <c r="LWV61" s="29"/>
      <c r="LWW61" s="29"/>
      <c r="LWX61" s="29"/>
      <c r="LWY61" s="29"/>
      <c r="LWZ61" s="29"/>
      <c r="LXA61" s="29"/>
      <c r="LXB61" s="29"/>
      <c r="LXC61" s="29"/>
      <c r="LXD61" s="29"/>
      <c r="LXE61" s="29"/>
      <c r="LXF61" s="29"/>
      <c r="LXG61" s="29"/>
      <c r="LXH61" s="29"/>
      <c r="LXI61" s="29"/>
      <c r="LXJ61" s="29"/>
      <c r="LXK61" s="29"/>
      <c r="LXL61" s="29"/>
      <c r="LXM61" s="29"/>
      <c r="LXN61" s="29"/>
      <c r="LXO61" s="29"/>
      <c r="LXP61" s="29"/>
      <c r="LXQ61" s="29"/>
      <c r="LXR61" s="29"/>
      <c r="LXS61" s="29"/>
      <c r="LXT61" s="29"/>
      <c r="LXU61" s="29"/>
      <c r="LXV61" s="29"/>
      <c r="LXW61" s="29"/>
      <c r="LXX61" s="29"/>
      <c r="LXY61" s="29"/>
      <c r="LXZ61" s="29"/>
      <c r="LYA61" s="29"/>
      <c r="LYB61" s="29"/>
      <c r="LYC61" s="29"/>
      <c r="LYD61" s="29"/>
      <c r="LYE61" s="29"/>
      <c r="LYF61" s="29"/>
      <c r="LYG61" s="29"/>
      <c r="LYH61" s="29"/>
      <c r="LYI61" s="29"/>
      <c r="LYJ61" s="29"/>
      <c r="LYK61" s="29"/>
      <c r="LYL61" s="29"/>
      <c r="LYM61" s="29"/>
      <c r="LYN61" s="29"/>
      <c r="LYO61" s="29"/>
      <c r="LYP61" s="29"/>
      <c r="LYQ61" s="29"/>
      <c r="LYR61" s="29"/>
      <c r="LYS61" s="29"/>
      <c r="LYT61" s="29"/>
      <c r="LYU61" s="29"/>
      <c r="LYV61" s="29"/>
      <c r="LYW61" s="29"/>
      <c r="LYX61" s="29"/>
      <c r="LYY61" s="29"/>
      <c r="LYZ61" s="29"/>
      <c r="LZA61" s="29"/>
      <c r="LZB61" s="29"/>
      <c r="LZC61" s="29"/>
      <c r="LZD61" s="29"/>
      <c r="LZE61" s="29"/>
      <c r="LZF61" s="29"/>
      <c r="LZG61" s="29"/>
      <c r="LZH61" s="29"/>
      <c r="LZI61" s="29"/>
      <c r="LZJ61" s="29"/>
      <c r="LZK61" s="29"/>
      <c r="LZL61" s="29"/>
      <c r="LZM61" s="29"/>
      <c r="LZN61" s="29"/>
      <c r="LZO61" s="29"/>
      <c r="LZP61" s="29"/>
      <c r="LZQ61" s="29"/>
      <c r="LZR61" s="29"/>
      <c r="LZS61" s="29"/>
      <c r="LZT61" s="29"/>
      <c r="LZU61" s="29"/>
      <c r="LZV61" s="29"/>
      <c r="LZW61" s="29"/>
      <c r="LZX61" s="29"/>
      <c r="LZY61" s="29"/>
      <c r="LZZ61" s="29"/>
      <c r="MAA61" s="29"/>
      <c r="MAB61" s="29"/>
      <c r="MAC61" s="29"/>
      <c r="MAD61" s="29"/>
      <c r="MAE61" s="29"/>
      <c r="MAF61" s="29"/>
      <c r="MAG61" s="29"/>
      <c r="MAH61" s="29"/>
      <c r="MAI61" s="29"/>
      <c r="MAJ61" s="29"/>
      <c r="MAK61" s="29"/>
      <c r="MAL61" s="29"/>
      <c r="MAM61" s="29"/>
      <c r="MAN61" s="29"/>
      <c r="MAO61" s="29"/>
      <c r="MAP61" s="29"/>
      <c r="MAQ61" s="29"/>
      <c r="MAR61" s="29"/>
      <c r="MAS61" s="29"/>
      <c r="MAT61" s="29"/>
      <c r="MAU61" s="29"/>
      <c r="MAV61" s="29"/>
      <c r="MAW61" s="29"/>
      <c r="MAX61" s="29"/>
      <c r="MAY61" s="29"/>
      <c r="MAZ61" s="29"/>
      <c r="MBA61" s="29"/>
      <c r="MBB61" s="29"/>
      <c r="MBC61" s="29"/>
      <c r="MBD61" s="29"/>
      <c r="MBE61" s="29"/>
      <c r="MBF61" s="29"/>
      <c r="MBG61" s="29"/>
      <c r="MBH61" s="29"/>
      <c r="MBI61" s="29"/>
      <c r="MBJ61" s="29"/>
      <c r="MBK61" s="29"/>
      <c r="MBL61" s="29"/>
      <c r="MBM61" s="29"/>
      <c r="MBN61" s="29"/>
      <c r="MBO61" s="29"/>
      <c r="MBP61" s="29"/>
      <c r="MBQ61" s="29"/>
      <c r="MBR61" s="29"/>
      <c r="MBS61" s="29"/>
      <c r="MBT61" s="29"/>
      <c r="MBU61" s="29"/>
      <c r="MBV61" s="29"/>
      <c r="MBW61" s="29"/>
      <c r="MBX61" s="29"/>
      <c r="MBY61" s="29"/>
      <c r="MBZ61" s="29"/>
      <c r="MCA61" s="29"/>
      <c r="MCB61" s="29"/>
      <c r="MCC61" s="29"/>
      <c r="MCD61" s="29"/>
      <c r="MCE61" s="29"/>
      <c r="MCF61" s="29"/>
      <c r="MCG61" s="29"/>
      <c r="MCH61" s="29"/>
      <c r="MCI61" s="29"/>
      <c r="MCJ61" s="29"/>
      <c r="MCK61" s="29"/>
      <c r="MCL61" s="29"/>
      <c r="MCM61" s="29"/>
      <c r="MCN61" s="29"/>
      <c r="MCO61" s="29"/>
      <c r="MCP61" s="29"/>
      <c r="MCQ61" s="29"/>
      <c r="MCR61" s="29"/>
      <c r="MCS61" s="29"/>
      <c r="MCT61" s="29"/>
      <c r="MCU61" s="29"/>
      <c r="MCV61" s="29"/>
      <c r="MCW61" s="29"/>
      <c r="MCX61" s="29"/>
      <c r="MCY61" s="29"/>
      <c r="MCZ61" s="29"/>
      <c r="MDA61" s="29"/>
      <c r="MDB61" s="29"/>
      <c r="MDC61" s="29"/>
      <c r="MDD61" s="29"/>
      <c r="MDE61" s="29"/>
      <c r="MDF61" s="29"/>
      <c r="MDG61" s="29"/>
      <c r="MDH61" s="29"/>
      <c r="MDI61" s="29"/>
      <c r="MDJ61" s="29"/>
      <c r="MDK61" s="29"/>
      <c r="MDL61" s="29"/>
      <c r="MDM61" s="29"/>
      <c r="MDN61" s="29"/>
      <c r="MDO61" s="29"/>
      <c r="MDP61" s="29"/>
      <c r="MDQ61" s="29"/>
      <c r="MDR61" s="29"/>
      <c r="MDS61" s="29"/>
      <c r="MDT61" s="29"/>
      <c r="MDU61" s="29"/>
      <c r="MDV61" s="29"/>
      <c r="MDW61" s="29"/>
      <c r="MDX61" s="29"/>
      <c r="MDY61" s="29"/>
      <c r="MDZ61" s="29"/>
      <c r="MEA61" s="29"/>
      <c r="MEB61" s="29"/>
      <c r="MEC61" s="29"/>
      <c r="MED61" s="29"/>
      <c r="MEE61" s="29"/>
      <c r="MEF61" s="29"/>
      <c r="MEG61" s="29"/>
      <c r="MEH61" s="29"/>
      <c r="MEI61" s="29"/>
      <c r="MEJ61" s="29"/>
      <c r="MEK61" s="29"/>
      <c r="MEL61" s="29"/>
      <c r="MEM61" s="29"/>
      <c r="MEN61" s="29"/>
      <c r="MEO61" s="29"/>
      <c r="MEP61" s="29"/>
      <c r="MEQ61" s="29"/>
      <c r="MER61" s="29"/>
      <c r="MES61" s="29"/>
      <c r="MET61" s="29"/>
      <c r="MEU61" s="29"/>
      <c r="MEV61" s="29"/>
      <c r="MEW61" s="29"/>
      <c r="MEX61" s="29"/>
      <c r="MEY61" s="29"/>
      <c r="MEZ61" s="29"/>
      <c r="MFA61" s="29"/>
      <c r="MFB61" s="29"/>
      <c r="MFC61" s="29"/>
      <c r="MFD61" s="29"/>
      <c r="MFE61" s="29"/>
      <c r="MFF61" s="29"/>
      <c r="MFG61" s="29"/>
      <c r="MFH61" s="29"/>
      <c r="MFI61" s="29"/>
      <c r="MFJ61" s="29"/>
      <c r="MFK61" s="29"/>
      <c r="MFL61" s="29"/>
      <c r="MFM61" s="29"/>
      <c r="MFN61" s="29"/>
      <c r="MFO61" s="29"/>
      <c r="MFP61" s="29"/>
      <c r="MFQ61" s="29"/>
      <c r="MFR61" s="29"/>
      <c r="MFS61" s="29"/>
      <c r="MFT61" s="29"/>
      <c r="MFU61" s="29"/>
      <c r="MFV61" s="29"/>
      <c r="MFW61" s="29"/>
      <c r="MFX61" s="29"/>
      <c r="MFY61" s="29"/>
      <c r="MFZ61" s="29"/>
      <c r="MGA61" s="29"/>
      <c r="MGB61" s="29"/>
      <c r="MGC61" s="29"/>
      <c r="MGD61" s="29"/>
      <c r="MGE61" s="29"/>
      <c r="MGF61" s="29"/>
      <c r="MGG61" s="29"/>
      <c r="MGH61" s="29"/>
      <c r="MGI61" s="29"/>
      <c r="MGJ61" s="29"/>
      <c r="MGK61" s="29"/>
      <c r="MGL61" s="29"/>
      <c r="MGM61" s="29"/>
      <c r="MGN61" s="29"/>
      <c r="MGO61" s="29"/>
      <c r="MGP61" s="29"/>
      <c r="MGQ61" s="29"/>
      <c r="MGR61" s="29"/>
      <c r="MGS61" s="29"/>
      <c r="MGT61" s="29"/>
      <c r="MGU61" s="29"/>
      <c r="MGV61" s="29"/>
      <c r="MGW61" s="29"/>
      <c r="MGX61" s="29"/>
      <c r="MGY61" s="29"/>
      <c r="MGZ61" s="29"/>
      <c r="MHA61" s="29"/>
      <c r="MHB61" s="29"/>
      <c r="MHC61" s="29"/>
      <c r="MHD61" s="29"/>
      <c r="MHE61" s="29"/>
      <c r="MHF61" s="29"/>
      <c r="MHG61" s="29"/>
      <c r="MHH61" s="29"/>
      <c r="MHI61" s="29"/>
      <c r="MHJ61" s="29"/>
      <c r="MHK61" s="29"/>
      <c r="MHL61" s="29"/>
      <c r="MHM61" s="29"/>
      <c r="MHN61" s="29"/>
      <c r="MHO61" s="29"/>
      <c r="MHP61" s="29"/>
      <c r="MHQ61" s="29"/>
      <c r="MHR61" s="29"/>
      <c r="MHS61" s="29"/>
      <c r="MHT61" s="29"/>
      <c r="MHU61" s="29"/>
      <c r="MHV61" s="29"/>
      <c r="MHW61" s="29"/>
      <c r="MHX61" s="29"/>
      <c r="MHY61" s="29"/>
      <c r="MHZ61" s="29"/>
      <c r="MIA61" s="29"/>
      <c r="MIB61" s="29"/>
      <c r="MIC61" s="29"/>
      <c r="MID61" s="29"/>
      <c r="MIE61" s="29"/>
      <c r="MIF61" s="29"/>
      <c r="MIG61" s="29"/>
      <c r="MIH61" s="29"/>
      <c r="MII61" s="29"/>
      <c r="MIJ61" s="29"/>
      <c r="MIK61" s="29"/>
      <c r="MIL61" s="29"/>
      <c r="MIM61" s="29"/>
      <c r="MIN61" s="29"/>
      <c r="MIO61" s="29"/>
      <c r="MIP61" s="29"/>
      <c r="MIQ61" s="29"/>
      <c r="MIR61" s="29"/>
      <c r="MIS61" s="29"/>
      <c r="MIT61" s="29"/>
      <c r="MIU61" s="29"/>
      <c r="MIV61" s="29"/>
      <c r="MIW61" s="29"/>
      <c r="MIX61" s="29"/>
      <c r="MIY61" s="29"/>
      <c r="MIZ61" s="29"/>
      <c r="MJA61" s="29"/>
      <c r="MJB61" s="29"/>
      <c r="MJC61" s="29"/>
      <c r="MJD61" s="29"/>
      <c r="MJE61" s="29"/>
      <c r="MJF61" s="29"/>
      <c r="MJG61" s="29"/>
      <c r="MJH61" s="29"/>
      <c r="MJI61" s="29"/>
      <c r="MJJ61" s="29"/>
      <c r="MJK61" s="29"/>
      <c r="MJL61" s="29"/>
      <c r="MJM61" s="29"/>
      <c r="MJN61" s="29"/>
      <c r="MJO61" s="29"/>
      <c r="MJP61" s="29"/>
      <c r="MJQ61" s="29"/>
      <c r="MJR61" s="29"/>
      <c r="MJS61" s="29"/>
      <c r="MJT61" s="29"/>
      <c r="MJU61" s="29"/>
      <c r="MJV61" s="29"/>
      <c r="MJW61" s="29"/>
      <c r="MJX61" s="29"/>
      <c r="MJY61" s="29"/>
      <c r="MJZ61" s="29"/>
      <c r="MKA61" s="29"/>
      <c r="MKB61" s="29"/>
      <c r="MKC61" s="29"/>
      <c r="MKD61" s="29"/>
      <c r="MKE61" s="29"/>
      <c r="MKF61" s="29"/>
      <c r="MKG61" s="29"/>
      <c r="MKH61" s="29"/>
      <c r="MKI61" s="29"/>
      <c r="MKJ61" s="29"/>
      <c r="MKK61" s="29"/>
      <c r="MKL61" s="29"/>
      <c r="MKM61" s="29"/>
      <c r="MKN61" s="29"/>
      <c r="MKO61" s="29"/>
      <c r="MKP61" s="29"/>
      <c r="MKQ61" s="29"/>
      <c r="MKR61" s="29"/>
      <c r="MKS61" s="29"/>
      <c r="MKT61" s="29"/>
      <c r="MKU61" s="29"/>
      <c r="MKV61" s="29"/>
      <c r="MKW61" s="29"/>
      <c r="MKX61" s="29"/>
      <c r="MKY61" s="29"/>
      <c r="MKZ61" s="29"/>
      <c r="MLA61" s="29"/>
      <c r="MLB61" s="29"/>
      <c r="MLC61" s="29"/>
      <c r="MLD61" s="29"/>
      <c r="MLE61" s="29"/>
      <c r="MLF61" s="29"/>
      <c r="MLG61" s="29"/>
      <c r="MLH61" s="29"/>
      <c r="MLI61" s="29"/>
      <c r="MLJ61" s="29"/>
      <c r="MLK61" s="29"/>
      <c r="MLL61" s="29"/>
      <c r="MLM61" s="29"/>
      <c r="MLN61" s="29"/>
      <c r="MLO61" s="29"/>
      <c r="MLP61" s="29"/>
      <c r="MLQ61" s="29"/>
      <c r="MLR61" s="29"/>
      <c r="MLS61" s="29"/>
      <c r="MLT61" s="29"/>
      <c r="MLU61" s="29"/>
      <c r="MLV61" s="29"/>
      <c r="MLW61" s="29"/>
      <c r="MLX61" s="29"/>
      <c r="MLY61" s="29"/>
      <c r="MLZ61" s="29"/>
      <c r="MMA61" s="29"/>
      <c r="MMB61" s="29"/>
      <c r="MMC61" s="29"/>
      <c r="MMD61" s="29"/>
      <c r="MME61" s="29"/>
      <c r="MMF61" s="29"/>
      <c r="MMG61" s="29"/>
      <c r="MMH61" s="29"/>
      <c r="MMI61" s="29"/>
      <c r="MMJ61" s="29"/>
      <c r="MMK61" s="29"/>
      <c r="MML61" s="29"/>
      <c r="MMM61" s="29"/>
      <c r="MMN61" s="29"/>
      <c r="MMO61" s="29"/>
      <c r="MMP61" s="29"/>
      <c r="MMQ61" s="29"/>
      <c r="MMR61" s="29"/>
      <c r="MMS61" s="29"/>
      <c r="MMT61" s="29"/>
      <c r="MMU61" s="29"/>
      <c r="MMV61" s="29"/>
      <c r="MMW61" s="29"/>
      <c r="MMX61" s="29"/>
      <c r="MMY61" s="29"/>
      <c r="MMZ61" s="29"/>
      <c r="MNA61" s="29"/>
      <c r="MNB61" s="29"/>
      <c r="MNC61" s="29"/>
      <c r="MND61" s="29"/>
      <c r="MNE61" s="29"/>
      <c r="MNF61" s="29"/>
      <c r="MNG61" s="29"/>
      <c r="MNH61" s="29"/>
      <c r="MNI61" s="29"/>
      <c r="MNJ61" s="29"/>
      <c r="MNK61" s="29"/>
      <c r="MNL61" s="29"/>
      <c r="MNM61" s="29"/>
      <c r="MNN61" s="29"/>
      <c r="MNO61" s="29"/>
      <c r="MNP61" s="29"/>
      <c r="MNQ61" s="29"/>
      <c r="MNR61" s="29"/>
      <c r="MNS61" s="29"/>
      <c r="MNT61" s="29"/>
      <c r="MNU61" s="29"/>
      <c r="MNV61" s="29"/>
      <c r="MNW61" s="29"/>
      <c r="MNX61" s="29"/>
      <c r="MNY61" s="29"/>
      <c r="MNZ61" s="29"/>
      <c r="MOA61" s="29"/>
      <c r="MOB61" s="29"/>
      <c r="MOC61" s="29"/>
      <c r="MOD61" s="29"/>
      <c r="MOE61" s="29"/>
      <c r="MOF61" s="29"/>
      <c r="MOG61" s="29"/>
      <c r="MOH61" s="29"/>
      <c r="MOI61" s="29"/>
      <c r="MOJ61" s="29"/>
      <c r="MOK61" s="29"/>
      <c r="MOL61" s="29"/>
      <c r="MOM61" s="29"/>
      <c r="MON61" s="29"/>
      <c r="MOO61" s="29"/>
      <c r="MOP61" s="29"/>
      <c r="MOQ61" s="29"/>
      <c r="MOR61" s="29"/>
      <c r="MOS61" s="29"/>
      <c r="MOT61" s="29"/>
      <c r="MOU61" s="29"/>
      <c r="MOV61" s="29"/>
      <c r="MOW61" s="29"/>
      <c r="MOX61" s="29"/>
      <c r="MOY61" s="29"/>
      <c r="MOZ61" s="29"/>
      <c r="MPA61" s="29"/>
      <c r="MPB61" s="29"/>
      <c r="MPC61" s="29"/>
      <c r="MPD61" s="29"/>
      <c r="MPE61" s="29"/>
      <c r="MPF61" s="29"/>
      <c r="MPG61" s="29"/>
      <c r="MPH61" s="29"/>
      <c r="MPI61" s="29"/>
      <c r="MPJ61" s="29"/>
      <c r="MPK61" s="29"/>
      <c r="MPL61" s="29"/>
      <c r="MPM61" s="29"/>
      <c r="MPN61" s="29"/>
      <c r="MPO61" s="29"/>
      <c r="MPP61" s="29"/>
      <c r="MPQ61" s="29"/>
      <c r="MPR61" s="29"/>
      <c r="MPS61" s="29"/>
      <c r="MPT61" s="29"/>
      <c r="MPU61" s="29"/>
      <c r="MPV61" s="29"/>
      <c r="MPW61" s="29"/>
      <c r="MPX61" s="29"/>
      <c r="MPY61" s="29"/>
      <c r="MPZ61" s="29"/>
      <c r="MQA61" s="29"/>
      <c r="MQB61" s="29"/>
      <c r="MQC61" s="29"/>
      <c r="MQD61" s="29"/>
      <c r="MQE61" s="29"/>
      <c r="MQF61" s="29"/>
      <c r="MQG61" s="29"/>
      <c r="MQH61" s="29"/>
      <c r="MQI61" s="29"/>
      <c r="MQJ61" s="29"/>
      <c r="MQK61" s="29"/>
      <c r="MQL61" s="29"/>
      <c r="MQM61" s="29"/>
      <c r="MQN61" s="29"/>
      <c r="MQO61" s="29"/>
      <c r="MQP61" s="29"/>
      <c r="MQQ61" s="29"/>
      <c r="MQR61" s="29"/>
      <c r="MQS61" s="29"/>
      <c r="MQT61" s="29"/>
      <c r="MQU61" s="29"/>
      <c r="MQV61" s="29"/>
      <c r="MQW61" s="29"/>
      <c r="MQX61" s="29"/>
      <c r="MQY61" s="29"/>
      <c r="MQZ61" s="29"/>
      <c r="MRA61" s="29"/>
      <c r="MRB61" s="29"/>
      <c r="MRC61" s="29"/>
      <c r="MRD61" s="29"/>
      <c r="MRE61" s="29"/>
      <c r="MRF61" s="29"/>
      <c r="MRG61" s="29"/>
      <c r="MRH61" s="29"/>
      <c r="MRI61" s="29"/>
      <c r="MRJ61" s="29"/>
      <c r="MRK61" s="29"/>
      <c r="MRL61" s="29"/>
      <c r="MRM61" s="29"/>
      <c r="MRN61" s="29"/>
      <c r="MRO61" s="29"/>
      <c r="MRP61" s="29"/>
      <c r="MRQ61" s="29"/>
      <c r="MRR61" s="29"/>
      <c r="MRS61" s="29"/>
      <c r="MRT61" s="29"/>
      <c r="MRU61" s="29"/>
      <c r="MRV61" s="29"/>
      <c r="MRW61" s="29"/>
      <c r="MRX61" s="29"/>
      <c r="MRY61" s="29"/>
      <c r="MRZ61" s="29"/>
      <c r="MSA61" s="29"/>
      <c r="MSB61" s="29"/>
      <c r="MSC61" s="29"/>
      <c r="MSD61" s="29"/>
      <c r="MSE61" s="29"/>
      <c r="MSF61" s="29"/>
      <c r="MSG61" s="29"/>
      <c r="MSH61" s="29"/>
      <c r="MSI61" s="29"/>
      <c r="MSJ61" s="29"/>
      <c r="MSK61" s="29"/>
      <c r="MSL61" s="29"/>
      <c r="MSM61" s="29"/>
      <c r="MSN61" s="29"/>
      <c r="MSO61" s="29"/>
      <c r="MSP61" s="29"/>
      <c r="MSQ61" s="29"/>
      <c r="MSR61" s="29"/>
      <c r="MSS61" s="29"/>
      <c r="MST61" s="29"/>
      <c r="MSU61" s="29"/>
      <c r="MSV61" s="29"/>
      <c r="MSW61" s="29"/>
      <c r="MSX61" s="29"/>
      <c r="MSY61" s="29"/>
      <c r="MSZ61" s="29"/>
      <c r="MTA61" s="29"/>
      <c r="MTB61" s="29"/>
      <c r="MTC61" s="29"/>
      <c r="MTD61" s="29"/>
      <c r="MTE61" s="29"/>
      <c r="MTF61" s="29"/>
      <c r="MTG61" s="29"/>
      <c r="MTH61" s="29"/>
      <c r="MTI61" s="29"/>
      <c r="MTJ61" s="29"/>
      <c r="MTK61" s="29"/>
      <c r="MTL61" s="29"/>
      <c r="MTM61" s="29"/>
      <c r="MTN61" s="29"/>
      <c r="MTO61" s="29"/>
      <c r="MTP61" s="29"/>
      <c r="MTQ61" s="29"/>
      <c r="MTR61" s="29"/>
      <c r="MTS61" s="29"/>
      <c r="MTT61" s="29"/>
      <c r="MTU61" s="29"/>
      <c r="MTV61" s="29"/>
      <c r="MTW61" s="29"/>
      <c r="MTX61" s="29"/>
      <c r="MTY61" s="29"/>
      <c r="MTZ61" s="29"/>
      <c r="MUA61" s="29"/>
      <c r="MUB61" s="29"/>
      <c r="MUC61" s="29"/>
      <c r="MUD61" s="29"/>
      <c r="MUE61" s="29"/>
      <c r="MUF61" s="29"/>
      <c r="MUG61" s="29"/>
      <c r="MUH61" s="29"/>
      <c r="MUI61" s="29"/>
      <c r="MUJ61" s="29"/>
      <c r="MUK61" s="29"/>
      <c r="MUL61" s="29"/>
      <c r="MUM61" s="29"/>
      <c r="MUN61" s="29"/>
      <c r="MUO61" s="29"/>
      <c r="MUP61" s="29"/>
      <c r="MUQ61" s="29"/>
      <c r="MUR61" s="29"/>
      <c r="MUS61" s="29"/>
      <c r="MUT61" s="29"/>
      <c r="MUU61" s="29"/>
      <c r="MUV61" s="29"/>
      <c r="MUW61" s="29"/>
      <c r="MUX61" s="29"/>
      <c r="MUY61" s="29"/>
      <c r="MUZ61" s="29"/>
      <c r="MVA61" s="29"/>
      <c r="MVB61" s="29"/>
      <c r="MVC61" s="29"/>
      <c r="MVD61" s="29"/>
      <c r="MVE61" s="29"/>
      <c r="MVF61" s="29"/>
      <c r="MVG61" s="29"/>
      <c r="MVH61" s="29"/>
      <c r="MVI61" s="29"/>
      <c r="MVJ61" s="29"/>
      <c r="MVK61" s="29"/>
      <c r="MVL61" s="29"/>
      <c r="MVM61" s="29"/>
      <c r="MVN61" s="29"/>
      <c r="MVO61" s="29"/>
      <c r="MVP61" s="29"/>
      <c r="MVQ61" s="29"/>
      <c r="MVR61" s="29"/>
      <c r="MVS61" s="29"/>
      <c r="MVT61" s="29"/>
      <c r="MVU61" s="29"/>
      <c r="MVV61" s="29"/>
      <c r="MVW61" s="29"/>
      <c r="MVX61" s="29"/>
      <c r="MVY61" s="29"/>
      <c r="MVZ61" s="29"/>
      <c r="MWA61" s="29"/>
      <c r="MWB61" s="29"/>
      <c r="MWC61" s="29"/>
      <c r="MWD61" s="29"/>
      <c r="MWE61" s="29"/>
      <c r="MWF61" s="29"/>
      <c r="MWG61" s="29"/>
      <c r="MWH61" s="29"/>
      <c r="MWI61" s="29"/>
      <c r="MWJ61" s="29"/>
      <c r="MWK61" s="29"/>
      <c r="MWL61" s="29"/>
      <c r="MWM61" s="29"/>
      <c r="MWN61" s="29"/>
      <c r="MWO61" s="29"/>
      <c r="MWP61" s="29"/>
      <c r="MWQ61" s="29"/>
      <c r="MWR61" s="29"/>
      <c r="MWS61" s="29"/>
      <c r="MWT61" s="29"/>
      <c r="MWU61" s="29"/>
      <c r="MWV61" s="29"/>
      <c r="MWW61" s="29"/>
      <c r="MWX61" s="29"/>
      <c r="MWY61" s="29"/>
      <c r="MWZ61" s="29"/>
      <c r="MXA61" s="29"/>
      <c r="MXB61" s="29"/>
      <c r="MXC61" s="29"/>
      <c r="MXD61" s="29"/>
      <c r="MXE61" s="29"/>
      <c r="MXF61" s="29"/>
      <c r="MXG61" s="29"/>
      <c r="MXH61" s="29"/>
      <c r="MXI61" s="29"/>
      <c r="MXJ61" s="29"/>
      <c r="MXK61" s="29"/>
      <c r="MXL61" s="29"/>
      <c r="MXM61" s="29"/>
      <c r="MXN61" s="29"/>
      <c r="MXO61" s="29"/>
      <c r="MXP61" s="29"/>
      <c r="MXQ61" s="29"/>
      <c r="MXR61" s="29"/>
      <c r="MXS61" s="29"/>
      <c r="MXT61" s="29"/>
      <c r="MXU61" s="29"/>
      <c r="MXV61" s="29"/>
      <c r="MXW61" s="29"/>
      <c r="MXX61" s="29"/>
      <c r="MXY61" s="29"/>
      <c r="MXZ61" s="29"/>
      <c r="MYA61" s="29"/>
      <c r="MYB61" s="29"/>
      <c r="MYC61" s="29"/>
      <c r="MYD61" s="29"/>
      <c r="MYE61" s="29"/>
      <c r="MYF61" s="29"/>
      <c r="MYG61" s="29"/>
      <c r="MYH61" s="29"/>
      <c r="MYI61" s="29"/>
      <c r="MYJ61" s="29"/>
      <c r="MYK61" s="29"/>
      <c r="MYL61" s="29"/>
      <c r="MYM61" s="29"/>
      <c r="MYN61" s="29"/>
      <c r="MYO61" s="29"/>
      <c r="MYP61" s="29"/>
      <c r="MYQ61" s="29"/>
      <c r="MYR61" s="29"/>
      <c r="MYS61" s="29"/>
      <c r="MYT61" s="29"/>
      <c r="MYU61" s="29"/>
      <c r="MYV61" s="29"/>
      <c r="MYW61" s="29"/>
      <c r="MYX61" s="29"/>
      <c r="MYY61" s="29"/>
      <c r="MYZ61" s="29"/>
      <c r="MZA61" s="29"/>
      <c r="MZB61" s="29"/>
      <c r="MZC61" s="29"/>
      <c r="MZD61" s="29"/>
      <c r="MZE61" s="29"/>
      <c r="MZF61" s="29"/>
      <c r="MZG61" s="29"/>
      <c r="MZH61" s="29"/>
      <c r="MZI61" s="29"/>
      <c r="MZJ61" s="29"/>
      <c r="MZK61" s="29"/>
      <c r="MZL61" s="29"/>
      <c r="MZM61" s="29"/>
      <c r="MZN61" s="29"/>
      <c r="MZO61" s="29"/>
      <c r="MZP61" s="29"/>
      <c r="MZQ61" s="29"/>
      <c r="MZR61" s="29"/>
      <c r="MZS61" s="29"/>
      <c r="MZT61" s="29"/>
      <c r="MZU61" s="29"/>
      <c r="MZV61" s="29"/>
      <c r="MZW61" s="29"/>
      <c r="MZX61" s="29"/>
      <c r="MZY61" s="29"/>
      <c r="MZZ61" s="29"/>
      <c r="NAA61" s="29"/>
      <c r="NAB61" s="29"/>
      <c r="NAC61" s="29"/>
      <c r="NAD61" s="29"/>
      <c r="NAE61" s="29"/>
      <c r="NAF61" s="29"/>
      <c r="NAG61" s="29"/>
      <c r="NAH61" s="29"/>
      <c r="NAI61" s="29"/>
      <c r="NAJ61" s="29"/>
      <c r="NAK61" s="29"/>
      <c r="NAL61" s="29"/>
      <c r="NAM61" s="29"/>
      <c r="NAN61" s="29"/>
      <c r="NAO61" s="29"/>
      <c r="NAP61" s="29"/>
      <c r="NAQ61" s="29"/>
      <c r="NAR61" s="29"/>
      <c r="NAS61" s="29"/>
      <c r="NAT61" s="29"/>
      <c r="NAU61" s="29"/>
      <c r="NAV61" s="29"/>
      <c r="NAW61" s="29"/>
      <c r="NAX61" s="29"/>
      <c r="NAY61" s="29"/>
      <c r="NAZ61" s="29"/>
      <c r="NBA61" s="29"/>
      <c r="NBB61" s="29"/>
      <c r="NBC61" s="29"/>
      <c r="NBD61" s="29"/>
      <c r="NBE61" s="29"/>
      <c r="NBF61" s="29"/>
      <c r="NBG61" s="29"/>
      <c r="NBH61" s="29"/>
      <c r="NBI61" s="29"/>
      <c r="NBJ61" s="29"/>
      <c r="NBK61" s="29"/>
      <c r="NBL61" s="29"/>
      <c r="NBM61" s="29"/>
      <c r="NBN61" s="29"/>
      <c r="NBO61" s="29"/>
      <c r="NBP61" s="29"/>
      <c r="NBQ61" s="29"/>
      <c r="NBR61" s="29"/>
      <c r="NBS61" s="29"/>
      <c r="NBT61" s="29"/>
      <c r="NBU61" s="29"/>
      <c r="NBV61" s="29"/>
      <c r="NBW61" s="29"/>
      <c r="NBX61" s="29"/>
      <c r="NBY61" s="29"/>
      <c r="NBZ61" s="29"/>
      <c r="NCA61" s="29"/>
      <c r="NCB61" s="29"/>
      <c r="NCC61" s="29"/>
      <c r="NCD61" s="29"/>
      <c r="NCE61" s="29"/>
      <c r="NCF61" s="29"/>
      <c r="NCG61" s="29"/>
      <c r="NCH61" s="29"/>
      <c r="NCI61" s="29"/>
      <c r="NCJ61" s="29"/>
      <c r="NCK61" s="29"/>
      <c r="NCL61" s="29"/>
      <c r="NCM61" s="29"/>
      <c r="NCN61" s="29"/>
      <c r="NCO61" s="29"/>
      <c r="NCP61" s="29"/>
      <c r="NCQ61" s="29"/>
      <c r="NCR61" s="29"/>
      <c r="NCS61" s="29"/>
      <c r="NCT61" s="29"/>
      <c r="NCU61" s="29"/>
      <c r="NCV61" s="29"/>
      <c r="NCW61" s="29"/>
      <c r="NCX61" s="29"/>
      <c r="NCY61" s="29"/>
      <c r="NCZ61" s="29"/>
      <c r="NDA61" s="29"/>
      <c r="NDB61" s="29"/>
      <c r="NDC61" s="29"/>
      <c r="NDD61" s="29"/>
      <c r="NDE61" s="29"/>
      <c r="NDF61" s="29"/>
      <c r="NDG61" s="29"/>
      <c r="NDH61" s="29"/>
      <c r="NDI61" s="29"/>
      <c r="NDJ61" s="29"/>
      <c r="NDK61" s="29"/>
      <c r="NDL61" s="29"/>
      <c r="NDM61" s="29"/>
      <c r="NDN61" s="29"/>
      <c r="NDO61" s="29"/>
      <c r="NDP61" s="29"/>
      <c r="NDQ61" s="29"/>
      <c r="NDR61" s="29"/>
      <c r="NDS61" s="29"/>
      <c r="NDT61" s="29"/>
      <c r="NDU61" s="29"/>
      <c r="NDV61" s="29"/>
      <c r="NDW61" s="29"/>
      <c r="NDX61" s="29"/>
      <c r="NDY61" s="29"/>
      <c r="NDZ61" s="29"/>
      <c r="NEA61" s="29"/>
      <c r="NEB61" s="29"/>
      <c r="NEC61" s="29"/>
      <c r="NED61" s="29"/>
      <c r="NEE61" s="29"/>
      <c r="NEF61" s="29"/>
      <c r="NEG61" s="29"/>
      <c r="NEH61" s="29"/>
      <c r="NEI61" s="29"/>
      <c r="NEJ61" s="29"/>
      <c r="NEK61" s="29"/>
      <c r="NEL61" s="29"/>
      <c r="NEM61" s="29"/>
      <c r="NEN61" s="29"/>
      <c r="NEO61" s="29"/>
      <c r="NEP61" s="29"/>
      <c r="NEQ61" s="29"/>
      <c r="NER61" s="29"/>
      <c r="NES61" s="29"/>
      <c r="NET61" s="29"/>
      <c r="NEU61" s="29"/>
      <c r="NEV61" s="29"/>
      <c r="NEW61" s="29"/>
      <c r="NEX61" s="29"/>
      <c r="NEY61" s="29"/>
      <c r="NEZ61" s="29"/>
      <c r="NFA61" s="29"/>
      <c r="NFB61" s="29"/>
      <c r="NFC61" s="29"/>
      <c r="NFD61" s="29"/>
      <c r="NFE61" s="29"/>
      <c r="NFF61" s="29"/>
      <c r="NFG61" s="29"/>
      <c r="NFH61" s="29"/>
      <c r="NFI61" s="29"/>
      <c r="NFJ61" s="29"/>
      <c r="NFK61" s="29"/>
      <c r="NFL61" s="29"/>
      <c r="NFM61" s="29"/>
      <c r="NFN61" s="29"/>
      <c r="NFO61" s="29"/>
      <c r="NFP61" s="29"/>
      <c r="NFQ61" s="29"/>
      <c r="NFR61" s="29"/>
      <c r="NFS61" s="29"/>
      <c r="NFT61" s="29"/>
      <c r="NFU61" s="29"/>
      <c r="NFV61" s="29"/>
      <c r="NFW61" s="29"/>
      <c r="NFX61" s="29"/>
      <c r="NFY61" s="29"/>
      <c r="NFZ61" s="29"/>
      <c r="NGA61" s="29"/>
      <c r="NGB61" s="29"/>
      <c r="NGC61" s="29"/>
      <c r="NGD61" s="29"/>
      <c r="NGE61" s="29"/>
      <c r="NGF61" s="29"/>
      <c r="NGG61" s="29"/>
      <c r="NGH61" s="29"/>
      <c r="NGI61" s="29"/>
      <c r="NGJ61" s="29"/>
      <c r="NGK61" s="29"/>
      <c r="NGL61" s="29"/>
      <c r="NGM61" s="29"/>
      <c r="NGN61" s="29"/>
      <c r="NGO61" s="29"/>
      <c r="NGP61" s="29"/>
      <c r="NGQ61" s="29"/>
      <c r="NGR61" s="29"/>
      <c r="NGS61" s="29"/>
      <c r="NGT61" s="29"/>
      <c r="NGU61" s="29"/>
      <c r="NGV61" s="29"/>
      <c r="NGW61" s="29"/>
      <c r="NGX61" s="29"/>
      <c r="NGY61" s="29"/>
      <c r="NGZ61" s="29"/>
      <c r="NHA61" s="29"/>
      <c r="NHB61" s="29"/>
      <c r="NHC61" s="29"/>
      <c r="NHD61" s="29"/>
      <c r="NHE61" s="29"/>
      <c r="NHF61" s="29"/>
      <c r="NHG61" s="29"/>
      <c r="NHH61" s="29"/>
      <c r="NHI61" s="29"/>
      <c r="NHJ61" s="29"/>
      <c r="NHK61" s="29"/>
      <c r="NHL61" s="29"/>
      <c r="NHM61" s="29"/>
      <c r="NHN61" s="29"/>
      <c r="NHO61" s="29"/>
      <c r="NHP61" s="29"/>
      <c r="NHQ61" s="29"/>
      <c r="NHR61" s="29"/>
      <c r="NHS61" s="29"/>
      <c r="NHT61" s="29"/>
      <c r="NHU61" s="29"/>
      <c r="NHV61" s="29"/>
      <c r="NHW61" s="29"/>
      <c r="NHX61" s="29"/>
      <c r="NHY61" s="29"/>
      <c r="NHZ61" s="29"/>
      <c r="NIA61" s="29"/>
      <c r="NIB61" s="29"/>
      <c r="NIC61" s="29"/>
      <c r="NID61" s="29"/>
      <c r="NIE61" s="29"/>
      <c r="NIF61" s="29"/>
      <c r="NIG61" s="29"/>
      <c r="NIH61" s="29"/>
      <c r="NII61" s="29"/>
      <c r="NIJ61" s="29"/>
      <c r="NIK61" s="29"/>
      <c r="NIL61" s="29"/>
      <c r="NIM61" s="29"/>
      <c r="NIN61" s="29"/>
      <c r="NIO61" s="29"/>
      <c r="NIP61" s="29"/>
      <c r="NIQ61" s="29"/>
      <c r="NIR61" s="29"/>
      <c r="NIS61" s="29"/>
      <c r="NIT61" s="29"/>
      <c r="NIU61" s="29"/>
      <c r="NIV61" s="29"/>
      <c r="NIW61" s="29"/>
      <c r="NIX61" s="29"/>
      <c r="NIY61" s="29"/>
      <c r="NIZ61" s="29"/>
      <c r="NJA61" s="29"/>
      <c r="NJB61" s="29"/>
      <c r="NJC61" s="29"/>
      <c r="NJD61" s="29"/>
      <c r="NJE61" s="29"/>
      <c r="NJF61" s="29"/>
      <c r="NJG61" s="29"/>
      <c r="NJH61" s="29"/>
      <c r="NJI61" s="29"/>
      <c r="NJJ61" s="29"/>
      <c r="NJK61" s="29"/>
      <c r="NJL61" s="29"/>
      <c r="NJM61" s="29"/>
      <c r="NJN61" s="29"/>
      <c r="NJO61" s="29"/>
      <c r="NJP61" s="29"/>
      <c r="NJQ61" s="29"/>
      <c r="NJR61" s="29"/>
      <c r="NJS61" s="29"/>
      <c r="NJT61" s="29"/>
      <c r="NJU61" s="29"/>
      <c r="NJV61" s="29"/>
      <c r="NJW61" s="29"/>
      <c r="NJX61" s="29"/>
      <c r="NJY61" s="29"/>
      <c r="NJZ61" s="29"/>
      <c r="NKA61" s="29"/>
      <c r="NKB61" s="29"/>
      <c r="NKC61" s="29"/>
      <c r="NKD61" s="29"/>
      <c r="NKE61" s="29"/>
      <c r="NKF61" s="29"/>
      <c r="NKG61" s="29"/>
      <c r="NKH61" s="29"/>
      <c r="NKI61" s="29"/>
      <c r="NKJ61" s="29"/>
      <c r="NKK61" s="29"/>
      <c r="NKL61" s="29"/>
      <c r="NKM61" s="29"/>
      <c r="NKN61" s="29"/>
      <c r="NKO61" s="29"/>
      <c r="NKP61" s="29"/>
      <c r="NKQ61" s="29"/>
      <c r="NKR61" s="29"/>
      <c r="NKS61" s="29"/>
      <c r="NKT61" s="29"/>
      <c r="NKU61" s="29"/>
      <c r="NKV61" s="29"/>
      <c r="NKW61" s="29"/>
      <c r="NKX61" s="29"/>
      <c r="NKY61" s="29"/>
      <c r="NKZ61" s="29"/>
      <c r="NLA61" s="29"/>
      <c r="NLB61" s="29"/>
      <c r="NLC61" s="29"/>
      <c r="NLD61" s="29"/>
      <c r="NLE61" s="29"/>
      <c r="NLF61" s="29"/>
      <c r="NLG61" s="29"/>
      <c r="NLH61" s="29"/>
      <c r="NLI61" s="29"/>
      <c r="NLJ61" s="29"/>
      <c r="NLK61" s="29"/>
      <c r="NLL61" s="29"/>
      <c r="NLM61" s="29"/>
      <c r="NLN61" s="29"/>
      <c r="NLO61" s="29"/>
      <c r="NLP61" s="29"/>
      <c r="NLQ61" s="29"/>
      <c r="NLR61" s="29"/>
      <c r="NLS61" s="29"/>
      <c r="NLT61" s="29"/>
      <c r="NLU61" s="29"/>
      <c r="NLV61" s="29"/>
      <c r="NLW61" s="29"/>
      <c r="NLX61" s="29"/>
      <c r="NLY61" s="29"/>
      <c r="NLZ61" s="29"/>
      <c r="NMA61" s="29"/>
      <c r="NMB61" s="29"/>
      <c r="NMC61" s="29"/>
      <c r="NMD61" s="29"/>
      <c r="NME61" s="29"/>
      <c r="NMF61" s="29"/>
      <c r="NMG61" s="29"/>
      <c r="NMH61" s="29"/>
      <c r="NMI61" s="29"/>
      <c r="NMJ61" s="29"/>
      <c r="NMK61" s="29"/>
      <c r="NML61" s="29"/>
      <c r="NMM61" s="29"/>
      <c r="NMN61" s="29"/>
      <c r="NMO61" s="29"/>
      <c r="NMP61" s="29"/>
      <c r="NMQ61" s="29"/>
      <c r="NMR61" s="29"/>
      <c r="NMS61" s="29"/>
      <c r="NMT61" s="29"/>
      <c r="NMU61" s="29"/>
      <c r="NMV61" s="29"/>
      <c r="NMW61" s="29"/>
      <c r="NMX61" s="29"/>
      <c r="NMY61" s="29"/>
      <c r="NMZ61" s="29"/>
      <c r="NNA61" s="29"/>
      <c r="NNB61" s="29"/>
      <c r="NNC61" s="29"/>
      <c r="NND61" s="29"/>
      <c r="NNE61" s="29"/>
      <c r="NNF61" s="29"/>
      <c r="NNG61" s="29"/>
      <c r="NNH61" s="29"/>
      <c r="NNI61" s="29"/>
      <c r="NNJ61" s="29"/>
      <c r="NNK61" s="29"/>
      <c r="NNL61" s="29"/>
      <c r="NNM61" s="29"/>
      <c r="NNN61" s="29"/>
      <c r="NNO61" s="29"/>
      <c r="NNP61" s="29"/>
      <c r="NNQ61" s="29"/>
      <c r="NNR61" s="29"/>
      <c r="NNS61" s="29"/>
      <c r="NNT61" s="29"/>
      <c r="NNU61" s="29"/>
      <c r="NNV61" s="29"/>
      <c r="NNW61" s="29"/>
      <c r="NNX61" s="29"/>
      <c r="NNY61" s="29"/>
      <c r="NNZ61" s="29"/>
      <c r="NOA61" s="29"/>
      <c r="NOB61" s="29"/>
      <c r="NOC61" s="29"/>
      <c r="NOD61" s="29"/>
      <c r="NOE61" s="29"/>
      <c r="NOF61" s="29"/>
      <c r="NOG61" s="29"/>
      <c r="NOH61" s="29"/>
      <c r="NOI61" s="29"/>
      <c r="NOJ61" s="29"/>
      <c r="NOK61" s="29"/>
      <c r="NOL61" s="29"/>
      <c r="NOM61" s="29"/>
      <c r="NON61" s="29"/>
      <c r="NOO61" s="29"/>
      <c r="NOP61" s="29"/>
      <c r="NOQ61" s="29"/>
      <c r="NOR61" s="29"/>
      <c r="NOS61" s="29"/>
      <c r="NOT61" s="29"/>
      <c r="NOU61" s="29"/>
      <c r="NOV61" s="29"/>
      <c r="NOW61" s="29"/>
      <c r="NOX61" s="29"/>
      <c r="NOY61" s="29"/>
      <c r="NOZ61" s="29"/>
      <c r="NPA61" s="29"/>
      <c r="NPB61" s="29"/>
      <c r="NPC61" s="29"/>
      <c r="NPD61" s="29"/>
      <c r="NPE61" s="29"/>
      <c r="NPF61" s="29"/>
      <c r="NPG61" s="29"/>
      <c r="NPH61" s="29"/>
      <c r="NPI61" s="29"/>
      <c r="NPJ61" s="29"/>
      <c r="NPK61" s="29"/>
      <c r="NPL61" s="29"/>
      <c r="NPM61" s="29"/>
      <c r="NPN61" s="29"/>
      <c r="NPO61" s="29"/>
      <c r="NPP61" s="29"/>
      <c r="NPQ61" s="29"/>
      <c r="NPR61" s="29"/>
      <c r="NPS61" s="29"/>
      <c r="NPT61" s="29"/>
      <c r="NPU61" s="29"/>
      <c r="NPV61" s="29"/>
      <c r="NPW61" s="29"/>
      <c r="NPX61" s="29"/>
      <c r="NPY61" s="29"/>
      <c r="NPZ61" s="29"/>
      <c r="NQA61" s="29"/>
      <c r="NQB61" s="29"/>
      <c r="NQC61" s="29"/>
      <c r="NQD61" s="29"/>
      <c r="NQE61" s="29"/>
      <c r="NQF61" s="29"/>
      <c r="NQG61" s="29"/>
      <c r="NQH61" s="29"/>
      <c r="NQI61" s="29"/>
      <c r="NQJ61" s="29"/>
      <c r="NQK61" s="29"/>
      <c r="NQL61" s="29"/>
      <c r="NQM61" s="29"/>
      <c r="NQN61" s="29"/>
      <c r="NQO61" s="29"/>
      <c r="NQP61" s="29"/>
      <c r="NQQ61" s="29"/>
      <c r="NQR61" s="29"/>
      <c r="NQS61" s="29"/>
      <c r="NQT61" s="29"/>
      <c r="NQU61" s="29"/>
      <c r="NQV61" s="29"/>
      <c r="NQW61" s="29"/>
      <c r="NQX61" s="29"/>
      <c r="NQY61" s="29"/>
      <c r="NQZ61" s="29"/>
      <c r="NRA61" s="29"/>
      <c r="NRB61" s="29"/>
      <c r="NRC61" s="29"/>
      <c r="NRD61" s="29"/>
      <c r="NRE61" s="29"/>
      <c r="NRF61" s="29"/>
      <c r="NRG61" s="29"/>
      <c r="NRH61" s="29"/>
      <c r="NRI61" s="29"/>
      <c r="NRJ61" s="29"/>
      <c r="NRK61" s="29"/>
      <c r="NRL61" s="29"/>
      <c r="NRM61" s="29"/>
      <c r="NRN61" s="29"/>
      <c r="NRO61" s="29"/>
      <c r="NRP61" s="29"/>
      <c r="NRQ61" s="29"/>
      <c r="NRR61" s="29"/>
      <c r="NRS61" s="29"/>
      <c r="NRT61" s="29"/>
      <c r="NRU61" s="29"/>
      <c r="NRV61" s="29"/>
      <c r="NRW61" s="29"/>
      <c r="NRX61" s="29"/>
      <c r="NRY61" s="29"/>
      <c r="NRZ61" s="29"/>
      <c r="NSA61" s="29"/>
      <c r="NSB61" s="29"/>
      <c r="NSC61" s="29"/>
      <c r="NSD61" s="29"/>
      <c r="NSE61" s="29"/>
      <c r="NSF61" s="29"/>
      <c r="NSG61" s="29"/>
      <c r="NSH61" s="29"/>
      <c r="NSI61" s="29"/>
      <c r="NSJ61" s="29"/>
      <c r="NSK61" s="29"/>
      <c r="NSL61" s="29"/>
      <c r="NSM61" s="29"/>
      <c r="NSN61" s="29"/>
      <c r="NSO61" s="29"/>
      <c r="NSP61" s="29"/>
      <c r="NSQ61" s="29"/>
      <c r="NSR61" s="29"/>
      <c r="NSS61" s="29"/>
      <c r="NST61" s="29"/>
      <c r="NSU61" s="29"/>
      <c r="NSV61" s="29"/>
      <c r="NSW61" s="29"/>
      <c r="NSX61" s="29"/>
      <c r="NSY61" s="29"/>
      <c r="NSZ61" s="29"/>
      <c r="NTA61" s="29"/>
      <c r="NTB61" s="29"/>
      <c r="NTC61" s="29"/>
      <c r="NTD61" s="29"/>
      <c r="NTE61" s="29"/>
      <c r="NTF61" s="29"/>
      <c r="NTG61" s="29"/>
      <c r="NTH61" s="29"/>
      <c r="NTI61" s="29"/>
      <c r="NTJ61" s="29"/>
      <c r="NTK61" s="29"/>
      <c r="NTL61" s="29"/>
      <c r="NTM61" s="29"/>
      <c r="NTN61" s="29"/>
      <c r="NTO61" s="29"/>
      <c r="NTP61" s="29"/>
      <c r="NTQ61" s="29"/>
      <c r="NTR61" s="29"/>
      <c r="NTS61" s="29"/>
      <c r="NTT61" s="29"/>
      <c r="NTU61" s="29"/>
      <c r="NTV61" s="29"/>
      <c r="NTW61" s="29"/>
      <c r="NTX61" s="29"/>
      <c r="NTY61" s="29"/>
      <c r="NTZ61" s="29"/>
      <c r="NUA61" s="29"/>
      <c r="NUB61" s="29"/>
      <c r="NUC61" s="29"/>
      <c r="NUD61" s="29"/>
      <c r="NUE61" s="29"/>
      <c r="NUF61" s="29"/>
      <c r="NUG61" s="29"/>
      <c r="NUH61" s="29"/>
      <c r="NUI61" s="29"/>
      <c r="NUJ61" s="29"/>
      <c r="NUK61" s="29"/>
      <c r="NUL61" s="29"/>
      <c r="NUM61" s="29"/>
      <c r="NUN61" s="29"/>
      <c r="NUO61" s="29"/>
      <c r="NUP61" s="29"/>
      <c r="NUQ61" s="29"/>
      <c r="NUR61" s="29"/>
      <c r="NUS61" s="29"/>
      <c r="NUT61" s="29"/>
      <c r="NUU61" s="29"/>
      <c r="NUV61" s="29"/>
      <c r="NUW61" s="29"/>
      <c r="NUX61" s="29"/>
      <c r="NUY61" s="29"/>
      <c r="NUZ61" s="29"/>
      <c r="NVA61" s="29"/>
      <c r="NVB61" s="29"/>
      <c r="NVC61" s="29"/>
      <c r="NVD61" s="29"/>
      <c r="NVE61" s="29"/>
      <c r="NVF61" s="29"/>
      <c r="NVG61" s="29"/>
      <c r="NVH61" s="29"/>
      <c r="NVI61" s="29"/>
      <c r="NVJ61" s="29"/>
      <c r="NVK61" s="29"/>
      <c r="NVL61" s="29"/>
      <c r="NVM61" s="29"/>
      <c r="NVN61" s="29"/>
      <c r="NVO61" s="29"/>
      <c r="NVP61" s="29"/>
      <c r="NVQ61" s="29"/>
      <c r="NVR61" s="29"/>
      <c r="NVS61" s="29"/>
      <c r="NVT61" s="29"/>
      <c r="NVU61" s="29"/>
      <c r="NVV61" s="29"/>
      <c r="NVW61" s="29"/>
      <c r="NVX61" s="29"/>
      <c r="NVY61" s="29"/>
      <c r="NVZ61" s="29"/>
      <c r="NWA61" s="29"/>
      <c r="NWB61" s="29"/>
      <c r="NWC61" s="29"/>
      <c r="NWD61" s="29"/>
      <c r="NWE61" s="29"/>
      <c r="NWF61" s="29"/>
      <c r="NWG61" s="29"/>
      <c r="NWH61" s="29"/>
      <c r="NWI61" s="29"/>
      <c r="NWJ61" s="29"/>
      <c r="NWK61" s="29"/>
      <c r="NWL61" s="29"/>
      <c r="NWM61" s="29"/>
      <c r="NWN61" s="29"/>
      <c r="NWO61" s="29"/>
      <c r="NWP61" s="29"/>
      <c r="NWQ61" s="29"/>
      <c r="NWR61" s="29"/>
      <c r="NWS61" s="29"/>
      <c r="NWT61" s="29"/>
      <c r="NWU61" s="29"/>
      <c r="NWV61" s="29"/>
      <c r="NWW61" s="29"/>
      <c r="NWX61" s="29"/>
      <c r="NWY61" s="29"/>
      <c r="NWZ61" s="29"/>
      <c r="NXA61" s="29"/>
      <c r="NXB61" s="29"/>
      <c r="NXC61" s="29"/>
      <c r="NXD61" s="29"/>
      <c r="NXE61" s="29"/>
      <c r="NXF61" s="29"/>
      <c r="NXG61" s="29"/>
      <c r="NXH61" s="29"/>
      <c r="NXI61" s="29"/>
      <c r="NXJ61" s="29"/>
      <c r="NXK61" s="29"/>
      <c r="NXL61" s="29"/>
      <c r="NXM61" s="29"/>
      <c r="NXN61" s="29"/>
      <c r="NXO61" s="29"/>
      <c r="NXP61" s="29"/>
      <c r="NXQ61" s="29"/>
      <c r="NXR61" s="29"/>
      <c r="NXS61" s="29"/>
      <c r="NXT61" s="29"/>
      <c r="NXU61" s="29"/>
      <c r="NXV61" s="29"/>
      <c r="NXW61" s="29"/>
      <c r="NXX61" s="29"/>
      <c r="NXY61" s="29"/>
      <c r="NXZ61" s="29"/>
      <c r="NYA61" s="29"/>
      <c r="NYB61" s="29"/>
      <c r="NYC61" s="29"/>
      <c r="NYD61" s="29"/>
      <c r="NYE61" s="29"/>
      <c r="NYF61" s="29"/>
      <c r="NYG61" s="29"/>
      <c r="NYH61" s="29"/>
      <c r="NYI61" s="29"/>
      <c r="NYJ61" s="29"/>
      <c r="NYK61" s="29"/>
      <c r="NYL61" s="29"/>
      <c r="NYM61" s="29"/>
      <c r="NYN61" s="29"/>
      <c r="NYO61" s="29"/>
      <c r="NYP61" s="29"/>
      <c r="NYQ61" s="29"/>
      <c r="NYR61" s="29"/>
      <c r="NYS61" s="29"/>
      <c r="NYT61" s="29"/>
      <c r="NYU61" s="29"/>
      <c r="NYV61" s="29"/>
      <c r="NYW61" s="29"/>
      <c r="NYX61" s="29"/>
      <c r="NYY61" s="29"/>
      <c r="NYZ61" s="29"/>
      <c r="NZA61" s="29"/>
      <c r="NZB61" s="29"/>
      <c r="NZC61" s="29"/>
      <c r="NZD61" s="29"/>
      <c r="NZE61" s="29"/>
      <c r="NZF61" s="29"/>
      <c r="NZG61" s="29"/>
      <c r="NZH61" s="29"/>
      <c r="NZI61" s="29"/>
      <c r="NZJ61" s="29"/>
      <c r="NZK61" s="29"/>
      <c r="NZL61" s="29"/>
      <c r="NZM61" s="29"/>
      <c r="NZN61" s="29"/>
      <c r="NZO61" s="29"/>
      <c r="NZP61" s="29"/>
      <c r="NZQ61" s="29"/>
      <c r="NZR61" s="29"/>
      <c r="NZS61" s="29"/>
      <c r="NZT61" s="29"/>
      <c r="NZU61" s="29"/>
      <c r="NZV61" s="29"/>
      <c r="NZW61" s="29"/>
      <c r="NZX61" s="29"/>
      <c r="NZY61" s="29"/>
      <c r="NZZ61" s="29"/>
      <c r="OAA61" s="29"/>
      <c r="OAB61" s="29"/>
      <c r="OAC61" s="29"/>
      <c r="OAD61" s="29"/>
      <c r="OAE61" s="29"/>
      <c r="OAF61" s="29"/>
      <c r="OAG61" s="29"/>
      <c r="OAH61" s="29"/>
      <c r="OAI61" s="29"/>
      <c r="OAJ61" s="29"/>
      <c r="OAK61" s="29"/>
      <c r="OAL61" s="29"/>
      <c r="OAM61" s="29"/>
      <c r="OAN61" s="29"/>
      <c r="OAO61" s="29"/>
      <c r="OAP61" s="29"/>
      <c r="OAQ61" s="29"/>
      <c r="OAR61" s="29"/>
      <c r="OAS61" s="29"/>
      <c r="OAT61" s="29"/>
      <c r="OAU61" s="29"/>
      <c r="OAV61" s="29"/>
      <c r="OAW61" s="29"/>
      <c r="OAX61" s="29"/>
      <c r="OAY61" s="29"/>
      <c r="OAZ61" s="29"/>
      <c r="OBA61" s="29"/>
      <c r="OBB61" s="29"/>
      <c r="OBC61" s="29"/>
      <c r="OBD61" s="29"/>
      <c r="OBE61" s="29"/>
      <c r="OBF61" s="29"/>
      <c r="OBG61" s="29"/>
      <c r="OBH61" s="29"/>
      <c r="OBI61" s="29"/>
      <c r="OBJ61" s="29"/>
      <c r="OBK61" s="29"/>
      <c r="OBL61" s="29"/>
      <c r="OBM61" s="29"/>
      <c r="OBN61" s="29"/>
      <c r="OBO61" s="29"/>
      <c r="OBP61" s="29"/>
      <c r="OBQ61" s="29"/>
      <c r="OBR61" s="29"/>
      <c r="OBS61" s="29"/>
      <c r="OBT61" s="29"/>
      <c r="OBU61" s="29"/>
      <c r="OBV61" s="29"/>
      <c r="OBW61" s="29"/>
      <c r="OBX61" s="29"/>
      <c r="OBY61" s="29"/>
      <c r="OBZ61" s="29"/>
      <c r="OCA61" s="29"/>
      <c r="OCB61" s="29"/>
      <c r="OCC61" s="29"/>
      <c r="OCD61" s="29"/>
      <c r="OCE61" s="29"/>
      <c r="OCF61" s="29"/>
      <c r="OCG61" s="29"/>
      <c r="OCH61" s="29"/>
      <c r="OCI61" s="29"/>
      <c r="OCJ61" s="29"/>
      <c r="OCK61" s="29"/>
      <c r="OCL61" s="29"/>
      <c r="OCM61" s="29"/>
      <c r="OCN61" s="29"/>
      <c r="OCO61" s="29"/>
      <c r="OCP61" s="29"/>
      <c r="OCQ61" s="29"/>
      <c r="OCR61" s="29"/>
      <c r="OCS61" s="29"/>
      <c r="OCT61" s="29"/>
      <c r="OCU61" s="29"/>
      <c r="OCV61" s="29"/>
      <c r="OCW61" s="29"/>
      <c r="OCX61" s="29"/>
      <c r="OCY61" s="29"/>
      <c r="OCZ61" s="29"/>
      <c r="ODA61" s="29"/>
      <c r="ODB61" s="29"/>
      <c r="ODC61" s="29"/>
      <c r="ODD61" s="29"/>
      <c r="ODE61" s="29"/>
      <c r="ODF61" s="29"/>
      <c r="ODG61" s="29"/>
      <c r="ODH61" s="29"/>
      <c r="ODI61" s="29"/>
      <c r="ODJ61" s="29"/>
      <c r="ODK61" s="29"/>
      <c r="ODL61" s="29"/>
      <c r="ODM61" s="29"/>
      <c r="ODN61" s="29"/>
      <c r="ODO61" s="29"/>
      <c r="ODP61" s="29"/>
      <c r="ODQ61" s="29"/>
      <c r="ODR61" s="29"/>
      <c r="ODS61" s="29"/>
      <c r="ODT61" s="29"/>
      <c r="ODU61" s="29"/>
      <c r="ODV61" s="29"/>
      <c r="ODW61" s="29"/>
      <c r="ODX61" s="29"/>
      <c r="ODY61" s="29"/>
      <c r="ODZ61" s="29"/>
      <c r="OEA61" s="29"/>
      <c r="OEB61" s="29"/>
      <c r="OEC61" s="29"/>
      <c r="OED61" s="29"/>
      <c r="OEE61" s="29"/>
      <c r="OEF61" s="29"/>
      <c r="OEG61" s="29"/>
      <c r="OEH61" s="29"/>
      <c r="OEI61" s="29"/>
      <c r="OEJ61" s="29"/>
      <c r="OEK61" s="29"/>
      <c r="OEL61" s="29"/>
      <c r="OEM61" s="29"/>
      <c r="OEN61" s="29"/>
      <c r="OEO61" s="29"/>
      <c r="OEP61" s="29"/>
      <c r="OEQ61" s="29"/>
      <c r="OER61" s="29"/>
      <c r="OES61" s="29"/>
      <c r="OET61" s="29"/>
      <c r="OEU61" s="29"/>
      <c r="OEV61" s="29"/>
      <c r="OEW61" s="29"/>
      <c r="OEX61" s="29"/>
      <c r="OEY61" s="29"/>
      <c r="OEZ61" s="29"/>
      <c r="OFA61" s="29"/>
      <c r="OFB61" s="29"/>
      <c r="OFC61" s="29"/>
      <c r="OFD61" s="29"/>
      <c r="OFE61" s="29"/>
      <c r="OFF61" s="29"/>
      <c r="OFG61" s="29"/>
      <c r="OFH61" s="29"/>
      <c r="OFI61" s="29"/>
      <c r="OFJ61" s="29"/>
      <c r="OFK61" s="29"/>
      <c r="OFL61" s="29"/>
      <c r="OFM61" s="29"/>
      <c r="OFN61" s="29"/>
      <c r="OFO61" s="29"/>
      <c r="OFP61" s="29"/>
      <c r="OFQ61" s="29"/>
      <c r="OFR61" s="29"/>
      <c r="OFS61" s="29"/>
      <c r="OFT61" s="29"/>
      <c r="OFU61" s="29"/>
      <c r="OFV61" s="29"/>
      <c r="OFW61" s="29"/>
      <c r="OFX61" s="29"/>
      <c r="OFY61" s="29"/>
      <c r="OFZ61" s="29"/>
      <c r="OGA61" s="29"/>
      <c r="OGB61" s="29"/>
      <c r="OGC61" s="29"/>
      <c r="OGD61" s="29"/>
      <c r="OGE61" s="29"/>
      <c r="OGF61" s="29"/>
      <c r="OGG61" s="29"/>
      <c r="OGH61" s="29"/>
      <c r="OGI61" s="29"/>
      <c r="OGJ61" s="29"/>
      <c r="OGK61" s="29"/>
      <c r="OGL61" s="29"/>
      <c r="OGM61" s="29"/>
      <c r="OGN61" s="29"/>
      <c r="OGO61" s="29"/>
      <c r="OGP61" s="29"/>
      <c r="OGQ61" s="29"/>
      <c r="OGR61" s="29"/>
      <c r="OGS61" s="29"/>
      <c r="OGT61" s="29"/>
      <c r="OGU61" s="29"/>
      <c r="OGV61" s="29"/>
      <c r="OGW61" s="29"/>
      <c r="OGX61" s="29"/>
      <c r="OGY61" s="29"/>
      <c r="OGZ61" s="29"/>
      <c r="OHA61" s="29"/>
      <c r="OHB61" s="29"/>
      <c r="OHC61" s="29"/>
      <c r="OHD61" s="29"/>
      <c r="OHE61" s="29"/>
      <c r="OHF61" s="29"/>
      <c r="OHG61" s="29"/>
      <c r="OHH61" s="29"/>
      <c r="OHI61" s="29"/>
      <c r="OHJ61" s="29"/>
      <c r="OHK61" s="29"/>
      <c r="OHL61" s="29"/>
      <c r="OHM61" s="29"/>
      <c r="OHN61" s="29"/>
      <c r="OHO61" s="29"/>
      <c r="OHP61" s="29"/>
      <c r="OHQ61" s="29"/>
      <c r="OHR61" s="29"/>
      <c r="OHS61" s="29"/>
      <c r="OHT61" s="29"/>
      <c r="OHU61" s="29"/>
      <c r="OHV61" s="29"/>
      <c r="OHW61" s="29"/>
      <c r="OHX61" s="29"/>
      <c r="OHY61" s="29"/>
      <c r="OHZ61" s="29"/>
      <c r="OIA61" s="29"/>
      <c r="OIB61" s="29"/>
      <c r="OIC61" s="29"/>
      <c r="OID61" s="29"/>
      <c r="OIE61" s="29"/>
      <c r="OIF61" s="29"/>
      <c r="OIG61" s="29"/>
      <c r="OIH61" s="29"/>
      <c r="OII61" s="29"/>
      <c r="OIJ61" s="29"/>
      <c r="OIK61" s="29"/>
      <c r="OIL61" s="29"/>
      <c r="OIM61" s="29"/>
      <c r="OIN61" s="29"/>
      <c r="OIO61" s="29"/>
      <c r="OIP61" s="29"/>
      <c r="OIQ61" s="29"/>
      <c r="OIR61" s="29"/>
      <c r="OIS61" s="29"/>
      <c r="OIT61" s="29"/>
      <c r="OIU61" s="29"/>
      <c r="OIV61" s="29"/>
      <c r="OIW61" s="29"/>
      <c r="OIX61" s="29"/>
      <c r="OIY61" s="29"/>
      <c r="OIZ61" s="29"/>
      <c r="OJA61" s="29"/>
      <c r="OJB61" s="29"/>
      <c r="OJC61" s="29"/>
      <c r="OJD61" s="29"/>
      <c r="OJE61" s="29"/>
      <c r="OJF61" s="29"/>
      <c r="OJG61" s="29"/>
      <c r="OJH61" s="29"/>
      <c r="OJI61" s="29"/>
      <c r="OJJ61" s="29"/>
      <c r="OJK61" s="29"/>
      <c r="OJL61" s="29"/>
      <c r="OJM61" s="29"/>
      <c r="OJN61" s="29"/>
      <c r="OJO61" s="29"/>
      <c r="OJP61" s="29"/>
      <c r="OJQ61" s="29"/>
      <c r="OJR61" s="29"/>
      <c r="OJS61" s="29"/>
      <c r="OJT61" s="29"/>
      <c r="OJU61" s="29"/>
      <c r="OJV61" s="29"/>
      <c r="OJW61" s="29"/>
      <c r="OJX61" s="29"/>
      <c r="OJY61" s="29"/>
      <c r="OJZ61" s="29"/>
      <c r="OKA61" s="29"/>
      <c r="OKB61" s="29"/>
      <c r="OKC61" s="29"/>
      <c r="OKD61" s="29"/>
      <c r="OKE61" s="29"/>
      <c r="OKF61" s="29"/>
      <c r="OKG61" s="29"/>
      <c r="OKH61" s="29"/>
      <c r="OKI61" s="29"/>
      <c r="OKJ61" s="29"/>
      <c r="OKK61" s="29"/>
      <c r="OKL61" s="29"/>
      <c r="OKM61" s="29"/>
      <c r="OKN61" s="29"/>
      <c r="OKO61" s="29"/>
      <c r="OKP61" s="29"/>
      <c r="OKQ61" s="29"/>
      <c r="OKR61" s="29"/>
      <c r="OKS61" s="29"/>
      <c r="OKT61" s="29"/>
      <c r="OKU61" s="29"/>
      <c r="OKV61" s="29"/>
      <c r="OKW61" s="29"/>
      <c r="OKX61" s="29"/>
      <c r="OKY61" s="29"/>
      <c r="OKZ61" s="29"/>
      <c r="OLA61" s="29"/>
      <c r="OLB61" s="29"/>
      <c r="OLC61" s="29"/>
      <c r="OLD61" s="29"/>
      <c r="OLE61" s="29"/>
      <c r="OLF61" s="29"/>
      <c r="OLG61" s="29"/>
      <c r="OLH61" s="29"/>
      <c r="OLI61" s="29"/>
      <c r="OLJ61" s="29"/>
      <c r="OLK61" s="29"/>
      <c r="OLL61" s="29"/>
      <c r="OLM61" s="29"/>
      <c r="OLN61" s="29"/>
      <c r="OLO61" s="29"/>
      <c r="OLP61" s="29"/>
      <c r="OLQ61" s="29"/>
      <c r="OLR61" s="29"/>
      <c r="OLS61" s="29"/>
      <c r="OLT61" s="29"/>
      <c r="OLU61" s="29"/>
      <c r="OLV61" s="29"/>
      <c r="OLW61" s="29"/>
      <c r="OLX61" s="29"/>
      <c r="OLY61" s="29"/>
      <c r="OLZ61" s="29"/>
      <c r="OMA61" s="29"/>
      <c r="OMB61" s="29"/>
      <c r="OMC61" s="29"/>
      <c r="OMD61" s="29"/>
      <c r="OME61" s="29"/>
      <c r="OMF61" s="29"/>
      <c r="OMG61" s="29"/>
      <c r="OMH61" s="29"/>
      <c r="OMI61" s="29"/>
      <c r="OMJ61" s="29"/>
      <c r="OMK61" s="29"/>
      <c r="OML61" s="29"/>
      <c r="OMM61" s="29"/>
      <c r="OMN61" s="29"/>
      <c r="OMO61" s="29"/>
      <c r="OMP61" s="29"/>
      <c r="OMQ61" s="29"/>
      <c r="OMR61" s="29"/>
      <c r="OMS61" s="29"/>
      <c r="OMT61" s="29"/>
      <c r="OMU61" s="29"/>
      <c r="OMV61" s="29"/>
      <c r="OMW61" s="29"/>
      <c r="OMX61" s="29"/>
      <c r="OMY61" s="29"/>
      <c r="OMZ61" s="29"/>
      <c r="ONA61" s="29"/>
      <c r="ONB61" s="29"/>
      <c r="ONC61" s="29"/>
      <c r="OND61" s="29"/>
      <c r="ONE61" s="29"/>
      <c r="ONF61" s="29"/>
      <c r="ONG61" s="29"/>
      <c r="ONH61" s="29"/>
      <c r="ONI61" s="29"/>
      <c r="ONJ61" s="29"/>
      <c r="ONK61" s="29"/>
      <c r="ONL61" s="29"/>
      <c r="ONM61" s="29"/>
      <c r="ONN61" s="29"/>
      <c r="ONO61" s="29"/>
      <c r="ONP61" s="29"/>
      <c r="ONQ61" s="29"/>
      <c r="ONR61" s="29"/>
      <c r="ONS61" s="29"/>
      <c r="ONT61" s="29"/>
      <c r="ONU61" s="29"/>
      <c r="ONV61" s="29"/>
      <c r="ONW61" s="29"/>
      <c r="ONX61" s="29"/>
      <c r="ONY61" s="29"/>
      <c r="ONZ61" s="29"/>
      <c r="OOA61" s="29"/>
      <c r="OOB61" s="29"/>
      <c r="OOC61" s="29"/>
      <c r="OOD61" s="29"/>
      <c r="OOE61" s="29"/>
      <c r="OOF61" s="29"/>
      <c r="OOG61" s="29"/>
      <c r="OOH61" s="29"/>
      <c r="OOI61" s="29"/>
      <c r="OOJ61" s="29"/>
      <c r="OOK61" s="29"/>
      <c r="OOL61" s="29"/>
      <c r="OOM61" s="29"/>
      <c r="OON61" s="29"/>
      <c r="OOO61" s="29"/>
      <c r="OOP61" s="29"/>
      <c r="OOQ61" s="29"/>
      <c r="OOR61" s="29"/>
      <c r="OOS61" s="29"/>
      <c r="OOT61" s="29"/>
      <c r="OOU61" s="29"/>
      <c r="OOV61" s="29"/>
      <c r="OOW61" s="29"/>
      <c r="OOX61" s="29"/>
      <c r="OOY61" s="29"/>
      <c r="OOZ61" s="29"/>
      <c r="OPA61" s="29"/>
      <c r="OPB61" s="29"/>
      <c r="OPC61" s="29"/>
      <c r="OPD61" s="29"/>
      <c r="OPE61" s="29"/>
      <c r="OPF61" s="29"/>
      <c r="OPG61" s="29"/>
      <c r="OPH61" s="29"/>
      <c r="OPI61" s="29"/>
      <c r="OPJ61" s="29"/>
      <c r="OPK61" s="29"/>
      <c r="OPL61" s="29"/>
      <c r="OPM61" s="29"/>
      <c r="OPN61" s="29"/>
      <c r="OPO61" s="29"/>
      <c r="OPP61" s="29"/>
      <c r="OPQ61" s="29"/>
      <c r="OPR61" s="29"/>
      <c r="OPS61" s="29"/>
      <c r="OPT61" s="29"/>
      <c r="OPU61" s="29"/>
      <c r="OPV61" s="29"/>
      <c r="OPW61" s="29"/>
      <c r="OPX61" s="29"/>
      <c r="OPY61" s="29"/>
      <c r="OPZ61" s="29"/>
      <c r="OQA61" s="29"/>
      <c r="OQB61" s="29"/>
      <c r="OQC61" s="29"/>
      <c r="OQD61" s="29"/>
      <c r="OQE61" s="29"/>
      <c r="OQF61" s="29"/>
      <c r="OQG61" s="29"/>
      <c r="OQH61" s="29"/>
      <c r="OQI61" s="29"/>
      <c r="OQJ61" s="29"/>
      <c r="OQK61" s="29"/>
      <c r="OQL61" s="29"/>
      <c r="OQM61" s="29"/>
      <c r="OQN61" s="29"/>
      <c r="OQO61" s="29"/>
      <c r="OQP61" s="29"/>
      <c r="OQQ61" s="29"/>
      <c r="OQR61" s="29"/>
      <c r="OQS61" s="29"/>
      <c r="OQT61" s="29"/>
      <c r="OQU61" s="29"/>
      <c r="OQV61" s="29"/>
      <c r="OQW61" s="29"/>
      <c r="OQX61" s="29"/>
      <c r="OQY61" s="29"/>
      <c r="OQZ61" s="29"/>
      <c r="ORA61" s="29"/>
      <c r="ORB61" s="29"/>
      <c r="ORC61" s="29"/>
      <c r="ORD61" s="29"/>
      <c r="ORE61" s="29"/>
      <c r="ORF61" s="29"/>
      <c r="ORG61" s="29"/>
      <c r="ORH61" s="29"/>
      <c r="ORI61" s="29"/>
      <c r="ORJ61" s="29"/>
      <c r="ORK61" s="29"/>
      <c r="ORL61" s="29"/>
      <c r="ORM61" s="29"/>
      <c r="ORN61" s="29"/>
      <c r="ORO61" s="29"/>
      <c r="ORP61" s="29"/>
      <c r="ORQ61" s="29"/>
      <c r="ORR61" s="29"/>
      <c r="ORS61" s="29"/>
      <c r="ORT61" s="29"/>
      <c r="ORU61" s="29"/>
      <c r="ORV61" s="29"/>
      <c r="ORW61" s="29"/>
      <c r="ORX61" s="29"/>
      <c r="ORY61" s="29"/>
      <c r="ORZ61" s="29"/>
      <c r="OSA61" s="29"/>
      <c r="OSB61" s="29"/>
      <c r="OSC61" s="29"/>
      <c r="OSD61" s="29"/>
      <c r="OSE61" s="29"/>
      <c r="OSF61" s="29"/>
      <c r="OSG61" s="29"/>
      <c r="OSH61" s="29"/>
      <c r="OSI61" s="29"/>
      <c r="OSJ61" s="29"/>
      <c r="OSK61" s="29"/>
      <c r="OSL61" s="29"/>
      <c r="OSM61" s="29"/>
      <c r="OSN61" s="29"/>
      <c r="OSO61" s="29"/>
      <c r="OSP61" s="29"/>
      <c r="OSQ61" s="29"/>
      <c r="OSR61" s="29"/>
      <c r="OSS61" s="29"/>
      <c r="OST61" s="29"/>
      <c r="OSU61" s="29"/>
      <c r="OSV61" s="29"/>
      <c r="OSW61" s="29"/>
      <c r="OSX61" s="29"/>
      <c r="OSY61" s="29"/>
      <c r="OSZ61" s="29"/>
      <c r="OTA61" s="29"/>
      <c r="OTB61" s="29"/>
      <c r="OTC61" s="29"/>
      <c r="OTD61" s="29"/>
      <c r="OTE61" s="29"/>
      <c r="OTF61" s="29"/>
      <c r="OTG61" s="29"/>
      <c r="OTH61" s="29"/>
      <c r="OTI61" s="29"/>
      <c r="OTJ61" s="29"/>
      <c r="OTK61" s="29"/>
      <c r="OTL61" s="29"/>
      <c r="OTM61" s="29"/>
      <c r="OTN61" s="29"/>
      <c r="OTO61" s="29"/>
      <c r="OTP61" s="29"/>
      <c r="OTQ61" s="29"/>
      <c r="OTR61" s="29"/>
      <c r="OTS61" s="29"/>
      <c r="OTT61" s="29"/>
      <c r="OTU61" s="29"/>
      <c r="OTV61" s="29"/>
      <c r="OTW61" s="29"/>
      <c r="OTX61" s="29"/>
      <c r="OTY61" s="29"/>
      <c r="OTZ61" s="29"/>
      <c r="OUA61" s="29"/>
      <c r="OUB61" s="29"/>
      <c r="OUC61" s="29"/>
      <c r="OUD61" s="29"/>
      <c r="OUE61" s="29"/>
      <c r="OUF61" s="29"/>
      <c r="OUG61" s="29"/>
      <c r="OUH61" s="29"/>
      <c r="OUI61" s="29"/>
      <c r="OUJ61" s="29"/>
      <c r="OUK61" s="29"/>
      <c r="OUL61" s="29"/>
      <c r="OUM61" s="29"/>
      <c r="OUN61" s="29"/>
      <c r="OUO61" s="29"/>
      <c r="OUP61" s="29"/>
      <c r="OUQ61" s="29"/>
      <c r="OUR61" s="29"/>
      <c r="OUS61" s="29"/>
      <c r="OUT61" s="29"/>
      <c r="OUU61" s="29"/>
      <c r="OUV61" s="29"/>
      <c r="OUW61" s="29"/>
      <c r="OUX61" s="29"/>
      <c r="OUY61" s="29"/>
      <c r="OUZ61" s="29"/>
      <c r="OVA61" s="29"/>
      <c r="OVB61" s="29"/>
      <c r="OVC61" s="29"/>
      <c r="OVD61" s="29"/>
      <c r="OVE61" s="29"/>
      <c r="OVF61" s="29"/>
      <c r="OVG61" s="29"/>
      <c r="OVH61" s="29"/>
      <c r="OVI61" s="29"/>
      <c r="OVJ61" s="29"/>
      <c r="OVK61" s="29"/>
      <c r="OVL61" s="29"/>
      <c r="OVM61" s="29"/>
      <c r="OVN61" s="29"/>
      <c r="OVO61" s="29"/>
      <c r="OVP61" s="29"/>
      <c r="OVQ61" s="29"/>
      <c r="OVR61" s="29"/>
      <c r="OVS61" s="29"/>
      <c r="OVT61" s="29"/>
      <c r="OVU61" s="29"/>
      <c r="OVV61" s="29"/>
      <c r="OVW61" s="29"/>
      <c r="OVX61" s="29"/>
      <c r="OVY61" s="29"/>
      <c r="OVZ61" s="29"/>
      <c r="OWA61" s="29"/>
      <c r="OWB61" s="29"/>
      <c r="OWC61" s="29"/>
      <c r="OWD61" s="29"/>
      <c r="OWE61" s="29"/>
      <c r="OWF61" s="29"/>
      <c r="OWG61" s="29"/>
      <c r="OWH61" s="29"/>
      <c r="OWI61" s="29"/>
      <c r="OWJ61" s="29"/>
      <c r="OWK61" s="29"/>
      <c r="OWL61" s="29"/>
      <c r="OWM61" s="29"/>
      <c r="OWN61" s="29"/>
      <c r="OWO61" s="29"/>
      <c r="OWP61" s="29"/>
      <c r="OWQ61" s="29"/>
      <c r="OWR61" s="29"/>
      <c r="OWS61" s="29"/>
      <c r="OWT61" s="29"/>
      <c r="OWU61" s="29"/>
      <c r="OWV61" s="29"/>
      <c r="OWW61" s="29"/>
      <c r="OWX61" s="29"/>
      <c r="OWY61" s="29"/>
      <c r="OWZ61" s="29"/>
      <c r="OXA61" s="29"/>
      <c r="OXB61" s="29"/>
      <c r="OXC61" s="29"/>
      <c r="OXD61" s="29"/>
      <c r="OXE61" s="29"/>
      <c r="OXF61" s="29"/>
      <c r="OXG61" s="29"/>
      <c r="OXH61" s="29"/>
      <c r="OXI61" s="29"/>
      <c r="OXJ61" s="29"/>
      <c r="OXK61" s="29"/>
      <c r="OXL61" s="29"/>
      <c r="OXM61" s="29"/>
      <c r="OXN61" s="29"/>
      <c r="OXO61" s="29"/>
      <c r="OXP61" s="29"/>
      <c r="OXQ61" s="29"/>
      <c r="OXR61" s="29"/>
      <c r="OXS61" s="29"/>
      <c r="OXT61" s="29"/>
      <c r="OXU61" s="29"/>
      <c r="OXV61" s="29"/>
      <c r="OXW61" s="29"/>
      <c r="OXX61" s="29"/>
      <c r="OXY61" s="29"/>
      <c r="OXZ61" s="29"/>
      <c r="OYA61" s="29"/>
      <c r="OYB61" s="29"/>
      <c r="OYC61" s="29"/>
      <c r="OYD61" s="29"/>
      <c r="OYE61" s="29"/>
      <c r="OYF61" s="29"/>
      <c r="OYG61" s="29"/>
      <c r="OYH61" s="29"/>
      <c r="OYI61" s="29"/>
      <c r="OYJ61" s="29"/>
      <c r="OYK61" s="29"/>
      <c r="OYL61" s="29"/>
      <c r="OYM61" s="29"/>
      <c r="OYN61" s="29"/>
      <c r="OYO61" s="29"/>
      <c r="OYP61" s="29"/>
      <c r="OYQ61" s="29"/>
      <c r="OYR61" s="29"/>
      <c r="OYS61" s="29"/>
      <c r="OYT61" s="29"/>
      <c r="OYU61" s="29"/>
      <c r="OYV61" s="29"/>
      <c r="OYW61" s="29"/>
      <c r="OYX61" s="29"/>
      <c r="OYY61" s="29"/>
      <c r="OYZ61" s="29"/>
      <c r="OZA61" s="29"/>
      <c r="OZB61" s="29"/>
      <c r="OZC61" s="29"/>
      <c r="OZD61" s="29"/>
      <c r="OZE61" s="29"/>
      <c r="OZF61" s="29"/>
      <c r="OZG61" s="29"/>
      <c r="OZH61" s="29"/>
      <c r="OZI61" s="29"/>
      <c r="OZJ61" s="29"/>
      <c r="OZK61" s="29"/>
      <c r="OZL61" s="29"/>
      <c r="OZM61" s="29"/>
      <c r="OZN61" s="29"/>
      <c r="OZO61" s="29"/>
      <c r="OZP61" s="29"/>
      <c r="OZQ61" s="29"/>
      <c r="OZR61" s="29"/>
      <c r="OZS61" s="29"/>
      <c r="OZT61" s="29"/>
      <c r="OZU61" s="29"/>
      <c r="OZV61" s="29"/>
      <c r="OZW61" s="29"/>
      <c r="OZX61" s="29"/>
      <c r="OZY61" s="29"/>
      <c r="OZZ61" s="29"/>
      <c r="PAA61" s="29"/>
      <c r="PAB61" s="29"/>
      <c r="PAC61" s="29"/>
      <c r="PAD61" s="29"/>
      <c r="PAE61" s="29"/>
      <c r="PAF61" s="29"/>
      <c r="PAG61" s="29"/>
      <c r="PAH61" s="29"/>
      <c r="PAI61" s="29"/>
      <c r="PAJ61" s="29"/>
      <c r="PAK61" s="29"/>
      <c r="PAL61" s="29"/>
      <c r="PAM61" s="29"/>
      <c r="PAN61" s="29"/>
      <c r="PAO61" s="29"/>
      <c r="PAP61" s="29"/>
      <c r="PAQ61" s="29"/>
      <c r="PAR61" s="29"/>
      <c r="PAS61" s="29"/>
      <c r="PAT61" s="29"/>
      <c r="PAU61" s="29"/>
      <c r="PAV61" s="29"/>
      <c r="PAW61" s="29"/>
      <c r="PAX61" s="29"/>
      <c r="PAY61" s="29"/>
      <c r="PAZ61" s="29"/>
      <c r="PBA61" s="29"/>
      <c r="PBB61" s="29"/>
      <c r="PBC61" s="29"/>
      <c r="PBD61" s="29"/>
      <c r="PBE61" s="29"/>
      <c r="PBF61" s="29"/>
      <c r="PBG61" s="29"/>
      <c r="PBH61" s="29"/>
      <c r="PBI61" s="29"/>
      <c r="PBJ61" s="29"/>
      <c r="PBK61" s="29"/>
      <c r="PBL61" s="29"/>
      <c r="PBM61" s="29"/>
      <c r="PBN61" s="29"/>
      <c r="PBO61" s="29"/>
      <c r="PBP61" s="29"/>
      <c r="PBQ61" s="29"/>
      <c r="PBR61" s="29"/>
      <c r="PBS61" s="29"/>
      <c r="PBT61" s="29"/>
      <c r="PBU61" s="29"/>
      <c r="PBV61" s="29"/>
      <c r="PBW61" s="29"/>
      <c r="PBX61" s="29"/>
      <c r="PBY61" s="29"/>
      <c r="PBZ61" s="29"/>
      <c r="PCA61" s="29"/>
      <c r="PCB61" s="29"/>
      <c r="PCC61" s="29"/>
      <c r="PCD61" s="29"/>
      <c r="PCE61" s="29"/>
      <c r="PCF61" s="29"/>
      <c r="PCG61" s="29"/>
      <c r="PCH61" s="29"/>
      <c r="PCI61" s="29"/>
      <c r="PCJ61" s="29"/>
      <c r="PCK61" s="29"/>
      <c r="PCL61" s="29"/>
      <c r="PCM61" s="29"/>
      <c r="PCN61" s="29"/>
      <c r="PCO61" s="29"/>
      <c r="PCP61" s="29"/>
      <c r="PCQ61" s="29"/>
      <c r="PCR61" s="29"/>
      <c r="PCS61" s="29"/>
      <c r="PCT61" s="29"/>
      <c r="PCU61" s="29"/>
      <c r="PCV61" s="29"/>
      <c r="PCW61" s="29"/>
      <c r="PCX61" s="29"/>
      <c r="PCY61" s="29"/>
      <c r="PCZ61" s="29"/>
      <c r="PDA61" s="29"/>
      <c r="PDB61" s="29"/>
      <c r="PDC61" s="29"/>
      <c r="PDD61" s="29"/>
      <c r="PDE61" s="29"/>
      <c r="PDF61" s="29"/>
      <c r="PDG61" s="29"/>
      <c r="PDH61" s="29"/>
      <c r="PDI61" s="29"/>
      <c r="PDJ61" s="29"/>
      <c r="PDK61" s="29"/>
      <c r="PDL61" s="29"/>
      <c r="PDM61" s="29"/>
      <c r="PDN61" s="29"/>
      <c r="PDO61" s="29"/>
      <c r="PDP61" s="29"/>
      <c r="PDQ61" s="29"/>
      <c r="PDR61" s="29"/>
      <c r="PDS61" s="29"/>
      <c r="PDT61" s="29"/>
      <c r="PDU61" s="29"/>
      <c r="PDV61" s="29"/>
      <c r="PDW61" s="29"/>
      <c r="PDX61" s="29"/>
      <c r="PDY61" s="29"/>
      <c r="PDZ61" s="29"/>
      <c r="PEA61" s="29"/>
      <c r="PEB61" s="29"/>
      <c r="PEC61" s="29"/>
      <c r="PED61" s="29"/>
      <c r="PEE61" s="29"/>
      <c r="PEF61" s="29"/>
      <c r="PEG61" s="29"/>
      <c r="PEH61" s="29"/>
      <c r="PEI61" s="29"/>
      <c r="PEJ61" s="29"/>
      <c r="PEK61" s="29"/>
      <c r="PEL61" s="29"/>
      <c r="PEM61" s="29"/>
      <c r="PEN61" s="29"/>
      <c r="PEO61" s="29"/>
      <c r="PEP61" s="29"/>
      <c r="PEQ61" s="29"/>
      <c r="PER61" s="29"/>
      <c r="PES61" s="29"/>
      <c r="PET61" s="29"/>
      <c r="PEU61" s="29"/>
      <c r="PEV61" s="29"/>
      <c r="PEW61" s="29"/>
      <c r="PEX61" s="29"/>
      <c r="PEY61" s="29"/>
      <c r="PEZ61" s="29"/>
      <c r="PFA61" s="29"/>
      <c r="PFB61" s="29"/>
      <c r="PFC61" s="29"/>
      <c r="PFD61" s="29"/>
      <c r="PFE61" s="29"/>
      <c r="PFF61" s="29"/>
      <c r="PFG61" s="29"/>
      <c r="PFH61" s="29"/>
      <c r="PFI61" s="29"/>
      <c r="PFJ61" s="29"/>
      <c r="PFK61" s="29"/>
      <c r="PFL61" s="29"/>
      <c r="PFM61" s="29"/>
      <c r="PFN61" s="29"/>
      <c r="PFO61" s="29"/>
      <c r="PFP61" s="29"/>
      <c r="PFQ61" s="29"/>
      <c r="PFR61" s="29"/>
      <c r="PFS61" s="29"/>
      <c r="PFT61" s="29"/>
      <c r="PFU61" s="29"/>
      <c r="PFV61" s="29"/>
      <c r="PFW61" s="29"/>
      <c r="PFX61" s="29"/>
      <c r="PFY61" s="29"/>
      <c r="PFZ61" s="29"/>
      <c r="PGA61" s="29"/>
      <c r="PGB61" s="29"/>
      <c r="PGC61" s="29"/>
      <c r="PGD61" s="29"/>
      <c r="PGE61" s="29"/>
      <c r="PGF61" s="29"/>
      <c r="PGG61" s="29"/>
      <c r="PGH61" s="29"/>
      <c r="PGI61" s="29"/>
      <c r="PGJ61" s="29"/>
      <c r="PGK61" s="29"/>
      <c r="PGL61" s="29"/>
      <c r="PGM61" s="29"/>
      <c r="PGN61" s="29"/>
      <c r="PGO61" s="29"/>
      <c r="PGP61" s="29"/>
      <c r="PGQ61" s="29"/>
      <c r="PGR61" s="29"/>
      <c r="PGS61" s="29"/>
      <c r="PGT61" s="29"/>
      <c r="PGU61" s="29"/>
      <c r="PGV61" s="29"/>
      <c r="PGW61" s="29"/>
      <c r="PGX61" s="29"/>
      <c r="PGY61" s="29"/>
      <c r="PGZ61" s="29"/>
      <c r="PHA61" s="29"/>
      <c r="PHB61" s="29"/>
      <c r="PHC61" s="29"/>
      <c r="PHD61" s="29"/>
      <c r="PHE61" s="29"/>
      <c r="PHF61" s="29"/>
      <c r="PHG61" s="29"/>
      <c r="PHH61" s="29"/>
      <c r="PHI61" s="29"/>
      <c r="PHJ61" s="29"/>
      <c r="PHK61" s="29"/>
      <c r="PHL61" s="29"/>
      <c r="PHM61" s="29"/>
      <c r="PHN61" s="29"/>
      <c r="PHO61" s="29"/>
      <c r="PHP61" s="29"/>
      <c r="PHQ61" s="29"/>
      <c r="PHR61" s="29"/>
      <c r="PHS61" s="29"/>
      <c r="PHT61" s="29"/>
      <c r="PHU61" s="29"/>
      <c r="PHV61" s="29"/>
      <c r="PHW61" s="29"/>
      <c r="PHX61" s="29"/>
      <c r="PHY61" s="29"/>
      <c r="PHZ61" s="29"/>
      <c r="PIA61" s="29"/>
      <c r="PIB61" s="29"/>
      <c r="PIC61" s="29"/>
      <c r="PID61" s="29"/>
      <c r="PIE61" s="29"/>
      <c r="PIF61" s="29"/>
      <c r="PIG61" s="29"/>
      <c r="PIH61" s="29"/>
      <c r="PII61" s="29"/>
      <c r="PIJ61" s="29"/>
      <c r="PIK61" s="29"/>
      <c r="PIL61" s="29"/>
      <c r="PIM61" s="29"/>
      <c r="PIN61" s="29"/>
      <c r="PIO61" s="29"/>
      <c r="PIP61" s="29"/>
      <c r="PIQ61" s="29"/>
      <c r="PIR61" s="29"/>
      <c r="PIS61" s="29"/>
      <c r="PIT61" s="29"/>
      <c r="PIU61" s="29"/>
      <c r="PIV61" s="29"/>
      <c r="PIW61" s="29"/>
      <c r="PIX61" s="29"/>
      <c r="PIY61" s="29"/>
      <c r="PIZ61" s="29"/>
      <c r="PJA61" s="29"/>
      <c r="PJB61" s="29"/>
      <c r="PJC61" s="29"/>
      <c r="PJD61" s="29"/>
      <c r="PJE61" s="29"/>
      <c r="PJF61" s="29"/>
      <c r="PJG61" s="29"/>
      <c r="PJH61" s="29"/>
      <c r="PJI61" s="29"/>
      <c r="PJJ61" s="29"/>
      <c r="PJK61" s="29"/>
      <c r="PJL61" s="29"/>
      <c r="PJM61" s="29"/>
      <c r="PJN61" s="29"/>
      <c r="PJO61" s="29"/>
      <c r="PJP61" s="29"/>
      <c r="PJQ61" s="29"/>
      <c r="PJR61" s="29"/>
      <c r="PJS61" s="29"/>
      <c r="PJT61" s="29"/>
      <c r="PJU61" s="29"/>
      <c r="PJV61" s="29"/>
      <c r="PJW61" s="29"/>
      <c r="PJX61" s="29"/>
      <c r="PJY61" s="29"/>
      <c r="PJZ61" s="29"/>
      <c r="PKA61" s="29"/>
      <c r="PKB61" s="29"/>
      <c r="PKC61" s="29"/>
      <c r="PKD61" s="29"/>
      <c r="PKE61" s="29"/>
      <c r="PKF61" s="29"/>
      <c r="PKG61" s="29"/>
      <c r="PKH61" s="29"/>
      <c r="PKI61" s="29"/>
      <c r="PKJ61" s="29"/>
      <c r="PKK61" s="29"/>
      <c r="PKL61" s="29"/>
      <c r="PKM61" s="29"/>
      <c r="PKN61" s="29"/>
      <c r="PKO61" s="29"/>
      <c r="PKP61" s="29"/>
      <c r="PKQ61" s="29"/>
      <c r="PKR61" s="29"/>
      <c r="PKS61" s="29"/>
      <c r="PKT61" s="29"/>
      <c r="PKU61" s="29"/>
      <c r="PKV61" s="29"/>
      <c r="PKW61" s="29"/>
      <c r="PKX61" s="29"/>
      <c r="PKY61" s="29"/>
      <c r="PKZ61" s="29"/>
      <c r="PLA61" s="29"/>
      <c r="PLB61" s="29"/>
      <c r="PLC61" s="29"/>
      <c r="PLD61" s="29"/>
      <c r="PLE61" s="29"/>
      <c r="PLF61" s="29"/>
      <c r="PLG61" s="29"/>
      <c r="PLH61" s="29"/>
      <c r="PLI61" s="29"/>
      <c r="PLJ61" s="29"/>
      <c r="PLK61" s="29"/>
      <c r="PLL61" s="29"/>
      <c r="PLM61" s="29"/>
      <c r="PLN61" s="29"/>
      <c r="PLO61" s="29"/>
      <c r="PLP61" s="29"/>
      <c r="PLQ61" s="29"/>
      <c r="PLR61" s="29"/>
      <c r="PLS61" s="29"/>
      <c r="PLT61" s="29"/>
      <c r="PLU61" s="29"/>
      <c r="PLV61" s="29"/>
      <c r="PLW61" s="29"/>
      <c r="PLX61" s="29"/>
      <c r="PLY61" s="29"/>
      <c r="PLZ61" s="29"/>
      <c r="PMA61" s="29"/>
      <c r="PMB61" s="29"/>
      <c r="PMC61" s="29"/>
      <c r="PMD61" s="29"/>
      <c r="PME61" s="29"/>
      <c r="PMF61" s="29"/>
      <c r="PMG61" s="29"/>
      <c r="PMH61" s="29"/>
      <c r="PMI61" s="29"/>
      <c r="PMJ61" s="29"/>
      <c r="PMK61" s="29"/>
      <c r="PML61" s="29"/>
      <c r="PMM61" s="29"/>
      <c r="PMN61" s="29"/>
      <c r="PMO61" s="29"/>
      <c r="PMP61" s="29"/>
      <c r="PMQ61" s="29"/>
      <c r="PMR61" s="29"/>
      <c r="PMS61" s="29"/>
      <c r="PMT61" s="29"/>
      <c r="PMU61" s="29"/>
      <c r="PMV61" s="29"/>
      <c r="PMW61" s="29"/>
      <c r="PMX61" s="29"/>
      <c r="PMY61" s="29"/>
      <c r="PMZ61" s="29"/>
      <c r="PNA61" s="29"/>
      <c r="PNB61" s="29"/>
      <c r="PNC61" s="29"/>
      <c r="PND61" s="29"/>
      <c r="PNE61" s="29"/>
      <c r="PNF61" s="29"/>
      <c r="PNG61" s="29"/>
      <c r="PNH61" s="29"/>
      <c r="PNI61" s="29"/>
      <c r="PNJ61" s="29"/>
      <c r="PNK61" s="29"/>
      <c r="PNL61" s="29"/>
      <c r="PNM61" s="29"/>
      <c r="PNN61" s="29"/>
      <c r="PNO61" s="29"/>
      <c r="PNP61" s="29"/>
      <c r="PNQ61" s="29"/>
      <c r="PNR61" s="29"/>
      <c r="PNS61" s="29"/>
      <c r="PNT61" s="29"/>
      <c r="PNU61" s="29"/>
      <c r="PNV61" s="29"/>
      <c r="PNW61" s="29"/>
      <c r="PNX61" s="29"/>
      <c r="PNY61" s="29"/>
      <c r="PNZ61" s="29"/>
      <c r="POA61" s="29"/>
      <c r="POB61" s="29"/>
      <c r="POC61" s="29"/>
      <c r="POD61" s="29"/>
      <c r="POE61" s="29"/>
      <c r="POF61" s="29"/>
      <c r="POG61" s="29"/>
      <c r="POH61" s="29"/>
      <c r="POI61" s="29"/>
      <c r="POJ61" s="29"/>
      <c r="POK61" s="29"/>
      <c r="POL61" s="29"/>
      <c r="POM61" s="29"/>
      <c r="PON61" s="29"/>
      <c r="POO61" s="29"/>
      <c r="POP61" s="29"/>
      <c r="POQ61" s="29"/>
      <c r="POR61" s="29"/>
      <c r="POS61" s="29"/>
      <c r="POT61" s="29"/>
      <c r="POU61" s="29"/>
      <c r="POV61" s="29"/>
      <c r="POW61" s="29"/>
      <c r="POX61" s="29"/>
      <c r="POY61" s="29"/>
      <c r="POZ61" s="29"/>
      <c r="PPA61" s="29"/>
      <c r="PPB61" s="29"/>
      <c r="PPC61" s="29"/>
      <c r="PPD61" s="29"/>
      <c r="PPE61" s="29"/>
      <c r="PPF61" s="29"/>
      <c r="PPG61" s="29"/>
      <c r="PPH61" s="29"/>
      <c r="PPI61" s="29"/>
      <c r="PPJ61" s="29"/>
      <c r="PPK61" s="29"/>
      <c r="PPL61" s="29"/>
      <c r="PPM61" s="29"/>
      <c r="PPN61" s="29"/>
      <c r="PPO61" s="29"/>
      <c r="PPP61" s="29"/>
      <c r="PPQ61" s="29"/>
      <c r="PPR61" s="29"/>
      <c r="PPS61" s="29"/>
      <c r="PPT61" s="29"/>
      <c r="PPU61" s="29"/>
      <c r="PPV61" s="29"/>
      <c r="PPW61" s="29"/>
      <c r="PPX61" s="29"/>
      <c r="PPY61" s="29"/>
      <c r="PPZ61" s="29"/>
      <c r="PQA61" s="29"/>
      <c r="PQB61" s="29"/>
      <c r="PQC61" s="29"/>
      <c r="PQD61" s="29"/>
      <c r="PQE61" s="29"/>
      <c r="PQF61" s="29"/>
      <c r="PQG61" s="29"/>
      <c r="PQH61" s="29"/>
      <c r="PQI61" s="29"/>
      <c r="PQJ61" s="29"/>
      <c r="PQK61" s="29"/>
      <c r="PQL61" s="29"/>
      <c r="PQM61" s="29"/>
      <c r="PQN61" s="29"/>
      <c r="PQO61" s="29"/>
      <c r="PQP61" s="29"/>
      <c r="PQQ61" s="29"/>
      <c r="PQR61" s="29"/>
      <c r="PQS61" s="29"/>
      <c r="PQT61" s="29"/>
      <c r="PQU61" s="29"/>
      <c r="PQV61" s="29"/>
      <c r="PQW61" s="29"/>
      <c r="PQX61" s="29"/>
      <c r="PQY61" s="29"/>
      <c r="PQZ61" s="29"/>
      <c r="PRA61" s="29"/>
      <c r="PRB61" s="29"/>
      <c r="PRC61" s="29"/>
      <c r="PRD61" s="29"/>
      <c r="PRE61" s="29"/>
      <c r="PRF61" s="29"/>
      <c r="PRG61" s="29"/>
      <c r="PRH61" s="29"/>
      <c r="PRI61" s="29"/>
      <c r="PRJ61" s="29"/>
      <c r="PRK61" s="29"/>
      <c r="PRL61" s="29"/>
      <c r="PRM61" s="29"/>
      <c r="PRN61" s="29"/>
      <c r="PRO61" s="29"/>
      <c r="PRP61" s="29"/>
      <c r="PRQ61" s="29"/>
      <c r="PRR61" s="29"/>
      <c r="PRS61" s="29"/>
      <c r="PRT61" s="29"/>
      <c r="PRU61" s="29"/>
      <c r="PRV61" s="29"/>
      <c r="PRW61" s="29"/>
      <c r="PRX61" s="29"/>
      <c r="PRY61" s="29"/>
      <c r="PRZ61" s="29"/>
      <c r="PSA61" s="29"/>
      <c r="PSB61" s="29"/>
      <c r="PSC61" s="29"/>
      <c r="PSD61" s="29"/>
      <c r="PSE61" s="29"/>
      <c r="PSF61" s="29"/>
      <c r="PSG61" s="29"/>
      <c r="PSH61" s="29"/>
      <c r="PSI61" s="29"/>
      <c r="PSJ61" s="29"/>
      <c r="PSK61" s="29"/>
      <c r="PSL61" s="29"/>
      <c r="PSM61" s="29"/>
      <c r="PSN61" s="29"/>
      <c r="PSO61" s="29"/>
      <c r="PSP61" s="29"/>
      <c r="PSQ61" s="29"/>
      <c r="PSR61" s="29"/>
      <c r="PSS61" s="29"/>
      <c r="PST61" s="29"/>
      <c r="PSU61" s="29"/>
      <c r="PSV61" s="29"/>
      <c r="PSW61" s="29"/>
      <c r="PSX61" s="29"/>
      <c r="PSY61" s="29"/>
      <c r="PSZ61" s="29"/>
      <c r="PTA61" s="29"/>
      <c r="PTB61" s="29"/>
      <c r="PTC61" s="29"/>
      <c r="PTD61" s="29"/>
      <c r="PTE61" s="29"/>
      <c r="PTF61" s="29"/>
      <c r="PTG61" s="29"/>
      <c r="PTH61" s="29"/>
      <c r="PTI61" s="29"/>
      <c r="PTJ61" s="29"/>
      <c r="PTK61" s="29"/>
      <c r="PTL61" s="29"/>
      <c r="PTM61" s="29"/>
      <c r="PTN61" s="29"/>
      <c r="PTO61" s="29"/>
      <c r="PTP61" s="29"/>
      <c r="PTQ61" s="29"/>
      <c r="PTR61" s="29"/>
      <c r="PTS61" s="29"/>
      <c r="PTT61" s="29"/>
      <c r="PTU61" s="29"/>
      <c r="PTV61" s="29"/>
      <c r="PTW61" s="29"/>
      <c r="PTX61" s="29"/>
      <c r="PTY61" s="29"/>
      <c r="PTZ61" s="29"/>
      <c r="PUA61" s="29"/>
      <c r="PUB61" s="29"/>
      <c r="PUC61" s="29"/>
      <c r="PUD61" s="29"/>
      <c r="PUE61" s="29"/>
      <c r="PUF61" s="29"/>
      <c r="PUG61" s="29"/>
      <c r="PUH61" s="29"/>
      <c r="PUI61" s="29"/>
      <c r="PUJ61" s="29"/>
      <c r="PUK61" s="29"/>
      <c r="PUL61" s="29"/>
      <c r="PUM61" s="29"/>
      <c r="PUN61" s="29"/>
      <c r="PUO61" s="29"/>
      <c r="PUP61" s="29"/>
      <c r="PUQ61" s="29"/>
      <c r="PUR61" s="29"/>
      <c r="PUS61" s="29"/>
      <c r="PUT61" s="29"/>
      <c r="PUU61" s="29"/>
      <c r="PUV61" s="29"/>
      <c r="PUW61" s="29"/>
      <c r="PUX61" s="29"/>
      <c r="PUY61" s="29"/>
      <c r="PUZ61" s="29"/>
      <c r="PVA61" s="29"/>
      <c r="PVB61" s="29"/>
      <c r="PVC61" s="29"/>
      <c r="PVD61" s="29"/>
      <c r="PVE61" s="29"/>
      <c r="PVF61" s="29"/>
      <c r="PVG61" s="29"/>
      <c r="PVH61" s="29"/>
      <c r="PVI61" s="29"/>
      <c r="PVJ61" s="29"/>
      <c r="PVK61" s="29"/>
      <c r="PVL61" s="29"/>
      <c r="PVM61" s="29"/>
      <c r="PVN61" s="29"/>
      <c r="PVO61" s="29"/>
      <c r="PVP61" s="29"/>
      <c r="PVQ61" s="29"/>
      <c r="PVR61" s="29"/>
      <c r="PVS61" s="29"/>
      <c r="PVT61" s="29"/>
      <c r="PVU61" s="29"/>
      <c r="PVV61" s="29"/>
      <c r="PVW61" s="29"/>
      <c r="PVX61" s="29"/>
      <c r="PVY61" s="29"/>
      <c r="PVZ61" s="29"/>
      <c r="PWA61" s="29"/>
      <c r="PWB61" s="29"/>
      <c r="PWC61" s="29"/>
      <c r="PWD61" s="29"/>
      <c r="PWE61" s="29"/>
      <c r="PWF61" s="29"/>
      <c r="PWG61" s="29"/>
      <c r="PWH61" s="29"/>
      <c r="PWI61" s="29"/>
      <c r="PWJ61" s="29"/>
      <c r="PWK61" s="29"/>
      <c r="PWL61" s="29"/>
      <c r="PWM61" s="29"/>
      <c r="PWN61" s="29"/>
      <c r="PWO61" s="29"/>
      <c r="PWP61" s="29"/>
      <c r="PWQ61" s="29"/>
      <c r="PWR61" s="29"/>
      <c r="PWS61" s="29"/>
      <c r="PWT61" s="29"/>
      <c r="PWU61" s="29"/>
      <c r="PWV61" s="29"/>
      <c r="PWW61" s="29"/>
      <c r="PWX61" s="29"/>
      <c r="PWY61" s="29"/>
      <c r="PWZ61" s="29"/>
      <c r="PXA61" s="29"/>
      <c r="PXB61" s="29"/>
      <c r="PXC61" s="29"/>
      <c r="PXD61" s="29"/>
      <c r="PXE61" s="29"/>
      <c r="PXF61" s="29"/>
      <c r="PXG61" s="29"/>
      <c r="PXH61" s="29"/>
      <c r="PXI61" s="29"/>
      <c r="PXJ61" s="29"/>
      <c r="PXK61" s="29"/>
      <c r="PXL61" s="29"/>
      <c r="PXM61" s="29"/>
      <c r="PXN61" s="29"/>
      <c r="PXO61" s="29"/>
      <c r="PXP61" s="29"/>
      <c r="PXQ61" s="29"/>
      <c r="PXR61" s="29"/>
      <c r="PXS61" s="29"/>
      <c r="PXT61" s="29"/>
      <c r="PXU61" s="29"/>
      <c r="PXV61" s="29"/>
      <c r="PXW61" s="29"/>
      <c r="PXX61" s="29"/>
      <c r="PXY61" s="29"/>
      <c r="PXZ61" s="29"/>
      <c r="PYA61" s="29"/>
      <c r="PYB61" s="29"/>
      <c r="PYC61" s="29"/>
      <c r="PYD61" s="29"/>
      <c r="PYE61" s="29"/>
      <c r="PYF61" s="29"/>
      <c r="PYG61" s="29"/>
      <c r="PYH61" s="29"/>
      <c r="PYI61" s="29"/>
      <c r="PYJ61" s="29"/>
      <c r="PYK61" s="29"/>
      <c r="PYL61" s="29"/>
      <c r="PYM61" s="29"/>
      <c r="PYN61" s="29"/>
      <c r="PYO61" s="29"/>
      <c r="PYP61" s="29"/>
      <c r="PYQ61" s="29"/>
      <c r="PYR61" s="29"/>
      <c r="PYS61" s="29"/>
      <c r="PYT61" s="29"/>
      <c r="PYU61" s="29"/>
      <c r="PYV61" s="29"/>
      <c r="PYW61" s="29"/>
      <c r="PYX61" s="29"/>
      <c r="PYY61" s="29"/>
      <c r="PYZ61" s="29"/>
      <c r="PZA61" s="29"/>
      <c r="PZB61" s="29"/>
      <c r="PZC61" s="29"/>
      <c r="PZD61" s="29"/>
      <c r="PZE61" s="29"/>
      <c r="PZF61" s="29"/>
      <c r="PZG61" s="29"/>
      <c r="PZH61" s="29"/>
      <c r="PZI61" s="29"/>
      <c r="PZJ61" s="29"/>
      <c r="PZK61" s="29"/>
      <c r="PZL61" s="29"/>
      <c r="PZM61" s="29"/>
      <c r="PZN61" s="29"/>
      <c r="PZO61" s="29"/>
      <c r="PZP61" s="29"/>
      <c r="PZQ61" s="29"/>
      <c r="PZR61" s="29"/>
      <c r="PZS61" s="29"/>
      <c r="PZT61" s="29"/>
      <c r="PZU61" s="29"/>
      <c r="PZV61" s="29"/>
      <c r="PZW61" s="29"/>
      <c r="PZX61" s="29"/>
      <c r="PZY61" s="29"/>
      <c r="PZZ61" s="29"/>
      <c r="QAA61" s="29"/>
      <c r="QAB61" s="29"/>
      <c r="QAC61" s="29"/>
      <c r="QAD61" s="29"/>
      <c r="QAE61" s="29"/>
      <c r="QAF61" s="29"/>
      <c r="QAG61" s="29"/>
      <c r="QAH61" s="29"/>
      <c r="QAI61" s="29"/>
      <c r="QAJ61" s="29"/>
      <c r="QAK61" s="29"/>
      <c r="QAL61" s="29"/>
      <c r="QAM61" s="29"/>
      <c r="QAN61" s="29"/>
      <c r="QAO61" s="29"/>
      <c r="QAP61" s="29"/>
      <c r="QAQ61" s="29"/>
      <c r="QAR61" s="29"/>
      <c r="QAS61" s="29"/>
      <c r="QAT61" s="29"/>
      <c r="QAU61" s="29"/>
      <c r="QAV61" s="29"/>
      <c r="QAW61" s="29"/>
      <c r="QAX61" s="29"/>
      <c r="QAY61" s="29"/>
      <c r="QAZ61" s="29"/>
      <c r="QBA61" s="29"/>
      <c r="QBB61" s="29"/>
      <c r="QBC61" s="29"/>
      <c r="QBD61" s="29"/>
      <c r="QBE61" s="29"/>
      <c r="QBF61" s="29"/>
      <c r="QBG61" s="29"/>
      <c r="QBH61" s="29"/>
      <c r="QBI61" s="29"/>
      <c r="QBJ61" s="29"/>
      <c r="QBK61" s="29"/>
      <c r="QBL61" s="29"/>
      <c r="QBM61" s="29"/>
      <c r="QBN61" s="29"/>
      <c r="QBO61" s="29"/>
      <c r="QBP61" s="29"/>
      <c r="QBQ61" s="29"/>
      <c r="QBR61" s="29"/>
      <c r="QBS61" s="29"/>
      <c r="QBT61" s="29"/>
      <c r="QBU61" s="29"/>
      <c r="QBV61" s="29"/>
      <c r="QBW61" s="29"/>
      <c r="QBX61" s="29"/>
      <c r="QBY61" s="29"/>
      <c r="QBZ61" s="29"/>
      <c r="QCA61" s="29"/>
      <c r="QCB61" s="29"/>
      <c r="QCC61" s="29"/>
      <c r="QCD61" s="29"/>
      <c r="QCE61" s="29"/>
      <c r="QCF61" s="29"/>
      <c r="QCG61" s="29"/>
      <c r="QCH61" s="29"/>
      <c r="QCI61" s="29"/>
      <c r="QCJ61" s="29"/>
      <c r="QCK61" s="29"/>
      <c r="QCL61" s="29"/>
      <c r="QCM61" s="29"/>
      <c r="QCN61" s="29"/>
      <c r="QCO61" s="29"/>
      <c r="QCP61" s="29"/>
      <c r="QCQ61" s="29"/>
      <c r="QCR61" s="29"/>
      <c r="QCS61" s="29"/>
      <c r="QCT61" s="29"/>
      <c r="QCU61" s="29"/>
      <c r="QCV61" s="29"/>
      <c r="QCW61" s="29"/>
      <c r="QCX61" s="29"/>
      <c r="QCY61" s="29"/>
      <c r="QCZ61" s="29"/>
      <c r="QDA61" s="29"/>
      <c r="QDB61" s="29"/>
      <c r="QDC61" s="29"/>
      <c r="QDD61" s="29"/>
      <c r="QDE61" s="29"/>
      <c r="QDF61" s="29"/>
      <c r="QDG61" s="29"/>
      <c r="QDH61" s="29"/>
      <c r="QDI61" s="29"/>
      <c r="QDJ61" s="29"/>
      <c r="QDK61" s="29"/>
      <c r="QDL61" s="29"/>
      <c r="QDM61" s="29"/>
      <c r="QDN61" s="29"/>
      <c r="QDO61" s="29"/>
      <c r="QDP61" s="29"/>
      <c r="QDQ61" s="29"/>
      <c r="QDR61" s="29"/>
      <c r="QDS61" s="29"/>
      <c r="QDT61" s="29"/>
      <c r="QDU61" s="29"/>
      <c r="QDV61" s="29"/>
      <c r="QDW61" s="29"/>
      <c r="QDX61" s="29"/>
      <c r="QDY61" s="29"/>
      <c r="QDZ61" s="29"/>
      <c r="QEA61" s="29"/>
      <c r="QEB61" s="29"/>
      <c r="QEC61" s="29"/>
      <c r="QED61" s="29"/>
      <c r="QEE61" s="29"/>
      <c r="QEF61" s="29"/>
      <c r="QEG61" s="29"/>
      <c r="QEH61" s="29"/>
      <c r="QEI61" s="29"/>
      <c r="QEJ61" s="29"/>
      <c r="QEK61" s="29"/>
      <c r="QEL61" s="29"/>
      <c r="QEM61" s="29"/>
      <c r="QEN61" s="29"/>
      <c r="QEO61" s="29"/>
      <c r="QEP61" s="29"/>
      <c r="QEQ61" s="29"/>
      <c r="QER61" s="29"/>
      <c r="QES61" s="29"/>
      <c r="QET61" s="29"/>
      <c r="QEU61" s="29"/>
      <c r="QEV61" s="29"/>
      <c r="QEW61" s="29"/>
      <c r="QEX61" s="29"/>
      <c r="QEY61" s="29"/>
      <c r="QEZ61" s="29"/>
      <c r="QFA61" s="29"/>
      <c r="QFB61" s="29"/>
      <c r="QFC61" s="29"/>
      <c r="QFD61" s="29"/>
      <c r="QFE61" s="29"/>
      <c r="QFF61" s="29"/>
      <c r="QFG61" s="29"/>
      <c r="QFH61" s="29"/>
      <c r="QFI61" s="29"/>
      <c r="QFJ61" s="29"/>
      <c r="QFK61" s="29"/>
      <c r="QFL61" s="29"/>
      <c r="QFM61" s="29"/>
      <c r="QFN61" s="29"/>
      <c r="QFO61" s="29"/>
      <c r="QFP61" s="29"/>
      <c r="QFQ61" s="29"/>
      <c r="QFR61" s="29"/>
      <c r="QFS61" s="29"/>
      <c r="QFT61" s="29"/>
      <c r="QFU61" s="29"/>
      <c r="QFV61" s="29"/>
      <c r="QFW61" s="29"/>
      <c r="QFX61" s="29"/>
      <c r="QFY61" s="29"/>
      <c r="QFZ61" s="29"/>
      <c r="QGA61" s="29"/>
      <c r="QGB61" s="29"/>
      <c r="QGC61" s="29"/>
      <c r="QGD61" s="29"/>
      <c r="QGE61" s="29"/>
      <c r="QGF61" s="29"/>
      <c r="QGG61" s="29"/>
      <c r="QGH61" s="29"/>
      <c r="QGI61" s="29"/>
      <c r="QGJ61" s="29"/>
      <c r="QGK61" s="29"/>
      <c r="QGL61" s="29"/>
      <c r="QGM61" s="29"/>
      <c r="QGN61" s="29"/>
      <c r="QGO61" s="29"/>
      <c r="QGP61" s="29"/>
      <c r="QGQ61" s="29"/>
      <c r="QGR61" s="29"/>
      <c r="QGS61" s="29"/>
      <c r="QGT61" s="29"/>
      <c r="QGU61" s="29"/>
      <c r="QGV61" s="29"/>
      <c r="QGW61" s="29"/>
      <c r="QGX61" s="29"/>
      <c r="QGY61" s="29"/>
      <c r="QGZ61" s="29"/>
      <c r="QHA61" s="29"/>
      <c r="QHB61" s="29"/>
      <c r="QHC61" s="29"/>
      <c r="QHD61" s="29"/>
      <c r="QHE61" s="29"/>
      <c r="QHF61" s="29"/>
      <c r="QHG61" s="29"/>
      <c r="QHH61" s="29"/>
      <c r="QHI61" s="29"/>
      <c r="QHJ61" s="29"/>
      <c r="QHK61" s="29"/>
      <c r="QHL61" s="29"/>
      <c r="QHM61" s="29"/>
      <c r="QHN61" s="29"/>
      <c r="QHO61" s="29"/>
      <c r="QHP61" s="29"/>
      <c r="QHQ61" s="29"/>
      <c r="QHR61" s="29"/>
      <c r="QHS61" s="29"/>
      <c r="QHT61" s="29"/>
      <c r="QHU61" s="29"/>
      <c r="QHV61" s="29"/>
      <c r="QHW61" s="29"/>
      <c r="QHX61" s="29"/>
      <c r="QHY61" s="29"/>
      <c r="QHZ61" s="29"/>
      <c r="QIA61" s="29"/>
      <c r="QIB61" s="29"/>
      <c r="QIC61" s="29"/>
      <c r="QID61" s="29"/>
      <c r="QIE61" s="29"/>
      <c r="QIF61" s="29"/>
      <c r="QIG61" s="29"/>
      <c r="QIH61" s="29"/>
      <c r="QII61" s="29"/>
      <c r="QIJ61" s="29"/>
      <c r="QIK61" s="29"/>
      <c r="QIL61" s="29"/>
      <c r="QIM61" s="29"/>
      <c r="QIN61" s="29"/>
      <c r="QIO61" s="29"/>
      <c r="QIP61" s="29"/>
      <c r="QIQ61" s="29"/>
      <c r="QIR61" s="29"/>
      <c r="QIS61" s="29"/>
      <c r="QIT61" s="29"/>
      <c r="QIU61" s="29"/>
      <c r="QIV61" s="29"/>
      <c r="QIW61" s="29"/>
      <c r="QIX61" s="29"/>
      <c r="QIY61" s="29"/>
      <c r="QIZ61" s="29"/>
      <c r="QJA61" s="29"/>
      <c r="QJB61" s="29"/>
      <c r="QJC61" s="29"/>
      <c r="QJD61" s="29"/>
      <c r="QJE61" s="29"/>
      <c r="QJF61" s="29"/>
      <c r="QJG61" s="29"/>
      <c r="QJH61" s="29"/>
      <c r="QJI61" s="29"/>
      <c r="QJJ61" s="29"/>
      <c r="QJK61" s="29"/>
      <c r="QJL61" s="29"/>
      <c r="QJM61" s="29"/>
      <c r="QJN61" s="29"/>
      <c r="QJO61" s="29"/>
      <c r="QJP61" s="29"/>
      <c r="QJQ61" s="29"/>
      <c r="QJR61" s="29"/>
      <c r="QJS61" s="29"/>
      <c r="QJT61" s="29"/>
      <c r="QJU61" s="29"/>
      <c r="QJV61" s="29"/>
      <c r="QJW61" s="29"/>
      <c r="QJX61" s="29"/>
      <c r="QJY61" s="29"/>
      <c r="QJZ61" s="29"/>
      <c r="QKA61" s="29"/>
      <c r="QKB61" s="29"/>
      <c r="QKC61" s="29"/>
      <c r="QKD61" s="29"/>
      <c r="QKE61" s="29"/>
      <c r="QKF61" s="29"/>
      <c r="QKG61" s="29"/>
      <c r="QKH61" s="29"/>
      <c r="QKI61" s="29"/>
      <c r="QKJ61" s="29"/>
      <c r="QKK61" s="29"/>
      <c r="QKL61" s="29"/>
      <c r="QKM61" s="29"/>
      <c r="QKN61" s="29"/>
      <c r="QKO61" s="29"/>
      <c r="QKP61" s="29"/>
      <c r="QKQ61" s="29"/>
      <c r="QKR61" s="29"/>
      <c r="QKS61" s="29"/>
      <c r="QKT61" s="29"/>
      <c r="QKU61" s="29"/>
      <c r="QKV61" s="29"/>
      <c r="QKW61" s="29"/>
      <c r="QKX61" s="29"/>
      <c r="QKY61" s="29"/>
      <c r="QKZ61" s="29"/>
      <c r="QLA61" s="29"/>
      <c r="QLB61" s="29"/>
      <c r="QLC61" s="29"/>
      <c r="QLD61" s="29"/>
      <c r="QLE61" s="29"/>
      <c r="QLF61" s="29"/>
      <c r="QLG61" s="29"/>
      <c r="QLH61" s="29"/>
      <c r="QLI61" s="29"/>
      <c r="QLJ61" s="29"/>
      <c r="QLK61" s="29"/>
      <c r="QLL61" s="29"/>
      <c r="QLM61" s="29"/>
      <c r="QLN61" s="29"/>
      <c r="QLO61" s="29"/>
      <c r="QLP61" s="29"/>
      <c r="QLQ61" s="29"/>
      <c r="QLR61" s="29"/>
      <c r="QLS61" s="29"/>
      <c r="QLT61" s="29"/>
      <c r="QLU61" s="29"/>
      <c r="QLV61" s="29"/>
      <c r="QLW61" s="29"/>
      <c r="QLX61" s="29"/>
      <c r="QLY61" s="29"/>
      <c r="QLZ61" s="29"/>
      <c r="QMA61" s="29"/>
      <c r="QMB61" s="29"/>
      <c r="QMC61" s="29"/>
      <c r="QMD61" s="29"/>
      <c r="QME61" s="29"/>
      <c r="QMF61" s="29"/>
      <c r="QMG61" s="29"/>
      <c r="QMH61" s="29"/>
      <c r="QMI61" s="29"/>
      <c r="QMJ61" s="29"/>
      <c r="QMK61" s="29"/>
      <c r="QML61" s="29"/>
      <c r="QMM61" s="29"/>
      <c r="QMN61" s="29"/>
      <c r="QMO61" s="29"/>
      <c r="QMP61" s="29"/>
      <c r="QMQ61" s="29"/>
      <c r="QMR61" s="29"/>
      <c r="QMS61" s="29"/>
      <c r="QMT61" s="29"/>
      <c r="QMU61" s="29"/>
      <c r="QMV61" s="29"/>
      <c r="QMW61" s="29"/>
      <c r="QMX61" s="29"/>
      <c r="QMY61" s="29"/>
      <c r="QMZ61" s="29"/>
      <c r="QNA61" s="29"/>
      <c r="QNB61" s="29"/>
      <c r="QNC61" s="29"/>
      <c r="QND61" s="29"/>
      <c r="QNE61" s="29"/>
      <c r="QNF61" s="29"/>
      <c r="QNG61" s="29"/>
      <c r="QNH61" s="29"/>
      <c r="QNI61" s="29"/>
      <c r="QNJ61" s="29"/>
      <c r="QNK61" s="29"/>
      <c r="QNL61" s="29"/>
      <c r="QNM61" s="29"/>
      <c r="QNN61" s="29"/>
      <c r="QNO61" s="29"/>
      <c r="QNP61" s="29"/>
      <c r="QNQ61" s="29"/>
      <c r="QNR61" s="29"/>
      <c r="QNS61" s="29"/>
      <c r="QNT61" s="29"/>
      <c r="QNU61" s="29"/>
      <c r="QNV61" s="29"/>
      <c r="QNW61" s="29"/>
      <c r="QNX61" s="29"/>
      <c r="QNY61" s="29"/>
      <c r="QNZ61" s="29"/>
      <c r="QOA61" s="29"/>
      <c r="QOB61" s="29"/>
      <c r="QOC61" s="29"/>
      <c r="QOD61" s="29"/>
      <c r="QOE61" s="29"/>
      <c r="QOF61" s="29"/>
      <c r="QOG61" s="29"/>
      <c r="QOH61" s="29"/>
      <c r="QOI61" s="29"/>
      <c r="QOJ61" s="29"/>
      <c r="QOK61" s="29"/>
      <c r="QOL61" s="29"/>
      <c r="QOM61" s="29"/>
      <c r="QON61" s="29"/>
      <c r="QOO61" s="29"/>
      <c r="QOP61" s="29"/>
      <c r="QOQ61" s="29"/>
      <c r="QOR61" s="29"/>
      <c r="QOS61" s="29"/>
      <c r="QOT61" s="29"/>
      <c r="QOU61" s="29"/>
      <c r="QOV61" s="29"/>
      <c r="QOW61" s="29"/>
      <c r="QOX61" s="29"/>
      <c r="QOY61" s="29"/>
      <c r="QOZ61" s="29"/>
      <c r="QPA61" s="29"/>
      <c r="QPB61" s="29"/>
      <c r="QPC61" s="29"/>
      <c r="QPD61" s="29"/>
      <c r="QPE61" s="29"/>
      <c r="QPF61" s="29"/>
      <c r="QPG61" s="29"/>
      <c r="QPH61" s="29"/>
      <c r="QPI61" s="29"/>
      <c r="QPJ61" s="29"/>
      <c r="QPK61" s="29"/>
      <c r="QPL61" s="29"/>
      <c r="QPM61" s="29"/>
      <c r="QPN61" s="29"/>
      <c r="QPO61" s="29"/>
      <c r="QPP61" s="29"/>
      <c r="QPQ61" s="29"/>
      <c r="QPR61" s="29"/>
      <c r="QPS61" s="29"/>
      <c r="QPT61" s="29"/>
      <c r="QPU61" s="29"/>
      <c r="QPV61" s="29"/>
      <c r="QPW61" s="29"/>
      <c r="QPX61" s="29"/>
      <c r="QPY61" s="29"/>
      <c r="QPZ61" s="29"/>
      <c r="QQA61" s="29"/>
      <c r="QQB61" s="29"/>
      <c r="QQC61" s="29"/>
      <c r="QQD61" s="29"/>
      <c r="QQE61" s="29"/>
      <c r="QQF61" s="29"/>
      <c r="QQG61" s="29"/>
      <c r="QQH61" s="29"/>
      <c r="QQI61" s="29"/>
      <c r="QQJ61" s="29"/>
      <c r="QQK61" s="29"/>
      <c r="QQL61" s="29"/>
      <c r="QQM61" s="29"/>
      <c r="QQN61" s="29"/>
      <c r="QQO61" s="29"/>
      <c r="QQP61" s="29"/>
      <c r="QQQ61" s="29"/>
      <c r="QQR61" s="29"/>
      <c r="QQS61" s="29"/>
      <c r="QQT61" s="29"/>
      <c r="QQU61" s="29"/>
      <c r="QQV61" s="29"/>
      <c r="QQW61" s="29"/>
      <c r="QQX61" s="29"/>
      <c r="QQY61" s="29"/>
      <c r="QQZ61" s="29"/>
      <c r="QRA61" s="29"/>
      <c r="QRB61" s="29"/>
      <c r="QRC61" s="29"/>
      <c r="QRD61" s="29"/>
      <c r="QRE61" s="29"/>
      <c r="QRF61" s="29"/>
      <c r="QRG61" s="29"/>
      <c r="QRH61" s="29"/>
      <c r="QRI61" s="29"/>
      <c r="QRJ61" s="29"/>
      <c r="QRK61" s="29"/>
      <c r="QRL61" s="29"/>
      <c r="QRM61" s="29"/>
      <c r="QRN61" s="29"/>
      <c r="QRO61" s="29"/>
      <c r="QRP61" s="29"/>
      <c r="QRQ61" s="29"/>
      <c r="QRR61" s="29"/>
      <c r="QRS61" s="29"/>
      <c r="QRT61" s="29"/>
      <c r="QRU61" s="29"/>
      <c r="QRV61" s="29"/>
      <c r="QRW61" s="29"/>
      <c r="QRX61" s="29"/>
      <c r="QRY61" s="29"/>
      <c r="QRZ61" s="29"/>
      <c r="QSA61" s="29"/>
      <c r="QSB61" s="29"/>
      <c r="QSC61" s="29"/>
      <c r="QSD61" s="29"/>
      <c r="QSE61" s="29"/>
      <c r="QSF61" s="29"/>
      <c r="QSG61" s="29"/>
      <c r="QSH61" s="29"/>
      <c r="QSI61" s="29"/>
      <c r="QSJ61" s="29"/>
      <c r="QSK61" s="29"/>
      <c r="QSL61" s="29"/>
      <c r="QSM61" s="29"/>
      <c r="QSN61" s="29"/>
      <c r="QSO61" s="29"/>
      <c r="QSP61" s="29"/>
      <c r="QSQ61" s="29"/>
      <c r="QSR61" s="29"/>
      <c r="QSS61" s="29"/>
      <c r="QST61" s="29"/>
      <c r="QSU61" s="29"/>
      <c r="QSV61" s="29"/>
      <c r="QSW61" s="29"/>
      <c r="QSX61" s="29"/>
      <c r="QSY61" s="29"/>
      <c r="QSZ61" s="29"/>
      <c r="QTA61" s="29"/>
      <c r="QTB61" s="29"/>
      <c r="QTC61" s="29"/>
      <c r="QTD61" s="29"/>
      <c r="QTE61" s="29"/>
      <c r="QTF61" s="29"/>
      <c r="QTG61" s="29"/>
      <c r="QTH61" s="29"/>
      <c r="QTI61" s="29"/>
      <c r="QTJ61" s="29"/>
      <c r="QTK61" s="29"/>
      <c r="QTL61" s="29"/>
      <c r="QTM61" s="29"/>
      <c r="QTN61" s="29"/>
      <c r="QTO61" s="29"/>
      <c r="QTP61" s="29"/>
      <c r="QTQ61" s="29"/>
      <c r="QTR61" s="29"/>
      <c r="QTS61" s="29"/>
      <c r="QTT61" s="29"/>
      <c r="QTU61" s="29"/>
      <c r="QTV61" s="29"/>
      <c r="QTW61" s="29"/>
      <c r="QTX61" s="29"/>
      <c r="QTY61" s="29"/>
      <c r="QTZ61" s="29"/>
      <c r="QUA61" s="29"/>
      <c r="QUB61" s="29"/>
      <c r="QUC61" s="29"/>
      <c r="QUD61" s="29"/>
      <c r="QUE61" s="29"/>
      <c r="QUF61" s="29"/>
      <c r="QUG61" s="29"/>
      <c r="QUH61" s="29"/>
      <c r="QUI61" s="29"/>
      <c r="QUJ61" s="29"/>
      <c r="QUK61" s="29"/>
      <c r="QUL61" s="29"/>
      <c r="QUM61" s="29"/>
      <c r="QUN61" s="29"/>
      <c r="QUO61" s="29"/>
      <c r="QUP61" s="29"/>
      <c r="QUQ61" s="29"/>
      <c r="QUR61" s="29"/>
      <c r="QUS61" s="29"/>
      <c r="QUT61" s="29"/>
      <c r="QUU61" s="29"/>
      <c r="QUV61" s="29"/>
      <c r="QUW61" s="29"/>
      <c r="QUX61" s="29"/>
      <c r="QUY61" s="29"/>
      <c r="QUZ61" s="29"/>
      <c r="QVA61" s="29"/>
      <c r="QVB61" s="29"/>
      <c r="QVC61" s="29"/>
      <c r="QVD61" s="29"/>
      <c r="QVE61" s="29"/>
      <c r="QVF61" s="29"/>
      <c r="QVG61" s="29"/>
      <c r="QVH61" s="29"/>
      <c r="QVI61" s="29"/>
      <c r="QVJ61" s="29"/>
      <c r="QVK61" s="29"/>
      <c r="QVL61" s="29"/>
      <c r="QVM61" s="29"/>
      <c r="QVN61" s="29"/>
      <c r="QVO61" s="29"/>
      <c r="QVP61" s="29"/>
      <c r="QVQ61" s="29"/>
      <c r="QVR61" s="29"/>
      <c r="QVS61" s="29"/>
      <c r="QVT61" s="29"/>
      <c r="QVU61" s="29"/>
      <c r="QVV61" s="29"/>
      <c r="QVW61" s="29"/>
      <c r="QVX61" s="29"/>
      <c r="QVY61" s="29"/>
      <c r="QVZ61" s="29"/>
      <c r="QWA61" s="29"/>
      <c r="QWB61" s="29"/>
      <c r="QWC61" s="29"/>
      <c r="QWD61" s="29"/>
      <c r="QWE61" s="29"/>
      <c r="QWF61" s="29"/>
      <c r="QWG61" s="29"/>
      <c r="QWH61" s="29"/>
      <c r="QWI61" s="29"/>
      <c r="QWJ61" s="29"/>
      <c r="QWK61" s="29"/>
      <c r="QWL61" s="29"/>
      <c r="QWM61" s="29"/>
      <c r="QWN61" s="29"/>
      <c r="QWO61" s="29"/>
      <c r="QWP61" s="29"/>
      <c r="QWQ61" s="29"/>
      <c r="QWR61" s="29"/>
      <c r="QWS61" s="29"/>
      <c r="QWT61" s="29"/>
      <c r="QWU61" s="29"/>
      <c r="QWV61" s="29"/>
      <c r="QWW61" s="29"/>
      <c r="QWX61" s="29"/>
      <c r="QWY61" s="29"/>
      <c r="QWZ61" s="29"/>
      <c r="QXA61" s="29"/>
      <c r="QXB61" s="29"/>
      <c r="QXC61" s="29"/>
      <c r="QXD61" s="29"/>
      <c r="QXE61" s="29"/>
      <c r="QXF61" s="29"/>
      <c r="QXG61" s="29"/>
      <c r="QXH61" s="29"/>
      <c r="QXI61" s="29"/>
      <c r="QXJ61" s="29"/>
      <c r="QXK61" s="29"/>
      <c r="QXL61" s="29"/>
      <c r="QXM61" s="29"/>
      <c r="QXN61" s="29"/>
      <c r="QXO61" s="29"/>
      <c r="QXP61" s="29"/>
      <c r="QXQ61" s="29"/>
      <c r="QXR61" s="29"/>
      <c r="QXS61" s="29"/>
      <c r="QXT61" s="29"/>
      <c r="QXU61" s="29"/>
      <c r="QXV61" s="29"/>
      <c r="QXW61" s="29"/>
      <c r="QXX61" s="29"/>
      <c r="QXY61" s="29"/>
      <c r="QXZ61" s="29"/>
      <c r="QYA61" s="29"/>
      <c r="QYB61" s="29"/>
      <c r="QYC61" s="29"/>
      <c r="QYD61" s="29"/>
      <c r="QYE61" s="29"/>
      <c r="QYF61" s="29"/>
      <c r="QYG61" s="29"/>
      <c r="QYH61" s="29"/>
      <c r="QYI61" s="29"/>
      <c r="QYJ61" s="29"/>
      <c r="QYK61" s="29"/>
      <c r="QYL61" s="29"/>
      <c r="QYM61" s="29"/>
      <c r="QYN61" s="29"/>
      <c r="QYO61" s="29"/>
      <c r="QYP61" s="29"/>
      <c r="QYQ61" s="29"/>
      <c r="QYR61" s="29"/>
      <c r="QYS61" s="29"/>
      <c r="QYT61" s="29"/>
      <c r="QYU61" s="29"/>
      <c r="QYV61" s="29"/>
      <c r="QYW61" s="29"/>
      <c r="QYX61" s="29"/>
      <c r="QYY61" s="29"/>
      <c r="QYZ61" s="29"/>
      <c r="QZA61" s="29"/>
      <c r="QZB61" s="29"/>
      <c r="QZC61" s="29"/>
      <c r="QZD61" s="29"/>
      <c r="QZE61" s="29"/>
      <c r="QZF61" s="29"/>
      <c r="QZG61" s="29"/>
      <c r="QZH61" s="29"/>
      <c r="QZI61" s="29"/>
      <c r="QZJ61" s="29"/>
      <c r="QZK61" s="29"/>
      <c r="QZL61" s="29"/>
      <c r="QZM61" s="29"/>
      <c r="QZN61" s="29"/>
      <c r="QZO61" s="29"/>
      <c r="QZP61" s="29"/>
      <c r="QZQ61" s="29"/>
      <c r="QZR61" s="29"/>
      <c r="QZS61" s="29"/>
      <c r="QZT61" s="29"/>
      <c r="QZU61" s="29"/>
      <c r="QZV61" s="29"/>
      <c r="QZW61" s="29"/>
      <c r="QZX61" s="29"/>
      <c r="QZY61" s="29"/>
      <c r="QZZ61" s="29"/>
      <c r="RAA61" s="29"/>
      <c r="RAB61" s="29"/>
      <c r="RAC61" s="29"/>
      <c r="RAD61" s="29"/>
      <c r="RAE61" s="29"/>
      <c r="RAF61" s="29"/>
      <c r="RAG61" s="29"/>
      <c r="RAH61" s="29"/>
      <c r="RAI61" s="29"/>
      <c r="RAJ61" s="29"/>
      <c r="RAK61" s="29"/>
      <c r="RAL61" s="29"/>
      <c r="RAM61" s="29"/>
      <c r="RAN61" s="29"/>
      <c r="RAO61" s="29"/>
      <c r="RAP61" s="29"/>
      <c r="RAQ61" s="29"/>
      <c r="RAR61" s="29"/>
      <c r="RAS61" s="29"/>
      <c r="RAT61" s="29"/>
      <c r="RAU61" s="29"/>
      <c r="RAV61" s="29"/>
      <c r="RAW61" s="29"/>
      <c r="RAX61" s="29"/>
      <c r="RAY61" s="29"/>
      <c r="RAZ61" s="29"/>
      <c r="RBA61" s="29"/>
      <c r="RBB61" s="29"/>
      <c r="RBC61" s="29"/>
      <c r="RBD61" s="29"/>
      <c r="RBE61" s="29"/>
      <c r="RBF61" s="29"/>
      <c r="RBG61" s="29"/>
      <c r="RBH61" s="29"/>
      <c r="RBI61" s="29"/>
      <c r="RBJ61" s="29"/>
      <c r="RBK61" s="29"/>
      <c r="RBL61" s="29"/>
      <c r="RBM61" s="29"/>
      <c r="RBN61" s="29"/>
      <c r="RBO61" s="29"/>
      <c r="RBP61" s="29"/>
      <c r="RBQ61" s="29"/>
      <c r="RBR61" s="29"/>
      <c r="RBS61" s="29"/>
      <c r="RBT61" s="29"/>
      <c r="RBU61" s="29"/>
      <c r="RBV61" s="29"/>
      <c r="RBW61" s="29"/>
      <c r="RBX61" s="29"/>
      <c r="RBY61" s="29"/>
      <c r="RBZ61" s="29"/>
      <c r="RCA61" s="29"/>
      <c r="RCB61" s="29"/>
      <c r="RCC61" s="29"/>
      <c r="RCD61" s="29"/>
      <c r="RCE61" s="29"/>
      <c r="RCF61" s="29"/>
      <c r="RCG61" s="29"/>
      <c r="RCH61" s="29"/>
      <c r="RCI61" s="29"/>
      <c r="RCJ61" s="29"/>
      <c r="RCK61" s="29"/>
      <c r="RCL61" s="29"/>
      <c r="RCM61" s="29"/>
      <c r="RCN61" s="29"/>
      <c r="RCO61" s="29"/>
      <c r="RCP61" s="29"/>
      <c r="RCQ61" s="29"/>
      <c r="RCR61" s="29"/>
      <c r="RCS61" s="29"/>
      <c r="RCT61" s="29"/>
      <c r="RCU61" s="29"/>
      <c r="RCV61" s="29"/>
      <c r="RCW61" s="29"/>
      <c r="RCX61" s="29"/>
      <c r="RCY61" s="29"/>
      <c r="RCZ61" s="29"/>
      <c r="RDA61" s="29"/>
      <c r="RDB61" s="29"/>
      <c r="RDC61" s="29"/>
      <c r="RDD61" s="29"/>
      <c r="RDE61" s="29"/>
      <c r="RDF61" s="29"/>
      <c r="RDG61" s="29"/>
      <c r="RDH61" s="29"/>
      <c r="RDI61" s="29"/>
      <c r="RDJ61" s="29"/>
      <c r="RDK61" s="29"/>
      <c r="RDL61" s="29"/>
      <c r="RDM61" s="29"/>
      <c r="RDN61" s="29"/>
      <c r="RDO61" s="29"/>
      <c r="RDP61" s="29"/>
      <c r="RDQ61" s="29"/>
      <c r="RDR61" s="29"/>
      <c r="RDS61" s="29"/>
      <c r="RDT61" s="29"/>
      <c r="RDU61" s="29"/>
      <c r="RDV61" s="29"/>
      <c r="RDW61" s="29"/>
      <c r="RDX61" s="29"/>
      <c r="RDY61" s="29"/>
      <c r="RDZ61" s="29"/>
      <c r="REA61" s="29"/>
      <c r="REB61" s="29"/>
      <c r="REC61" s="29"/>
      <c r="RED61" s="29"/>
      <c r="REE61" s="29"/>
      <c r="REF61" s="29"/>
      <c r="REG61" s="29"/>
      <c r="REH61" s="29"/>
      <c r="REI61" s="29"/>
      <c r="REJ61" s="29"/>
      <c r="REK61" s="29"/>
      <c r="REL61" s="29"/>
      <c r="REM61" s="29"/>
      <c r="REN61" s="29"/>
      <c r="REO61" s="29"/>
      <c r="REP61" s="29"/>
      <c r="REQ61" s="29"/>
      <c r="RER61" s="29"/>
      <c r="RES61" s="29"/>
      <c r="RET61" s="29"/>
      <c r="REU61" s="29"/>
      <c r="REV61" s="29"/>
      <c r="REW61" s="29"/>
      <c r="REX61" s="29"/>
      <c r="REY61" s="29"/>
      <c r="REZ61" s="29"/>
      <c r="RFA61" s="29"/>
      <c r="RFB61" s="29"/>
      <c r="RFC61" s="29"/>
      <c r="RFD61" s="29"/>
      <c r="RFE61" s="29"/>
      <c r="RFF61" s="29"/>
      <c r="RFG61" s="29"/>
      <c r="RFH61" s="29"/>
      <c r="RFI61" s="29"/>
      <c r="RFJ61" s="29"/>
      <c r="RFK61" s="29"/>
      <c r="RFL61" s="29"/>
      <c r="RFM61" s="29"/>
      <c r="RFN61" s="29"/>
      <c r="RFO61" s="29"/>
      <c r="RFP61" s="29"/>
      <c r="RFQ61" s="29"/>
      <c r="RFR61" s="29"/>
      <c r="RFS61" s="29"/>
      <c r="RFT61" s="29"/>
      <c r="RFU61" s="29"/>
      <c r="RFV61" s="29"/>
      <c r="RFW61" s="29"/>
      <c r="RFX61" s="29"/>
      <c r="RFY61" s="29"/>
      <c r="RFZ61" s="29"/>
      <c r="RGA61" s="29"/>
      <c r="RGB61" s="29"/>
      <c r="RGC61" s="29"/>
      <c r="RGD61" s="29"/>
      <c r="RGE61" s="29"/>
      <c r="RGF61" s="29"/>
      <c r="RGG61" s="29"/>
      <c r="RGH61" s="29"/>
      <c r="RGI61" s="29"/>
      <c r="RGJ61" s="29"/>
      <c r="RGK61" s="29"/>
      <c r="RGL61" s="29"/>
      <c r="RGM61" s="29"/>
      <c r="RGN61" s="29"/>
      <c r="RGO61" s="29"/>
      <c r="RGP61" s="29"/>
      <c r="RGQ61" s="29"/>
      <c r="RGR61" s="29"/>
      <c r="RGS61" s="29"/>
      <c r="RGT61" s="29"/>
      <c r="RGU61" s="29"/>
      <c r="RGV61" s="29"/>
      <c r="RGW61" s="29"/>
      <c r="RGX61" s="29"/>
      <c r="RGY61" s="29"/>
      <c r="RGZ61" s="29"/>
      <c r="RHA61" s="29"/>
      <c r="RHB61" s="29"/>
      <c r="RHC61" s="29"/>
      <c r="RHD61" s="29"/>
      <c r="RHE61" s="29"/>
      <c r="RHF61" s="29"/>
      <c r="RHG61" s="29"/>
      <c r="RHH61" s="29"/>
      <c r="RHI61" s="29"/>
      <c r="RHJ61" s="29"/>
      <c r="RHK61" s="29"/>
      <c r="RHL61" s="29"/>
      <c r="RHM61" s="29"/>
      <c r="RHN61" s="29"/>
      <c r="RHO61" s="29"/>
      <c r="RHP61" s="29"/>
      <c r="RHQ61" s="29"/>
      <c r="RHR61" s="29"/>
      <c r="RHS61" s="29"/>
      <c r="RHT61" s="29"/>
      <c r="RHU61" s="29"/>
      <c r="RHV61" s="29"/>
      <c r="RHW61" s="29"/>
      <c r="RHX61" s="29"/>
      <c r="RHY61" s="29"/>
      <c r="RHZ61" s="29"/>
      <c r="RIA61" s="29"/>
      <c r="RIB61" s="29"/>
      <c r="RIC61" s="29"/>
      <c r="RID61" s="29"/>
      <c r="RIE61" s="29"/>
      <c r="RIF61" s="29"/>
      <c r="RIG61" s="29"/>
      <c r="RIH61" s="29"/>
      <c r="RII61" s="29"/>
      <c r="RIJ61" s="29"/>
      <c r="RIK61" s="29"/>
      <c r="RIL61" s="29"/>
      <c r="RIM61" s="29"/>
      <c r="RIN61" s="29"/>
      <c r="RIO61" s="29"/>
      <c r="RIP61" s="29"/>
      <c r="RIQ61" s="29"/>
      <c r="RIR61" s="29"/>
      <c r="RIS61" s="29"/>
      <c r="RIT61" s="29"/>
      <c r="RIU61" s="29"/>
      <c r="RIV61" s="29"/>
      <c r="RIW61" s="29"/>
      <c r="RIX61" s="29"/>
      <c r="RIY61" s="29"/>
      <c r="RIZ61" s="29"/>
      <c r="RJA61" s="29"/>
      <c r="RJB61" s="29"/>
      <c r="RJC61" s="29"/>
      <c r="RJD61" s="29"/>
      <c r="RJE61" s="29"/>
      <c r="RJF61" s="29"/>
      <c r="RJG61" s="29"/>
      <c r="RJH61" s="29"/>
      <c r="RJI61" s="29"/>
      <c r="RJJ61" s="29"/>
      <c r="RJK61" s="29"/>
      <c r="RJL61" s="29"/>
      <c r="RJM61" s="29"/>
      <c r="RJN61" s="29"/>
      <c r="RJO61" s="29"/>
      <c r="RJP61" s="29"/>
      <c r="RJQ61" s="29"/>
      <c r="RJR61" s="29"/>
      <c r="RJS61" s="29"/>
      <c r="RJT61" s="29"/>
      <c r="RJU61" s="29"/>
      <c r="RJV61" s="29"/>
      <c r="RJW61" s="29"/>
      <c r="RJX61" s="29"/>
      <c r="RJY61" s="29"/>
      <c r="RJZ61" s="29"/>
      <c r="RKA61" s="29"/>
      <c r="RKB61" s="29"/>
      <c r="RKC61" s="29"/>
      <c r="RKD61" s="29"/>
      <c r="RKE61" s="29"/>
      <c r="RKF61" s="29"/>
      <c r="RKG61" s="29"/>
      <c r="RKH61" s="29"/>
      <c r="RKI61" s="29"/>
      <c r="RKJ61" s="29"/>
      <c r="RKK61" s="29"/>
      <c r="RKL61" s="29"/>
      <c r="RKM61" s="29"/>
      <c r="RKN61" s="29"/>
      <c r="RKO61" s="29"/>
      <c r="RKP61" s="29"/>
      <c r="RKQ61" s="29"/>
      <c r="RKR61" s="29"/>
      <c r="RKS61" s="29"/>
      <c r="RKT61" s="29"/>
      <c r="RKU61" s="29"/>
      <c r="RKV61" s="29"/>
      <c r="RKW61" s="29"/>
      <c r="RKX61" s="29"/>
      <c r="RKY61" s="29"/>
      <c r="RKZ61" s="29"/>
      <c r="RLA61" s="29"/>
      <c r="RLB61" s="29"/>
      <c r="RLC61" s="29"/>
      <c r="RLD61" s="29"/>
      <c r="RLE61" s="29"/>
      <c r="RLF61" s="29"/>
      <c r="RLG61" s="29"/>
      <c r="RLH61" s="29"/>
      <c r="RLI61" s="29"/>
      <c r="RLJ61" s="29"/>
      <c r="RLK61" s="29"/>
      <c r="RLL61" s="29"/>
      <c r="RLM61" s="29"/>
      <c r="RLN61" s="29"/>
      <c r="RLO61" s="29"/>
      <c r="RLP61" s="29"/>
      <c r="RLQ61" s="29"/>
      <c r="RLR61" s="29"/>
      <c r="RLS61" s="29"/>
      <c r="RLT61" s="29"/>
      <c r="RLU61" s="29"/>
      <c r="RLV61" s="29"/>
      <c r="RLW61" s="29"/>
      <c r="RLX61" s="29"/>
      <c r="RLY61" s="29"/>
      <c r="RLZ61" s="29"/>
      <c r="RMA61" s="29"/>
      <c r="RMB61" s="29"/>
      <c r="RMC61" s="29"/>
      <c r="RMD61" s="29"/>
      <c r="RME61" s="29"/>
      <c r="RMF61" s="29"/>
      <c r="RMG61" s="29"/>
      <c r="RMH61" s="29"/>
      <c r="RMI61" s="29"/>
      <c r="RMJ61" s="29"/>
      <c r="RMK61" s="29"/>
      <c r="RML61" s="29"/>
      <c r="RMM61" s="29"/>
      <c r="RMN61" s="29"/>
      <c r="RMO61" s="29"/>
      <c r="RMP61" s="29"/>
      <c r="RMQ61" s="29"/>
      <c r="RMR61" s="29"/>
      <c r="RMS61" s="29"/>
      <c r="RMT61" s="29"/>
      <c r="RMU61" s="29"/>
      <c r="RMV61" s="29"/>
      <c r="RMW61" s="29"/>
      <c r="RMX61" s="29"/>
      <c r="RMY61" s="29"/>
      <c r="RMZ61" s="29"/>
      <c r="RNA61" s="29"/>
      <c r="RNB61" s="29"/>
      <c r="RNC61" s="29"/>
      <c r="RND61" s="29"/>
      <c r="RNE61" s="29"/>
      <c r="RNF61" s="29"/>
      <c r="RNG61" s="29"/>
      <c r="RNH61" s="29"/>
      <c r="RNI61" s="29"/>
      <c r="RNJ61" s="29"/>
      <c r="RNK61" s="29"/>
      <c r="RNL61" s="29"/>
      <c r="RNM61" s="29"/>
      <c r="RNN61" s="29"/>
      <c r="RNO61" s="29"/>
      <c r="RNP61" s="29"/>
      <c r="RNQ61" s="29"/>
      <c r="RNR61" s="29"/>
      <c r="RNS61" s="29"/>
      <c r="RNT61" s="29"/>
      <c r="RNU61" s="29"/>
      <c r="RNV61" s="29"/>
      <c r="RNW61" s="29"/>
      <c r="RNX61" s="29"/>
      <c r="RNY61" s="29"/>
      <c r="RNZ61" s="29"/>
      <c r="ROA61" s="29"/>
      <c r="ROB61" s="29"/>
      <c r="ROC61" s="29"/>
      <c r="ROD61" s="29"/>
      <c r="ROE61" s="29"/>
      <c r="ROF61" s="29"/>
      <c r="ROG61" s="29"/>
      <c r="ROH61" s="29"/>
      <c r="ROI61" s="29"/>
      <c r="ROJ61" s="29"/>
      <c r="ROK61" s="29"/>
      <c r="ROL61" s="29"/>
      <c r="ROM61" s="29"/>
      <c r="RON61" s="29"/>
      <c r="ROO61" s="29"/>
      <c r="ROP61" s="29"/>
      <c r="ROQ61" s="29"/>
      <c r="ROR61" s="29"/>
      <c r="ROS61" s="29"/>
      <c r="ROT61" s="29"/>
      <c r="ROU61" s="29"/>
      <c r="ROV61" s="29"/>
      <c r="ROW61" s="29"/>
      <c r="ROX61" s="29"/>
      <c r="ROY61" s="29"/>
      <c r="ROZ61" s="29"/>
      <c r="RPA61" s="29"/>
      <c r="RPB61" s="29"/>
      <c r="RPC61" s="29"/>
      <c r="RPD61" s="29"/>
      <c r="RPE61" s="29"/>
      <c r="RPF61" s="29"/>
      <c r="RPG61" s="29"/>
      <c r="RPH61" s="29"/>
      <c r="RPI61" s="29"/>
      <c r="RPJ61" s="29"/>
      <c r="RPK61" s="29"/>
      <c r="RPL61" s="29"/>
      <c r="RPM61" s="29"/>
      <c r="RPN61" s="29"/>
      <c r="RPO61" s="29"/>
      <c r="RPP61" s="29"/>
      <c r="RPQ61" s="29"/>
      <c r="RPR61" s="29"/>
      <c r="RPS61" s="29"/>
      <c r="RPT61" s="29"/>
      <c r="RPU61" s="29"/>
      <c r="RPV61" s="29"/>
      <c r="RPW61" s="29"/>
      <c r="RPX61" s="29"/>
      <c r="RPY61" s="29"/>
      <c r="RPZ61" s="29"/>
      <c r="RQA61" s="29"/>
      <c r="RQB61" s="29"/>
      <c r="RQC61" s="29"/>
      <c r="RQD61" s="29"/>
      <c r="RQE61" s="29"/>
      <c r="RQF61" s="29"/>
      <c r="RQG61" s="29"/>
      <c r="RQH61" s="29"/>
      <c r="RQI61" s="29"/>
      <c r="RQJ61" s="29"/>
      <c r="RQK61" s="29"/>
      <c r="RQL61" s="29"/>
      <c r="RQM61" s="29"/>
      <c r="RQN61" s="29"/>
      <c r="RQO61" s="29"/>
      <c r="RQP61" s="29"/>
      <c r="RQQ61" s="29"/>
      <c r="RQR61" s="29"/>
      <c r="RQS61" s="29"/>
      <c r="RQT61" s="29"/>
      <c r="RQU61" s="29"/>
      <c r="RQV61" s="29"/>
      <c r="RQW61" s="29"/>
      <c r="RQX61" s="29"/>
      <c r="RQY61" s="29"/>
      <c r="RQZ61" s="29"/>
      <c r="RRA61" s="29"/>
      <c r="RRB61" s="29"/>
      <c r="RRC61" s="29"/>
      <c r="RRD61" s="29"/>
      <c r="RRE61" s="29"/>
      <c r="RRF61" s="29"/>
      <c r="RRG61" s="29"/>
      <c r="RRH61" s="29"/>
      <c r="RRI61" s="29"/>
      <c r="RRJ61" s="29"/>
      <c r="RRK61" s="29"/>
      <c r="RRL61" s="29"/>
      <c r="RRM61" s="29"/>
      <c r="RRN61" s="29"/>
      <c r="RRO61" s="29"/>
      <c r="RRP61" s="29"/>
      <c r="RRQ61" s="29"/>
      <c r="RRR61" s="29"/>
      <c r="RRS61" s="29"/>
      <c r="RRT61" s="29"/>
      <c r="RRU61" s="29"/>
      <c r="RRV61" s="29"/>
      <c r="RRW61" s="29"/>
      <c r="RRX61" s="29"/>
      <c r="RRY61" s="29"/>
      <c r="RRZ61" s="29"/>
      <c r="RSA61" s="29"/>
      <c r="RSB61" s="29"/>
      <c r="RSC61" s="29"/>
      <c r="RSD61" s="29"/>
      <c r="RSE61" s="29"/>
      <c r="RSF61" s="29"/>
      <c r="RSG61" s="29"/>
      <c r="RSH61" s="29"/>
      <c r="RSI61" s="29"/>
      <c r="RSJ61" s="29"/>
      <c r="RSK61" s="29"/>
      <c r="RSL61" s="29"/>
      <c r="RSM61" s="29"/>
      <c r="RSN61" s="29"/>
      <c r="RSO61" s="29"/>
      <c r="RSP61" s="29"/>
      <c r="RSQ61" s="29"/>
      <c r="RSR61" s="29"/>
      <c r="RSS61" s="29"/>
      <c r="RST61" s="29"/>
      <c r="RSU61" s="29"/>
      <c r="RSV61" s="29"/>
      <c r="RSW61" s="29"/>
      <c r="RSX61" s="29"/>
      <c r="RSY61" s="29"/>
      <c r="RSZ61" s="29"/>
      <c r="RTA61" s="29"/>
      <c r="RTB61" s="29"/>
      <c r="RTC61" s="29"/>
      <c r="RTD61" s="29"/>
      <c r="RTE61" s="29"/>
      <c r="RTF61" s="29"/>
      <c r="RTG61" s="29"/>
      <c r="RTH61" s="29"/>
      <c r="RTI61" s="29"/>
      <c r="RTJ61" s="29"/>
      <c r="RTK61" s="29"/>
      <c r="RTL61" s="29"/>
      <c r="RTM61" s="29"/>
      <c r="RTN61" s="29"/>
      <c r="RTO61" s="29"/>
      <c r="RTP61" s="29"/>
      <c r="RTQ61" s="29"/>
      <c r="RTR61" s="29"/>
      <c r="RTS61" s="29"/>
      <c r="RTT61" s="29"/>
      <c r="RTU61" s="29"/>
      <c r="RTV61" s="29"/>
      <c r="RTW61" s="29"/>
      <c r="RTX61" s="29"/>
      <c r="RTY61" s="29"/>
      <c r="RTZ61" s="29"/>
      <c r="RUA61" s="29"/>
      <c r="RUB61" s="29"/>
      <c r="RUC61" s="29"/>
      <c r="RUD61" s="29"/>
      <c r="RUE61" s="29"/>
      <c r="RUF61" s="29"/>
      <c r="RUG61" s="29"/>
      <c r="RUH61" s="29"/>
      <c r="RUI61" s="29"/>
      <c r="RUJ61" s="29"/>
      <c r="RUK61" s="29"/>
      <c r="RUL61" s="29"/>
      <c r="RUM61" s="29"/>
      <c r="RUN61" s="29"/>
      <c r="RUO61" s="29"/>
      <c r="RUP61" s="29"/>
      <c r="RUQ61" s="29"/>
      <c r="RUR61" s="29"/>
      <c r="RUS61" s="29"/>
      <c r="RUT61" s="29"/>
      <c r="RUU61" s="29"/>
      <c r="RUV61" s="29"/>
      <c r="RUW61" s="29"/>
      <c r="RUX61" s="29"/>
      <c r="RUY61" s="29"/>
      <c r="RUZ61" s="29"/>
      <c r="RVA61" s="29"/>
      <c r="RVB61" s="29"/>
      <c r="RVC61" s="29"/>
      <c r="RVD61" s="29"/>
      <c r="RVE61" s="29"/>
      <c r="RVF61" s="29"/>
      <c r="RVG61" s="29"/>
      <c r="RVH61" s="29"/>
      <c r="RVI61" s="29"/>
      <c r="RVJ61" s="29"/>
      <c r="RVK61" s="29"/>
      <c r="RVL61" s="29"/>
      <c r="RVM61" s="29"/>
      <c r="RVN61" s="29"/>
      <c r="RVO61" s="29"/>
      <c r="RVP61" s="29"/>
      <c r="RVQ61" s="29"/>
      <c r="RVR61" s="29"/>
      <c r="RVS61" s="29"/>
      <c r="RVT61" s="29"/>
      <c r="RVU61" s="29"/>
      <c r="RVV61" s="29"/>
      <c r="RVW61" s="29"/>
      <c r="RVX61" s="29"/>
      <c r="RVY61" s="29"/>
      <c r="RVZ61" s="29"/>
      <c r="RWA61" s="29"/>
      <c r="RWB61" s="29"/>
      <c r="RWC61" s="29"/>
      <c r="RWD61" s="29"/>
      <c r="RWE61" s="29"/>
      <c r="RWF61" s="29"/>
      <c r="RWG61" s="29"/>
      <c r="RWH61" s="29"/>
      <c r="RWI61" s="29"/>
      <c r="RWJ61" s="29"/>
      <c r="RWK61" s="29"/>
      <c r="RWL61" s="29"/>
      <c r="RWM61" s="29"/>
      <c r="RWN61" s="29"/>
      <c r="RWO61" s="29"/>
      <c r="RWP61" s="29"/>
      <c r="RWQ61" s="29"/>
      <c r="RWR61" s="29"/>
      <c r="RWS61" s="29"/>
      <c r="RWT61" s="29"/>
      <c r="RWU61" s="29"/>
      <c r="RWV61" s="29"/>
      <c r="RWW61" s="29"/>
      <c r="RWX61" s="29"/>
      <c r="RWY61" s="29"/>
      <c r="RWZ61" s="29"/>
      <c r="RXA61" s="29"/>
      <c r="RXB61" s="29"/>
      <c r="RXC61" s="29"/>
      <c r="RXD61" s="29"/>
      <c r="RXE61" s="29"/>
      <c r="RXF61" s="29"/>
      <c r="RXG61" s="29"/>
      <c r="RXH61" s="29"/>
      <c r="RXI61" s="29"/>
      <c r="RXJ61" s="29"/>
      <c r="RXK61" s="29"/>
      <c r="RXL61" s="29"/>
      <c r="RXM61" s="29"/>
      <c r="RXN61" s="29"/>
      <c r="RXO61" s="29"/>
      <c r="RXP61" s="29"/>
      <c r="RXQ61" s="29"/>
      <c r="RXR61" s="29"/>
      <c r="RXS61" s="29"/>
      <c r="RXT61" s="29"/>
      <c r="RXU61" s="29"/>
      <c r="RXV61" s="29"/>
      <c r="RXW61" s="29"/>
      <c r="RXX61" s="29"/>
      <c r="RXY61" s="29"/>
      <c r="RXZ61" s="29"/>
      <c r="RYA61" s="29"/>
      <c r="RYB61" s="29"/>
      <c r="RYC61" s="29"/>
      <c r="RYD61" s="29"/>
      <c r="RYE61" s="29"/>
      <c r="RYF61" s="29"/>
      <c r="RYG61" s="29"/>
      <c r="RYH61" s="29"/>
      <c r="RYI61" s="29"/>
      <c r="RYJ61" s="29"/>
      <c r="RYK61" s="29"/>
      <c r="RYL61" s="29"/>
      <c r="RYM61" s="29"/>
      <c r="RYN61" s="29"/>
      <c r="RYO61" s="29"/>
      <c r="RYP61" s="29"/>
      <c r="RYQ61" s="29"/>
      <c r="RYR61" s="29"/>
      <c r="RYS61" s="29"/>
      <c r="RYT61" s="29"/>
      <c r="RYU61" s="29"/>
      <c r="RYV61" s="29"/>
      <c r="RYW61" s="29"/>
      <c r="RYX61" s="29"/>
      <c r="RYY61" s="29"/>
      <c r="RYZ61" s="29"/>
      <c r="RZA61" s="29"/>
      <c r="RZB61" s="29"/>
      <c r="RZC61" s="29"/>
      <c r="RZD61" s="29"/>
      <c r="RZE61" s="29"/>
      <c r="RZF61" s="29"/>
      <c r="RZG61" s="29"/>
      <c r="RZH61" s="29"/>
      <c r="RZI61" s="29"/>
      <c r="RZJ61" s="29"/>
      <c r="RZK61" s="29"/>
      <c r="RZL61" s="29"/>
      <c r="RZM61" s="29"/>
      <c r="RZN61" s="29"/>
      <c r="RZO61" s="29"/>
      <c r="RZP61" s="29"/>
      <c r="RZQ61" s="29"/>
      <c r="RZR61" s="29"/>
      <c r="RZS61" s="29"/>
      <c r="RZT61" s="29"/>
      <c r="RZU61" s="29"/>
      <c r="RZV61" s="29"/>
      <c r="RZW61" s="29"/>
      <c r="RZX61" s="29"/>
      <c r="RZY61" s="29"/>
      <c r="RZZ61" s="29"/>
      <c r="SAA61" s="29"/>
      <c r="SAB61" s="29"/>
      <c r="SAC61" s="29"/>
      <c r="SAD61" s="29"/>
      <c r="SAE61" s="29"/>
      <c r="SAF61" s="29"/>
      <c r="SAG61" s="29"/>
      <c r="SAH61" s="29"/>
      <c r="SAI61" s="29"/>
      <c r="SAJ61" s="29"/>
      <c r="SAK61" s="29"/>
      <c r="SAL61" s="29"/>
      <c r="SAM61" s="29"/>
      <c r="SAN61" s="29"/>
      <c r="SAO61" s="29"/>
      <c r="SAP61" s="29"/>
      <c r="SAQ61" s="29"/>
      <c r="SAR61" s="29"/>
      <c r="SAS61" s="29"/>
      <c r="SAT61" s="29"/>
      <c r="SAU61" s="29"/>
      <c r="SAV61" s="29"/>
      <c r="SAW61" s="29"/>
      <c r="SAX61" s="29"/>
      <c r="SAY61" s="29"/>
      <c r="SAZ61" s="29"/>
      <c r="SBA61" s="29"/>
      <c r="SBB61" s="29"/>
      <c r="SBC61" s="29"/>
      <c r="SBD61" s="29"/>
      <c r="SBE61" s="29"/>
      <c r="SBF61" s="29"/>
      <c r="SBG61" s="29"/>
      <c r="SBH61" s="29"/>
      <c r="SBI61" s="29"/>
      <c r="SBJ61" s="29"/>
      <c r="SBK61" s="29"/>
      <c r="SBL61" s="29"/>
      <c r="SBM61" s="29"/>
      <c r="SBN61" s="29"/>
      <c r="SBO61" s="29"/>
      <c r="SBP61" s="29"/>
      <c r="SBQ61" s="29"/>
      <c r="SBR61" s="29"/>
      <c r="SBS61" s="29"/>
      <c r="SBT61" s="29"/>
      <c r="SBU61" s="29"/>
      <c r="SBV61" s="29"/>
      <c r="SBW61" s="29"/>
      <c r="SBX61" s="29"/>
      <c r="SBY61" s="29"/>
      <c r="SBZ61" s="29"/>
      <c r="SCA61" s="29"/>
      <c r="SCB61" s="29"/>
      <c r="SCC61" s="29"/>
      <c r="SCD61" s="29"/>
      <c r="SCE61" s="29"/>
      <c r="SCF61" s="29"/>
      <c r="SCG61" s="29"/>
      <c r="SCH61" s="29"/>
      <c r="SCI61" s="29"/>
      <c r="SCJ61" s="29"/>
      <c r="SCK61" s="29"/>
      <c r="SCL61" s="29"/>
      <c r="SCM61" s="29"/>
      <c r="SCN61" s="29"/>
      <c r="SCO61" s="29"/>
      <c r="SCP61" s="29"/>
      <c r="SCQ61" s="29"/>
      <c r="SCR61" s="29"/>
      <c r="SCS61" s="29"/>
      <c r="SCT61" s="29"/>
      <c r="SCU61" s="29"/>
      <c r="SCV61" s="29"/>
      <c r="SCW61" s="29"/>
      <c r="SCX61" s="29"/>
      <c r="SCY61" s="29"/>
      <c r="SCZ61" s="29"/>
      <c r="SDA61" s="29"/>
      <c r="SDB61" s="29"/>
      <c r="SDC61" s="29"/>
      <c r="SDD61" s="29"/>
      <c r="SDE61" s="29"/>
      <c r="SDF61" s="29"/>
      <c r="SDG61" s="29"/>
      <c r="SDH61" s="29"/>
      <c r="SDI61" s="29"/>
      <c r="SDJ61" s="29"/>
      <c r="SDK61" s="29"/>
      <c r="SDL61" s="29"/>
      <c r="SDM61" s="29"/>
      <c r="SDN61" s="29"/>
      <c r="SDO61" s="29"/>
      <c r="SDP61" s="29"/>
      <c r="SDQ61" s="29"/>
      <c r="SDR61" s="29"/>
      <c r="SDS61" s="29"/>
      <c r="SDT61" s="29"/>
      <c r="SDU61" s="29"/>
      <c r="SDV61" s="29"/>
      <c r="SDW61" s="29"/>
      <c r="SDX61" s="29"/>
      <c r="SDY61" s="29"/>
      <c r="SDZ61" s="29"/>
      <c r="SEA61" s="29"/>
      <c r="SEB61" s="29"/>
      <c r="SEC61" s="29"/>
      <c r="SED61" s="29"/>
      <c r="SEE61" s="29"/>
      <c r="SEF61" s="29"/>
      <c r="SEG61" s="29"/>
      <c r="SEH61" s="29"/>
      <c r="SEI61" s="29"/>
      <c r="SEJ61" s="29"/>
      <c r="SEK61" s="29"/>
      <c r="SEL61" s="29"/>
      <c r="SEM61" s="29"/>
      <c r="SEN61" s="29"/>
      <c r="SEO61" s="29"/>
      <c r="SEP61" s="29"/>
      <c r="SEQ61" s="29"/>
      <c r="SER61" s="29"/>
      <c r="SES61" s="29"/>
      <c r="SET61" s="29"/>
      <c r="SEU61" s="29"/>
      <c r="SEV61" s="29"/>
      <c r="SEW61" s="29"/>
      <c r="SEX61" s="29"/>
      <c r="SEY61" s="29"/>
      <c r="SEZ61" s="29"/>
      <c r="SFA61" s="29"/>
      <c r="SFB61" s="29"/>
      <c r="SFC61" s="29"/>
      <c r="SFD61" s="29"/>
      <c r="SFE61" s="29"/>
      <c r="SFF61" s="29"/>
      <c r="SFG61" s="29"/>
      <c r="SFH61" s="29"/>
      <c r="SFI61" s="29"/>
      <c r="SFJ61" s="29"/>
      <c r="SFK61" s="29"/>
      <c r="SFL61" s="29"/>
      <c r="SFM61" s="29"/>
      <c r="SFN61" s="29"/>
      <c r="SFO61" s="29"/>
      <c r="SFP61" s="29"/>
      <c r="SFQ61" s="29"/>
      <c r="SFR61" s="29"/>
      <c r="SFS61" s="29"/>
      <c r="SFT61" s="29"/>
      <c r="SFU61" s="29"/>
      <c r="SFV61" s="29"/>
      <c r="SFW61" s="29"/>
      <c r="SFX61" s="29"/>
      <c r="SFY61" s="29"/>
      <c r="SFZ61" s="29"/>
      <c r="SGA61" s="29"/>
      <c r="SGB61" s="29"/>
      <c r="SGC61" s="29"/>
      <c r="SGD61" s="29"/>
      <c r="SGE61" s="29"/>
      <c r="SGF61" s="29"/>
      <c r="SGG61" s="29"/>
      <c r="SGH61" s="29"/>
      <c r="SGI61" s="29"/>
      <c r="SGJ61" s="29"/>
      <c r="SGK61" s="29"/>
      <c r="SGL61" s="29"/>
      <c r="SGM61" s="29"/>
      <c r="SGN61" s="29"/>
      <c r="SGO61" s="29"/>
      <c r="SGP61" s="29"/>
      <c r="SGQ61" s="29"/>
      <c r="SGR61" s="29"/>
      <c r="SGS61" s="29"/>
      <c r="SGT61" s="29"/>
      <c r="SGU61" s="29"/>
      <c r="SGV61" s="29"/>
      <c r="SGW61" s="29"/>
      <c r="SGX61" s="29"/>
      <c r="SGY61" s="29"/>
      <c r="SGZ61" s="29"/>
      <c r="SHA61" s="29"/>
      <c r="SHB61" s="29"/>
      <c r="SHC61" s="29"/>
      <c r="SHD61" s="29"/>
      <c r="SHE61" s="29"/>
      <c r="SHF61" s="29"/>
      <c r="SHG61" s="29"/>
      <c r="SHH61" s="29"/>
      <c r="SHI61" s="29"/>
      <c r="SHJ61" s="29"/>
      <c r="SHK61" s="29"/>
      <c r="SHL61" s="29"/>
      <c r="SHM61" s="29"/>
      <c r="SHN61" s="29"/>
      <c r="SHO61" s="29"/>
      <c r="SHP61" s="29"/>
      <c r="SHQ61" s="29"/>
      <c r="SHR61" s="29"/>
      <c r="SHS61" s="29"/>
      <c r="SHT61" s="29"/>
      <c r="SHU61" s="29"/>
      <c r="SHV61" s="29"/>
      <c r="SHW61" s="29"/>
      <c r="SHX61" s="29"/>
      <c r="SHY61" s="29"/>
      <c r="SHZ61" s="29"/>
      <c r="SIA61" s="29"/>
      <c r="SIB61" s="29"/>
      <c r="SIC61" s="29"/>
      <c r="SID61" s="29"/>
      <c r="SIE61" s="29"/>
      <c r="SIF61" s="29"/>
      <c r="SIG61" s="29"/>
      <c r="SIH61" s="29"/>
      <c r="SII61" s="29"/>
      <c r="SIJ61" s="29"/>
      <c r="SIK61" s="29"/>
      <c r="SIL61" s="29"/>
      <c r="SIM61" s="29"/>
      <c r="SIN61" s="29"/>
      <c r="SIO61" s="29"/>
      <c r="SIP61" s="29"/>
      <c r="SIQ61" s="29"/>
      <c r="SIR61" s="29"/>
      <c r="SIS61" s="29"/>
      <c r="SIT61" s="29"/>
      <c r="SIU61" s="29"/>
      <c r="SIV61" s="29"/>
      <c r="SIW61" s="29"/>
      <c r="SIX61" s="29"/>
      <c r="SIY61" s="29"/>
      <c r="SIZ61" s="29"/>
      <c r="SJA61" s="29"/>
      <c r="SJB61" s="29"/>
      <c r="SJC61" s="29"/>
      <c r="SJD61" s="29"/>
      <c r="SJE61" s="29"/>
      <c r="SJF61" s="29"/>
      <c r="SJG61" s="29"/>
      <c r="SJH61" s="29"/>
      <c r="SJI61" s="29"/>
      <c r="SJJ61" s="29"/>
      <c r="SJK61" s="29"/>
      <c r="SJL61" s="29"/>
      <c r="SJM61" s="29"/>
      <c r="SJN61" s="29"/>
      <c r="SJO61" s="29"/>
      <c r="SJP61" s="29"/>
      <c r="SJQ61" s="29"/>
      <c r="SJR61" s="29"/>
      <c r="SJS61" s="29"/>
      <c r="SJT61" s="29"/>
      <c r="SJU61" s="29"/>
      <c r="SJV61" s="29"/>
      <c r="SJW61" s="29"/>
      <c r="SJX61" s="29"/>
      <c r="SJY61" s="29"/>
      <c r="SJZ61" s="29"/>
      <c r="SKA61" s="29"/>
      <c r="SKB61" s="29"/>
      <c r="SKC61" s="29"/>
      <c r="SKD61" s="29"/>
      <c r="SKE61" s="29"/>
      <c r="SKF61" s="29"/>
      <c r="SKG61" s="29"/>
      <c r="SKH61" s="29"/>
      <c r="SKI61" s="29"/>
      <c r="SKJ61" s="29"/>
      <c r="SKK61" s="29"/>
      <c r="SKL61" s="29"/>
      <c r="SKM61" s="29"/>
      <c r="SKN61" s="29"/>
      <c r="SKO61" s="29"/>
      <c r="SKP61" s="29"/>
      <c r="SKQ61" s="29"/>
      <c r="SKR61" s="29"/>
      <c r="SKS61" s="29"/>
      <c r="SKT61" s="29"/>
      <c r="SKU61" s="29"/>
      <c r="SKV61" s="29"/>
      <c r="SKW61" s="29"/>
      <c r="SKX61" s="29"/>
      <c r="SKY61" s="29"/>
      <c r="SKZ61" s="29"/>
      <c r="SLA61" s="29"/>
      <c r="SLB61" s="29"/>
      <c r="SLC61" s="29"/>
      <c r="SLD61" s="29"/>
      <c r="SLE61" s="29"/>
      <c r="SLF61" s="29"/>
      <c r="SLG61" s="29"/>
      <c r="SLH61" s="29"/>
      <c r="SLI61" s="29"/>
      <c r="SLJ61" s="29"/>
      <c r="SLK61" s="29"/>
      <c r="SLL61" s="29"/>
      <c r="SLM61" s="29"/>
      <c r="SLN61" s="29"/>
      <c r="SLO61" s="29"/>
      <c r="SLP61" s="29"/>
      <c r="SLQ61" s="29"/>
      <c r="SLR61" s="29"/>
      <c r="SLS61" s="29"/>
      <c r="SLT61" s="29"/>
      <c r="SLU61" s="29"/>
      <c r="SLV61" s="29"/>
      <c r="SLW61" s="29"/>
      <c r="SLX61" s="29"/>
      <c r="SLY61" s="29"/>
      <c r="SLZ61" s="29"/>
      <c r="SMA61" s="29"/>
      <c r="SMB61" s="29"/>
      <c r="SMC61" s="29"/>
      <c r="SMD61" s="29"/>
      <c r="SME61" s="29"/>
      <c r="SMF61" s="29"/>
      <c r="SMG61" s="29"/>
      <c r="SMH61" s="29"/>
      <c r="SMI61" s="29"/>
      <c r="SMJ61" s="29"/>
      <c r="SMK61" s="29"/>
      <c r="SML61" s="29"/>
      <c r="SMM61" s="29"/>
      <c r="SMN61" s="29"/>
      <c r="SMO61" s="29"/>
      <c r="SMP61" s="29"/>
      <c r="SMQ61" s="29"/>
      <c r="SMR61" s="29"/>
      <c r="SMS61" s="29"/>
      <c r="SMT61" s="29"/>
      <c r="SMU61" s="29"/>
      <c r="SMV61" s="29"/>
      <c r="SMW61" s="29"/>
      <c r="SMX61" s="29"/>
      <c r="SMY61" s="29"/>
      <c r="SMZ61" s="29"/>
      <c r="SNA61" s="29"/>
      <c r="SNB61" s="29"/>
      <c r="SNC61" s="29"/>
      <c r="SND61" s="29"/>
      <c r="SNE61" s="29"/>
      <c r="SNF61" s="29"/>
      <c r="SNG61" s="29"/>
      <c r="SNH61" s="29"/>
      <c r="SNI61" s="29"/>
      <c r="SNJ61" s="29"/>
      <c r="SNK61" s="29"/>
      <c r="SNL61" s="29"/>
      <c r="SNM61" s="29"/>
      <c r="SNN61" s="29"/>
      <c r="SNO61" s="29"/>
      <c r="SNP61" s="29"/>
      <c r="SNQ61" s="29"/>
      <c r="SNR61" s="29"/>
      <c r="SNS61" s="29"/>
      <c r="SNT61" s="29"/>
      <c r="SNU61" s="29"/>
      <c r="SNV61" s="29"/>
      <c r="SNW61" s="29"/>
      <c r="SNX61" s="29"/>
      <c r="SNY61" s="29"/>
      <c r="SNZ61" s="29"/>
      <c r="SOA61" s="29"/>
      <c r="SOB61" s="29"/>
      <c r="SOC61" s="29"/>
      <c r="SOD61" s="29"/>
      <c r="SOE61" s="29"/>
      <c r="SOF61" s="29"/>
      <c r="SOG61" s="29"/>
      <c r="SOH61" s="29"/>
      <c r="SOI61" s="29"/>
      <c r="SOJ61" s="29"/>
      <c r="SOK61" s="29"/>
      <c r="SOL61" s="29"/>
      <c r="SOM61" s="29"/>
      <c r="SON61" s="29"/>
      <c r="SOO61" s="29"/>
      <c r="SOP61" s="29"/>
      <c r="SOQ61" s="29"/>
      <c r="SOR61" s="29"/>
      <c r="SOS61" s="29"/>
      <c r="SOT61" s="29"/>
      <c r="SOU61" s="29"/>
      <c r="SOV61" s="29"/>
      <c r="SOW61" s="29"/>
      <c r="SOX61" s="29"/>
      <c r="SOY61" s="29"/>
      <c r="SOZ61" s="29"/>
      <c r="SPA61" s="29"/>
      <c r="SPB61" s="29"/>
      <c r="SPC61" s="29"/>
      <c r="SPD61" s="29"/>
      <c r="SPE61" s="29"/>
      <c r="SPF61" s="29"/>
      <c r="SPG61" s="29"/>
      <c r="SPH61" s="29"/>
      <c r="SPI61" s="29"/>
      <c r="SPJ61" s="29"/>
      <c r="SPK61" s="29"/>
      <c r="SPL61" s="29"/>
      <c r="SPM61" s="29"/>
      <c r="SPN61" s="29"/>
      <c r="SPO61" s="29"/>
      <c r="SPP61" s="29"/>
      <c r="SPQ61" s="29"/>
      <c r="SPR61" s="29"/>
      <c r="SPS61" s="29"/>
      <c r="SPT61" s="29"/>
      <c r="SPU61" s="29"/>
      <c r="SPV61" s="29"/>
      <c r="SPW61" s="29"/>
      <c r="SPX61" s="29"/>
      <c r="SPY61" s="29"/>
      <c r="SPZ61" s="29"/>
      <c r="SQA61" s="29"/>
      <c r="SQB61" s="29"/>
      <c r="SQC61" s="29"/>
      <c r="SQD61" s="29"/>
      <c r="SQE61" s="29"/>
      <c r="SQF61" s="29"/>
      <c r="SQG61" s="29"/>
      <c r="SQH61" s="29"/>
      <c r="SQI61" s="29"/>
      <c r="SQJ61" s="29"/>
      <c r="SQK61" s="29"/>
      <c r="SQL61" s="29"/>
      <c r="SQM61" s="29"/>
      <c r="SQN61" s="29"/>
      <c r="SQO61" s="29"/>
      <c r="SQP61" s="29"/>
      <c r="SQQ61" s="29"/>
      <c r="SQR61" s="29"/>
      <c r="SQS61" s="29"/>
      <c r="SQT61" s="29"/>
      <c r="SQU61" s="29"/>
      <c r="SQV61" s="29"/>
      <c r="SQW61" s="29"/>
      <c r="SQX61" s="29"/>
      <c r="SQY61" s="29"/>
      <c r="SQZ61" s="29"/>
      <c r="SRA61" s="29"/>
      <c r="SRB61" s="29"/>
      <c r="SRC61" s="29"/>
      <c r="SRD61" s="29"/>
      <c r="SRE61" s="29"/>
      <c r="SRF61" s="29"/>
      <c r="SRG61" s="29"/>
      <c r="SRH61" s="29"/>
      <c r="SRI61" s="29"/>
      <c r="SRJ61" s="29"/>
      <c r="SRK61" s="29"/>
      <c r="SRL61" s="29"/>
      <c r="SRM61" s="29"/>
      <c r="SRN61" s="29"/>
      <c r="SRO61" s="29"/>
      <c r="SRP61" s="29"/>
      <c r="SRQ61" s="29"/>
      <c r="SRR61" s="29"/>
      <c r="SRS61" s="29"/>
      <c r="SRT61" s="29"/>
      <c r="SRU61" s="29"/>
      <c r="SRV61" s="29"/>
      <c r="SRW61" s="29"/>
      <c r="SRX61" s="29"/>
      <c r="SRY61" s="29"/>
      <c r="SRZ61" s="29"/>
      <c r="SSA61" s="29"/>
      <c r="SSB61" s="29"/>
      <c r="SSC61" s="29"/>
      <c r="SSD61" s="29"/>
      <c r="SSE61" s="29"/>
      <c r="SSF61" s="29"/>
      <c r="SSG61" s="29"/>
      <c r="SSH61" s="29"/>
      <c r="SSI61" s="29"/>
      <c r="SSJ61" s="29"/>
      <c r="SSK61" s="29"/>
      <c r="SSL61" s="29"/>
      <c r="SSM61" s="29"/>
      <c r="SSN61" s="29"/>
      <c r="SSO61" s="29"/>
      <c r="SSP61" s="29"/>
      <c r="SSQ61" s="29"/>
      <c r="SSR61" s="29"/>
      <c r="SSS61" s="29"/>
      <c r="SST61" s="29"/>
      <c r="SSU61" s="29"/>
      <c r="SSV61" s="29"/>
      <c r="SSW61" s="29"/>
      <c r="SSX61" s="29"/>
      <c r="SSY61" s="29"/>
      <c r="SSZ61" s="29"/>
      <c r="STA61" s="29"/>
      <c r="STB61" s="29"/>
      <c r="STC61" s="29"/>
      <c r="STD61" s="29"/>
      <c r="STE61" s="29"/>
      <c r="STF61" s="29"/>
      <c r="STG61" s="29"/>
      <c r="STH61" s="29"/>
      <c r="STI61" s="29"/>
      <c r="STJ61" s="29"/>
      <c r="STK61" s="29"/>
      <c r="STL61" s="29"/>
      <c r="STM61" s="29"/>
      <c r="STN61" s="29"/>
      <c r="STO61" s="29"/>
      <c r="STP61" s="29"/>
      <c r="STQ61" s="29"/>
      <c r="STR61" s="29"/>
      <c r="STS61" s="29"/>
      <c r="STT61" s="29"/>
      <c r="STU61" s="29"/>
      <c r="STV61" s="29"/>
      <c r="STW61" s="29"/>
      <c r="STX61" s="29"/>
      <c r="STY61" s="29"/>
      <c r="STZ61" s="29"/>
      <c r="SUA61" s="29"/>
      <c r="SUB61" s="29"/>
      <c r="SUC61" s="29"/>
      <c r="SUD61" s="29"/>
      <c r="SUE61" s="29"/>
      <c r="SUF61" s="29"/>
      <c r="SUG61" s="29"/>
      <c r="SUH61" s="29"/>
      <c r="SUI61" s="29"/>
      <c r="SUJ61" s="29"/>
      <c r="SUK61" s="29"/>
      <c r="SUL61" s="29"/>
      <c r="SUM61" s="29"/>
      <c r="SUN61" s="29"/>
      <c r="SUO61" s="29"/>
      <c r="SUP61" s="29"/>
      <c r="SUQ61" s="29"/>
      <c r="SUR61" s="29"/>
      <c r="SUS61" s="29"/>
      <c r="SUT61" s="29"/>
      <c r="SUU61" s="29"/>
      <c r="SUV61" s="29"/>
      <c r="SUW61" s="29"/>
      <c r="SUX61" s="29"/>
      <c r="SUY61" s="29"/>
      <c r="SUZ61" s="29"/>
      <c r="SVA61" s="29"/>
      <c r="SVB61" s="29"/>
      <c r="SVC61" s="29"/>
      <c r="SVD61" s="29"/>
      <c r="SVE61" s="29"/>
      <c r="SVF61" s="29"/>
      <c r="SVG61" s="29"/>
      <c r="SVH61" s="29"/>
      <c r="SVI61" s="29"/>
      <c r="SVJ61" s="29"/>
      <c r="SVK61" s="29"/>
      <c r="SVL61" s="29"/>
      <c r="SVM61" s="29"/>
      <c r="SVN61" s="29"/>
      <c r="SVO61" s="29"/>
      <c r="SVP61" s="29"/>
      <c r="SVQ61" s="29"/>
      <c r="SVR61" s="29"/>
      <c r="SVS61" s="29"/>
      <c r="SVT61" s="29"/>
      <c r="SVU61" s="29"/>
      <c r="SVV61" s="29"/>
      <c r="SVW61" s="29"/>
      <c r="SVX61" s="29"/>
      <c r="SVY61" s="29"/>
      <c r="SVZ61" s="29"/>
      <c r="SWA61" s="29"/>
      <c r="SWB61" s="29"/>
      <c r="SWC61" s="29"/>
      <c r="SWD61" s="29"/>
      <c r="SWE61" s="29"/>
      <c r="SWF61" s="29"/>
      <c r="SWG61" s="29"/>
      <c r="SWH61" s="29"/>
      <c r="SWI61" s="29"/>
      <c r="SWJ61" s="29"/>
      <c r="SWK61" s="29"/>
      <c r="SWL61" s="29"/>
      <c r="SWM61" s="29"/>
      <c r="SWN61" s="29"/>
      <c r="SWO61" s="29"/>
      <c r="SWP61" s="29"/>
      <c r="SWQ61" s="29"/>
      <c r="SWR61" s="29"/>
      <c r="SWS61" s="29"/>
      <c r="SWT61" s="29"/>
      <c r="SWU61" s="29"/>
      <c r="SWV61" s="29"/>
      <c r="SWW61" s="29"/>
      <c r="SWX61" s="29"/>
      <c r="SWY61" s="29"/>
      <c r="SWZ61" s="29"/>
      <c r="SXA61" s="29"/>
      <c r="SXB61" s="29"/>
      <c r="SXC61" s="29"/>
      <c r="SXD61" s="29"/>
      <c r="SXE61" s="29"/>
      <c r="SXF61" s="29"/>
      <c r="SXG61" s="29"/>
      <c r="SXH61" s="29"/>
      <c r="SXI61" s="29"/>
      <c r="SXJ61" s="29"/>
      <c r="SXK61" s="29"/>
      <c r="SXL61" s="29"/>
      <c r="SXM61" s="29"/>
      <c r="SXN61" s="29"/>
      <c r="SXO61" s="29"/>
      <c r="SXP61" s="29"/>
      <c r="SXQ61" s="29"/>
      <c r="SXR61" s="29"/>
      <c r="SXS61" s="29"/>
      <c r="SXT61" s="29"/>
      <c r="SXU61" s="29"/>
      <c r="SXV61" s="29"/>
      <c r="SXW61" s="29"/>
      <c r="SXX61" s="29"/>
      <c r="SXY61" s="29"/>
      <c r="SXZ61" s="29"/>
      <c r="SYA61" s="29"/>
      <c r="SYB61" s="29"/>
      <c r="SYC61" s="29"/>
      <c r="SYD61" s="29"/>
      <c r="SYE61" s="29"/>
      <c r="SYF61" s="29"/>
      <c r="SYG61" s="29"/>
      <c r="SYH61" s="29"/>
      <c r="SYI61" s="29"/>
      <c r="SYJ61" s="29"/>
      <c r="SYK61" s="29"/>
      <c r="SYL61" s="29"/>
      <c r="SYM61" s="29"/>
      <c r="SYN61" s="29"/>
      <c r="SYO61" s="29"/>
      <c r="SYP61" s="29"/>
      <c r="SYQ61" s="29"/>
      <c r="SYR61" s="29"/>
      <c r="SYS61" s="29"/>
      <c r="SYT61" s="29"/>
      <c r="SYU61" s="29"/>
      <c r="SYV61" s="29"/>
      <c r="SYW61" s="29"/>
      <c r="SYX61" s="29"/>
      <c r="SYY61" s="29"/>
      <c r="SYZ61" s="29"/>
      <c r="SZA61" s="29"/>
      <c r="SZB61" s="29"/>
      <c r="SZC61" s="29"/>
      <c r="SZD61" s="29"/>
      <c r="SZE61" s="29"/>
      <c r="SZF61" s="29"/>
      <c r="SZG61" s="29"/>
      <c r="SZH61" s="29"/>
      <c r="SZI61" s="29"/>
      <c r="SZJ61" s="29"/>
      <c r="SZK61" s="29"/>
      <c r="SZL61" s="29"/>
      <c r="SZM61" s="29"/>
      <c r="SZN61" s="29"/>
      <c r="SZO61" s="29"/>
      <c r="SZP61" s="29"/>
      <c r="SZQ61" s="29"/>
      <c r="SZR61" s="29"/>
      <c r="SZS61" s="29"/>
      <c r="SZT61" s="29"/>
      <c r="SZU61" s="29"/>
      <c r="SZV61" s="29"/>
      <c r="SZW61" s="29"/>
      <c r="SZX61" s="29"/>
      <c r="SZY61" s="29"/>
      <c r="SZZ61" s="29"/>
      <c r="TAA61" s="29"/>
      <c r="TAB61" s="29"/>
      <c r="TAC61" s="29"/>
      <c r="TAD61" s="29"/>
      <c r="TAE61" s="29"/>
      <c r="TAF61" s="29"/>
      <c r="TAG61" s="29"/>
      <c r="TAH61" s="29"/>
      <c r="TAI61" s="29"/>
      <c r="TAJ61" s="29"/>
      <c r="TAK61" s="29"/>
      <c r="TAL61" s="29"/>
      <c r="TAM61" s="29"/>
      <c r="TAN61" s="29"/>
      <c r="TAO61" s="29"/>
      <c r="TAP61" s="29"/>
      <c r="TAQ61" s="29"/>
      <c r="TAR61" s="29"/>
      <c r="TAS61" s="29"/>
      <c r="TAT61" s="29"/>
      <c r="TAU61" s="29"/>
      <c r="TAV61" s="29"/>
      <c r="TAW61" s="29"/>
      <c r="TAX61" s="29"/>
      <c r="TAY61" s="29"/>
      <c r="TAZ61" s="29"/>
      <c r="TBA61" s="29"/>
      <c r="TBB61" s="29"/>
      <c r="TBC61" s="29"/>
      <c r="TBD61" s="29"/>
      <c r="TBE61" s="29"/>
      <c r="TBF61" s="29"/>
      <c r="TBG61" s="29"/>
      <c r="TBH61" s="29"/>
      <c r="TBI61" s="29"/>
      <c r="TBJ61" s="29"/>
      <c r="TBK61" s="29"/>
      <c r="TBL61" s="29"/>
      <c r="TBM61" s="29"/>
      <c r="TBN61" s="29"/>
      <c r="TBO61" s="29"/>
      <c r="TBP61" s="29"/>
      <c r="TBQ61" s="29"/>
      <c r="TBR61" s="29"/>
      <c r="TBS61" s="29"/>
      <c r="TBT61" s="29"/>
      <c r="TBU61" s="29"/>
      <c r="TBV61" s="29"/>
      <c r="TBW61" s="29"/>
      <c r="TBX61" s="29"/>
      <c r="TBY61" s="29"/>
      <c r="TBZ61" s="29"/>
      <c r="TCA61" s="29"/>
      <c r="TCB61" s="29"/>
      <c r="TCC61" s="29"/>
      <c r="TCD61" s="29"/>
      <c r="TCE61" s="29"/>
      <c r="TCF61" s="29"/>
      <c r="TCG61" s="29"/>
      <c r="TCH61" s="29"/>
      <c r="TCI61" s="29"/>
      <c r="TCJ61" s="29"/>
      <c r="TCK61" s="29"/>
      <c r="TCL61" s="29"/>
      <c r="TCM61" s="29"/>
      <c r="TCN61" s="29"/>
      <c r="TCO61" s="29"/>
      <c r="TCP61" s="29"/>
      <c r="TCQ61" s="29"/>
      <c r="TCR61" s="29"/>
      <c r="TCS61" s="29"/>
      <c r="TCT61" s="29"/>
      <c r="TCU61" s="29"/>
      <c r="TCV61" s="29"/>
      <c r="TCW61" s="29"/>
      <c r="TCX61" s="29"/>
      <c r="TCY61" s="29"/>
      <c r="TCZ61" s="29"/>
      <c r="TDA61" s="29"/>
      <c r="TDB61" s="29"/>
      <c r="TDC61" s="29"/>
      <c r="TDD61" s="29"/>
      <c r="TDE61" s="29"/>
      <c r="TDF61" s="29"/>
      <c r="TDG61" s="29"/>
      <c r="TDH61" s="29"/>
      <c r="TDI61" s="29"/>
      <c r="TDJ61" s="29"/>
      <c r="TDK61" s="29"/>
      <c r="TDL61" s="29"/>
      <c r="TDM61" s="29"/>
      <c r="TDN61" s="29"/>
      <c r="TDO61" s="29"/>
      <c r="TDP61" s="29"/>
      <c r="TDQ61" s="29"/>
      <c r="TDR61" s="29"/>
      <c r="TDS61" s="29"/>
      <c r="TDT61" s="29"/>
      <c r="TDU61" s="29"/>
      <c r="TDV61" s="29"/>
      <c r="TDW61" s="29"/>
      <c r="TDX61" s="29"/>
      <c r="TDY61" s="29"/>
      <c r="TDZ61" s="29"/>
      <c r="TEA61" s="29"/>
      <c r="TEB61" s="29"/>
      <c r="TEC61" s="29"/>
      <c r="TED61" s="29"/>
      <c r="TEE61" s="29"/>
      <c r="TEF61" s="29"/>
      <c r="TEG61" s="29"/>
      <c r="TEH61" s="29"/>
      <c r="TEI61" s="29"/>
      <c r="TEJ61" s="29"/>
      <c r="TEK61" s="29"/>
      <c r="TEL61" s="29"/>
      <c r="TEM61" s="29"/>
      <c r="TEN61" s="29"/>
      <c r="TEO61" s="29"/>
      <c r="TEP61" s="29"/>
      <c r="TEQ61" s="29"/>
      <c r="TER61" s="29"/>
      <c r="TES61" s="29"/>
      <c r="TET61" s="29"/>
      <c r="TEU61" s="29"/>
      <c r="TEV61" s="29"/>
      <c r="TEW61" s="29"/>
      <c r="TEX61" s="29"/>
      <c r="TEY61" s="29"/>
      <c r="TEZ61" s="29"/>
      <c r="TFA61" s="29"/>
      <c r="TFB61" s="29"/>
      <c r="TFC61" s="29"/>
      <c r="TFD61" s="29"/>
      <c r="TFE61" s="29"/>
      <c r="TFF61" s="29"/>
      <c r="TFG61" s="29"/>
      <c r="TFH61" s="29"/>
      <c r="TFI61" s="29"/>
      <c r="TFJ61" s="29"/>
      <c r="TFK61" s="29"/>
      <c r="TFL61" s="29"/>
      <c r="TFM61" s="29"/>
      <c r="TFN61" s="29"/>
      <c r="TFO61" s="29"/>
      <c r="TFP61" s="29"/>
      <c r="TFQ61" s="29"/>
      <c r="TFR61" s="29"/>
      <c r="TFS61" s="29"/>
      <c r="TFT61" s="29"/>
      <c r="TFU61" s="29"/>
      <c r="TFV61" s="29"/>
      <c r="TFW61" s="29"/>
      <c r="TFX61" s="29"/>
      <c r="TFY61" s="29"/>
      <c r="TFZ61" s="29"/>
      <c r="TGA61" s="29"/>
      <c r="TGB61" s="29"/>
      <c r="TGC61" s="29"/>
      <c r="TGD61" s="29"/>
      <c r="TGE61" s="29"/>
      <c r="TGF61" s="29"/>
      <c r="TGG61" s="29"/>
      <c r="TGH61" s="29"/>
      <c r="TGI61" s="29"/>
      <c r="TGJ61" s="29"/>
      <c r="TGK61" s="29"/>
      <c r="TGL61" s="29"/>
      <c r="TGM61" s="29"/>
      <c r="TGN61" s="29"/>
      <c r="TGO61" s="29"/>
      <c r="TGP61" s="29"/>
      <c r="TGQ61" s="29"/>
      <c r="TGR61" s="29"/>
      <c r="TGS61" s="29"/>
      <c r="TGT61" s="29"/>
      <c r="TGU61" s="29"/>
      <c r="TGV61" s="29"/>
      <c r="TGW61" s="29"/>
      <c r="TGX61" s="29"/>
      <c r="TGY61" s="29"/>
      <c r="TGZ61" s="29"/>
      <c r="THA61" s="29"/>
      <c r="THB61" s="29"/>
      <c r="THC61" s="29"/>
      <c r="THD61" s="29"/>
      <c r="THE61" s="29"/>
      <c r="THF61" s="29"/>
      <c r="THG61" s="29"/>
      <c r="THH61" s="29"/>
      <c r="THI61" s="29"/>
      <c r="THJ61" s="29"/>
      <c r="THK61" s="29"/>
      <c r="THL61" s="29"/>
      <c r="THM61" s="29"/>
      <c r="THN61" s="29"/>
      <c r="THO61" s="29"/>
      <c r="THP61" s="29"/>
      <c r="THQ61" s="29"/>
      <c r="THR61" s="29"/>
      <c r="THS61" s="29"/>
      <c r="THT61" s="29"/>
      <c r="THU61" s="29"/>
      <c r="THV61" s="29"/>
      <c r="THW61" s="29"/>
      <c r="THX61" s="29"/>
      <c r="THY61" s="29"/>
      <c r="THZ61" s="29"/>
      <c r="TIA61" s="29"/>
      <c r="TIB61" s="29"/>
      <c r="TIC61" s="29"/>
      <c r="TID61" s="29"/>
      <c r="TIE61" s="29"/>
      <c r="TIF61" s="29"/>
      <c r="TIG61" s="29"/>
      <c r="TIH61" s="29"/>
      <c r="TII61" s="29"/>
      <c r="TIJ61" s="29"/>
      <c r="TIK61" s="29"/>
      <c r="TIL61" s="29"/>
      <c r="TIM61" s="29"/>
      <c r="TIN61" s="29"/>
      <c r="TIO61" s="29"/>
      <c r="TIP61" s="29"/>
      <c r="TIQ61" s="29"/>
      <c r="TIR61" s="29"/>
      <c r="TIS61" s="29"/>
      <c r="TIT61" s="29"/>
      <c r="TIU61" s="29"/>
      <c r="TIV61" s="29"/>
      <c r="TIW61" s="29"/>
      <c r="TIX61" s="29"/>
      <c r="TIY61" s="29"/>
      <c r="TIZ61" s="29"/>
      <c r="TJA61" s="29"/>
      <c r="TJB61" s="29"/>
      <c r="TJC61" s="29"/>
      <c r="TJD61" s="29"/>
      <c r="TJE61" s="29"/>
      <c r="TJF61" s="29"/>
      <c r="TJG61" s="29"/>
      <c r="TJH61" s="29"/>
      <c r="TJI61" s="29"/>
      <c r="TJJ61" s="29"/>
      <c r="TJK61" s="29"/>
      <c r="TJL61" s="29"/>
      <c r="TJM61" s="29"/>
      <c r="TJN61" s="29"/>
      <c r="TJO61" s="29"/>
      <c r="TJP61" s="29"/>
      <c r="TJQ61" s="29"/>
      <c r="TJR61" s="29"/>
      <c r="TJS61" s="29"/>
      <c r="TJT61" s="29"/>
      <c r="TJU61" s="29"/>
      <c r="TJV61" s="29"/>
      <c r="TJW61" s="29"/>
      <c r="TJX61" s="29"/>
      <c r="TJY61" s="29"/>
      <c r="TJZ61" s="29"/>
      <c r="TKA61" s="29"/>
      <c r="TKB61" s="29"/>
      <c r="TKC61" s="29"/>
      <c r="TKD61" s="29"/>
      <c r="TKE61" s="29"/>
      <c r="TKF61" s="29"/>
      <c r="TKG61" s="29"/>
      <c r="TKH61" s="29"/>
      <c r="TKI61" s="29"/>
      <c r="TKJ61" s="29"/>
      <c r="TKK61" s="29"/>
      <c r="TKL61" s="29"/>
      <c r="TKM61" s="29"/>
      <c r="TKN61" s="29"/>
      <c r="TKO61" s="29"/>
      <c r="TKP61" s="29"/>
      <c r="TKQ61" s="29"/>
      <c r="TKR61" s="29"/>
      <c r="TKS61" s="29"/>
      <c r="TKT61" s="29"/>
      <c r="TKU61" s="29"/>
      <c r="TKV61" s="29"/>
      <c r="TKW61" s="29"/>
      <c r="TKX61" s="29"/>
      <c r="TKY61" s="29"/>
      <c r="TKZ61" s="29"/>
      <c r="TLA61" s="29"/>
      <c r="TLB61" s="29"/>
      <c r="TLC61" s="29"/>
      <c r="TLD61" s="29"/>
      <c r="TLE61" s="29"/>
      <c r="TLF61" s="29"/>
      <c r="TLG61" s="29"/>
      <c r="TLH61" s="29"/>
      <c r="TLI61" s="29"/>
      <c r="TLJ61" s="29"/>
      <c r="TLK61" s="29"/>
      <c r="TLL61" s="29"/>
      <c r="TLM61" s="29"/>
      <c r="TLN61" s="29"/>
      <c r="TLO61" s="29"/>
      <c r="TLP61" s="29"/>
      <c r="TLQ61" s="29"/>
      <c r="TLR61" s="29"/>
      <c r="TLS61" s="29"/>
      <c r="TLT61" s="29"/>
      <c r="TLU61" s="29"/>
      <c r="TLV61" s="29"/>
      <c r="TLW61" s="29"/>
      <c r="TLX61" s="29"/>
      <c r="TLY61" s="29"/>
      <c r="TLZ61" s="29"/>
      <c r="TMA61" s="29"/>
      <c r="TMB61" s="29"/>
      <c r="TMC61" s="29"/>
      <c r="TMD61" s="29"/>
      <c r="TME61" s="29"/>
      <c r="TMF61" s="29"/>
      <c r="TMG61" s="29"/>
      <c r="TMH61" s="29"/>
      <c r="TMI61" s="29"/>
      <c r="TMJ61" s="29"/>
      <c r="TMK61" s="29"/>
      <c r="TML61" s="29"/>
      <c r="TMM61" s="29"/>
      <c r="TMN61" s="29"/>
      <c r="TMO61" s="29"/>
      <c r="TMP61" s="29"/>
      <c r="TMQ61" s="29"/>
      <c r="TMR61" s="29"/>
      <c r="TMS61" s="29"/>
      <c r="TMT61" s="29"/>
      <c r="TMU61" s="29"/>
      <c r="TMV61" s="29"/>
      <c r="TMW61" s="29"/>
      <c r="TMX61" s="29"/>
      <c r="TMY61" s="29"/>
      <c r="TMZ61" s="29"/>
      <c r="TNA61" s="29"/>
      <c r="TNB61" s="29"/>
      <c r="TNC61" s="29"/>
      <c r="TND61" s="29"/>
      <c r="TNE61" s="29"/>
      <c r="TNF61" s="29"/>
      <c r="TNG61" s="29"/>
      <c r="TNH61" s="29"/>
      <c r="TNI61" s="29"/>
      <c r="TNJ61" s="29"/>
      <c r="TNK61" s="29"/>
      <c r="TNL61" s="29"/>
      <c r="TNM61" s="29"/>
      <c r="TNN61" s="29"/>
      <c r="TNO61" s="29"/>
      <c r="TNP61" s="29"/>
      <c r="TNQ61" s="29"/>
      <c r="TNR61" s="29"/>
      <c r="TNS61" s="29"/>
      <c r="TNT61" s="29"/>
      <c r="TNU61" s="29"/>
      <c r="TNV61" s="29"/>
      <c r="TNW61" s="29"/>
      <c r="TNX61" s="29"/>
      <c r="TNY61" s="29"/>
      <c r="TNZ61" s="29"/>
      <c r="TOA61" s="29"/>
      <c r="TOB61" s="29"/>
      <c r="TOC61" s="29"/>
      <c r="TOD61" s="29"/>
      <c r="TOE61" s="29"/>
      <c r="TOF61" s="29"/>
      <c r="TOG61" s="29"/>
      <c r="TOH61" s="29"/>
      <c r="TOI61" s="29"/>
      <c r="TOJ61" s="29"/>
      <c r="TOK61" s="29"/>
      <c r="TOL61" s="29"/>
      <c r="TOM61" s="29"/>
      <c r="TON61" s="29"/>
      <c r="TOO61" s="29"/>
      <c r="TOP61" s="29"/>
      <c r="TOQ61" s="29"/>
      <c r="TOR61" s="29"/>
      <c r="TOS61" s="29"/>
      <c r="TOT61" s="29"/>
      <c r="TOU61" s="29"/>
      <c r="TOV61" s="29"/>
      <c r="TOW61" s="29"/>
      <c r="TOX61" s="29"/>
      <c r="TOY61" s="29"/>
      <c r="TOZ61" s="29"/>
      <c r="TPA61" s="29"/>
      <c r="TPB61" s="29"/>
      <c r="TPC61" s="29"/>
      <c r="TPD61" s="29"/>
      <c r="TPE61" s="29"/>
      <c r="TPF61" s="29"/>
      <c r="TPG61" s="29"/>
      <c r="TPH61" s="29"/>
      <c r="TPI61" s="29"/>
      <c r="TPJ61" s="29"/>
      <c r="TPK61" s="29"/>
      <c r="TPL61" s="29"/>
      <c r="TPM61" s="29"/>
      <c r="TPN61" s="29"/>
      <c r="TPO61" s="29"/>
      <c r="TPP61" s="29"/>
      <c r="TPQ61" s="29"/>
      <c r="TPR61" s="29"/>
      <c r="TPS61" s="29"/>
      <c r="TPT61" s="29"/>
      <c r="TPU61" s="29"/>
      <c r="TPV61" s="29"/>
      <c r="TPW61" s="29"/>
      <c r="TPX61" s="29"/>
      <c r="TPY61" s="29"/>
      <c r="TPZ61" s="29"/>
      <c r="TQA61" s="29"/>
      <c r="TQB61" s="29"/>
      <c r="TQC61" s="29"/>
      <c r="TQD61" s="29"/>
      <c r="TQE61" s="29"/>
      <c r="TQF61" s="29"/>
      <c r="TQG61" s="29"/>
      <c r="TQH61" s="29"/>
      <c r="TQI61" s="29"/>
      <c r="TQJ61" s="29"/>
      <c r="TQK61" s="29"/>
      <c r="TQL61" s="29"/>
      <c r="TQM61" s="29"/>
      <c r="TQN61" s="29"/>
      <c r="TQO61" s="29"/>
      <c r="TQP61" s="29"/>
      <c r="TQQ61" s="29"/>
      <c r="TQR61" s="29"/>
      <c r="TQS61" s="29"/>
      <c r="TQT61" s="29"/>
      <c r="TQU61" s="29"/>
      <c r="TQV61" s="29"/>
      <c r="TQW61" s="29"/>
      <c r="TQX61" s="29"/>
      <c r="TQY61" s="29"/>
      <c r="TQZ61" s="29"/>
      <c r="TRA61" s="29"/>
      <c r="TRB61" s="29"/>
      <c r="TRC61" s="29"/>
      <c r="TRD61" s="29"/>
      <c r="TRE61" s="29"/>
      <c r="TRF61" s="29"/>
      <c r="TRG61" s="29"/>
      <c r="TRH61" s="29"/>
      <c r="TRI61" s="29"/>
      <c r="TRJ61" s="29"/>
      <c r="TRK61" s="29"/>
      <c r="TRL61" s="29"/>
      <c r="TRM61" s="29"/>
      <c r="TRN61" s="29"/>
      <c r="TRO61" s="29"/>
      <c r="TRP61" s="29"/>
      <c r="TRQ61" s="29"/>
      <c r="TRR61" s="29"/>
      <c r="TRS61" s="29"/>
      <c r="TRT61" s="29"/>
      <c r="TRU61" s="29"/>
      <c r="TRV61" s="29"/>
      <c r="TRW61" s="29"/>
      <c r="TRX61" s="29"/>
      <c r="TRY61" s="29"/>
      <c r="TRZ61" s="29"/>
      <c r="TSA61" s="29"/>
      <c r="TSB61" s="29"/>
      <c r="TSC61" s="29"/>
      <c r="TSD61" s="29"/>
      <c r="TSE61" s="29"/>
      <c r="TSF61" s="29"/>
      <c r="TSG61" s="29"/>
      <c r="TSH61" s="29"/>
      <c r="TSI61" s="29"/>
      <c r="TSJ61" s="29"/>
      <c r="TSK61" s="29"/>
      <c r="TSL61" s="29"/>
      <c r="TSM61" s="29"/>
      <c r="TSN61" s="29"/>
      <c r="TSO61" s="29"/>
      <c r="TSP61" s="29"/>
      <c r="TSQ61" s="29"/>
      <c r="TSR61" s="29"/>
      <c r="TSS61" s="29"/>
      <c r="TST61" s="29"/>
      <c r="TSU61" s="29"/>
      <c r="TSV61" s="29"/>
      <c r="TSW61" s="29"/>
      <c r="TSX61" s="29"/>
      <c r="TSY61" s="29"/>
      <c r="TSZ61" s="29"/>
      <c r="TTA61" s="29"/>
      <c r="TTB61" s="29"/>
      <c r="TTC61" s="29"/>
      <c r="TTD61" s="29"/>
      <c r="TTE61" s="29"/>
      <c r="TTF61" s="29"/>
      <c r="TTG61" s="29"/>
      <c r="TTH61" s="29"/>
      <c r="TTI61" s="29"/>
      <c r="TTJ61" s="29"/>
      <c r="TTK61" s="29"/>
      <c r="TTL61" s="29"/>
      <c r="TTM61" s="29"/>
      <c r="TTN61" s="29"/>
      <c r="TTO61" s="29"/>
      <c r="TTP61" s="29"/>
      <c r="TTQ61" s="29"/>
      <c r="TTR61" s="29"/>
      <c r="TTS61" s="29"/>
      <c r="TTT61" s="29"/>
      <c r="TTU61" s="29"/>
      <c r="TTV61" s="29"/>
      <c r="TTW61" s="29"/>
      <c r="TTX61" s="29"/>
      <c r="TTY61" s="29"/>
      <c r="TTZ61" s="29"/>
      <c r="TUA61" s="29"/>
      <c r="TUB61" s="29"/>
      <c r="TUC61" s="29"/>
      <c r="TUD61" s="29"/>
      <c r="TUE61" s="29"/>
      <c r="TUF61" s="29"/>
      <c r="TUG61" s="29"/>
      <c r="TUH61" s="29"/>
      <c r="TUI61" s="29"/>
      <c r="TUJ61" s="29"/>
      <c r="TUK61" s="29"/>
      <c r="TUL61" s="29"/>
      <c r="TUM61" s="29"/>
      <c r="TUN61" s="29"/>
      <c r="TUO61" s="29"/>
      <c r="TUP61" s="29"/>
      <c r="TUQ61" s="29"/>
      <c r="TUR61" s="29"/>
      <c r="TUS61" s="29"/>
      <c r="TUT61" s="29"/>
      <c r="TUU61" s="29"/>
      <c r="TUV61" s="29"/>
      <c r="TUW61" s="29"/>
      <c r="TUX61" s="29"/>
      <c r="TUY61" s="29"/>
      <c r="TUZ61" s="29"/>
      <c r="TVA61" s="29"/>
      <c r="TVB61" s="29"/>
      <c r="TVC61" s="29"/>
      <c r="TVD61" s="29"/>
      <c r="TVE61" s="29"/>
      <c r="TVF61" s="29"/>
      <c r="TVG61" s="29"/>
      <c r="TVH61" s="29"/>
      <c r="TVI61" s="29"/>
      <c r="TVJ61" s="29"/>
      <c r="TVK61" s="29"/>
      <c r="TVL61" s="29"/>
      <c r="TVM61" s="29"/>
      <c r="TVN61" s="29"/>
      <c r="TVO61" s="29"/>
      <c r="TVP61" s="29"/>
      <c r="TVQ61" s="29"/>
      <c r="TVR61" s="29"/>
      <c r="TVS61" s="29"/>
      <c r="TVT61" s="29"/>
      <c r="TVU61" s="29"/>
      <c r="TVV61" s="29"/>
      <c r="TVW61" s="29"/>
      <c r="TVX61" s="29"/>
      <c r="TVY61" s="29"/>
      <c r="TVZ61" s="29"/>
      <c r="TWA61" s="29"/>
      <c r="TWB61" s="29"/>
      <c r="TWC61" s="29"/>
      <c r="TWD61" s="29"/>
      <c r="TWE61" s="29"/>
      <c r="TWF61" s="29"/>
      <c r="TWG61" s="29"/>
      <c r="TWH61" s="29"/>
      <c r="TWI61" s="29"/>
      <c r="TWJ61" s="29"/>
      <c r="TWK61" s="29"/>
      <c r="TWL61" s="29"/>
      <c r="TWM61" s="29"/>
      <c r="TWN61" s="29"/>
      <c r="TWO61" s="29"/>
      <c r="TWP61" s="29"/>
      <c r="TWQ61" s="29"/>
      <c r="TWR61" s="29"/>
      <c r="TWS61" s="29"/>
      <c r="TWT61" s="29"/>
      <c r="TWU61" s="29"/>
      <c r="TWV61" s="29"/>
      <c r="TWW61" s="29"/>
      <c r="TWX61" s="29"/>
      <c r="TWY61" s="29"/>
      <c r="TWZ61" s="29"/>
      <c r="TXA61" s="29"/>
      <c r="TXB61" s="29"/>
      <c r="TXC61" s="29"/>
      <c r="TXD61" s="29"/>
      <c r="TXE61" s="29"/>
      <c r="TXF61" s="29"/>
      <c r="TXG61" s="29"/>
      <c r="TXH61" s="29"/>
      <c r="TXI61" s="29"/>
      <c r="TXJ61" s="29"/>
      <c r="TXK61" s="29"/>
      <c r="TXL61" s="29"/>
      <c r="TXM61" s="29"/>
      <c r="TXN61" s="29"/>
      <c r="TXO61" s="29"/>
      <c r="TXP61" s="29"/>
      <c r="TXQ61" s="29"/>
      <c r="TXR61" s="29"/>
      <c r="TXS61" s="29"/>
      <c r="TXT61" s="29"/>
      <c r="TXU61" s="29"/>
      <c r="TXV61" s="29"/>
      <c r="TXW61" s="29"/>
      <c r="TXX61" s="29"/>
      <c r="TXY61" s="29"/>
      <c r="TXZ61" s="29"/>
      <c r="TYA61" s="29"/>
      <c r="TYB61" s="29"/>
      <c r="TYC61" s="29"/>
      <c r="TYD61" s="29"/>
      <c r="TYE61" s="29"/>
      <c r="TYF61" s="29"/>
      <c r="TYG61" s="29"/>
      <c r="TYH61" s="29"/>
      <c r="TYI61" s="29"/>
      <c r="TYJ61" s="29"/>
      <c r="TYK61" s="29"/>
      <c r="TYL61" s="29"/>
      <c r="TYM61" s="29"/>
      <c r="TYN61" s="29"/>
      <c r="TYO61" s="29"/>
      <c r="TYP61" s="29"/>
      <c r="TYQ61" s="29"/>
      <c r="TYR61" s="29"/>
      <c r="TYS61" s="29"/>
      <c r="TYT61" s="29"/>
      <c r="TYU61" s="29"/>
      <c r="TYV61" s="29"/>
      <c r="TYW61" s="29"/>
      <c r="TYX61" s="29"/>
      <c r="TYY61" s="29"/>
      <c r="TYZ61" s="29"/>
      <c r="TZA61" s="29"/>
      <c r="TZB61" s="29"/>
      <c r="TZC61" s="29"/>
      <c r="TZD61" s="29"/>
      <c r="TZE61" s="29"/>
      <c r="TZF61" s="29"/>
      <c r="TZG61" s="29"/>
      <c r="TZH61" s="29"/>
      <c r="TZI61" s="29"/>
      <c r="TZJ61" s="29"/>
      <c r="TZK61" s="29"/>
      <c r="TZL61" s="29"/>
      <c r="TZM61" s="29"/>
      <c r="TZN61" s="29"/>
      <c r="TZO61" s="29"/>
      <c r="TZP61" s="29"/>
      <c r="TZQ61" s="29"/>
      <c r="TZR61" s="29"/>
      <c r="TZS61" s="29"/>
      <c r="TZT61" s="29"/>
      <c r="TZU61" s="29"/>
      <c r="TZV61" s="29"/>
      <c r="TZW61" s="29"/>
      <c r="TZX61" s="29"/>
      <c r="TZY61" s="29"/>
      <c r="TZZ61" s="29"/>
      <c r="UAA61" s="29"/>
      <c r="UAB61" s="29"/>
      <c r="UAC61" s="29"/>
      <c r="UAD61" s="29"/>
      <c r="UAE61" s="29"/>
      <c r="UAF61" s="29"/>
      <c r="UAG61" s="29"/>
      <c r="UAH61" s="29"/>
      <c r="UAI61" s="29"/>
      <c r="UAJ61" s="29"/>
      <c r="UAK61" s="29"/>
      <c r="UAL61" s="29"/>
      <c r="UAM61" s="29"/>
      <c r="UAN61" s="29"/>
      <c r="UAO61" s="29"/>
      <c r="UAP61" s="29"/>
      <c r="UAQ61" s="29"/>
      <c r="UAR61" s="29"/>
      <c r="UAS61" s="29"/>
      <c r="UAT61" s="29"/>
      <c r="UAU61" s="29"/>
      <c r="UAV61" s="29"/>
      <c r="UAW61" s="29"/>
      <c r="UAX61" s="29"/>
      <c r="UAY61" s="29"/>
      <c r="UAZ61" s="29"/>
      <c r="UBA61" s="29"/>
      <c r="UBB61" s="29"/>
      <c r="UBC61" s="29"/>
      <c r="UBD61" s="29"/>
      <c r="UBE61" s="29"/>
      <c r="UBF61" s="29"/>
      <c r="UBG61" s="29"/>
      <c r="UBH61" s="29"/>
      <c r="UBI61" s="29"/>
      <c r="UBJ61" s="29"/>
      <c r="UBK61" s="29"/>
      <c r="UBL61" s="29"/>
      <c r="UBM61" s="29"/>
      <c r="UBN61" s="29"/>
      <c r="UBO61" s="29"/>
      <c r="UBP61" s="29"/>
      <c r="UBQ61" s="29"/>
      <c r="UBR61" s="29"/>
      <c r="UBS61" s="29"/>
      <c r="UBT61" s="29"/>
      <c r="UBU61" s="29"/>
      <c r="UBV61" s="29"/>
      <c r="UBW61" s="29"/>
      <c r="UBX61" s="29"/>
      <c r="UBY61" s="29"/>
      <c r="UBZ61" s="29"/>
      <c r="UCA61" s="29"/>
      <c r="UCB61" s="29"/>
      <c r="UCC61" s="29"/>
      <c r="UCD61" s="29"/>
      <c r="UCE61" s="29"/>
      <c r="UCF61" s="29"/>
      <c r="UCG61" s="29"/>
      <c r="UCH61" s="29"/>
      <c r="UCI61" s="29"/>
      <c r="UCJ61" s="29"/>
      <c r="UCK61" s="29"/>
      <c r="UCL61" s="29"/>
      <c r="UCM61" s="29"/>
      <c r="UCN61" s="29"/>
      <c r="UCO61" s="29"/>
      <c r="UCP61" s="29"/>
      <c r="UCQ61" s="29"/>
      <c r="UCR61" s="29"/>
      <c r="UCS61" s="29"/>
      <c r="UCT61" s="29"/>
      <c r="UCU61" s="29"/>
      <c r="UCV61" s="29"/>
      <c r="UCW61" s="29"/>
      <c r="UCX61" s="29"/>
      <c r="UCY61" s="29"/>
      <c r="UCZ61" s="29"/>
      <c r="UDA61" s="29"/>
      <c r="UDB61" s="29"/>
      <c r="UDC61" s="29"/>
      <c r="UDD61" s="29"/>
      <c r="UDE61" s="29"/>
      <c r="UDF61" s="29"/>
      <c r="UDG61" s="29"/>
      <c r="UDH61" s="29"/>
      <c r="UDI61" s="29"/>
      <c r="UDJ61" s="29"/>
      <c r="UDK61" s="29"/>
      <c r="UDL61" s="29"/>
      <c r="UDM61" s="29"/>
      <c r="UDN61" s="29"/>
      <c r="UDO61" s="29"/>
      <c r="UDP61" s="29"/>
      <c r="UDQ61" s="29"/>
      <c r="UDR61" s="29"/>
      <c r="UDS61" s="29"/>
      <c r="UDT61" s="29"/>
      <c r="UDU61" s="29"/>
      <c r="UDV61" s="29"/>
      <c r="UDW61" s="29"/>
      <c r="UDX61" s="29"/>
      <c r="UDY61" s="29"/>
      <c r="UDZ61" s="29"/>
      <c r="UEA61" s="29"/>
      <c r="UEB61" s="29"/>
      <c r="UEC61" s="29"/>
      <c r="UED61" s="29"/>
      <c r="UEE61" s="29"/>
      <c r="UEF61" s="29"/>
      <c r="UEG61" s="29"/>
      <c r="UEH61" s="29"/>
      <c r="UEI61" s="29"/>
      <c r="UEJ61" s="29"/>
      <c r="UEK61" s="29"/>
      <c r="UEL61" s="29"/>
      <c r="UEM61" s="29"/>
      <c r="UEN61" s="29"/>
      <c r="UEO61" s="29"/>
      <c r="UEP61" s="29"/>
      <c r="UEQ61" s="29"/>
      <c r="UER61" s="29"/>
      <c r="UES61" s="29"/>
      <c r="UET61" s="29"/>
      <c r="UEU61" s="29"/>
      <c r="UEV61" s="29"/>
      <c r="UEW61" s="29"/>
      <c r="UEX61" s="29"/>
      <c r="UEY61" s="29"/>
      <c r="UEZ61" s="29"/>
      <c r="UFA61" s="29"/>
      <c r="UFB61" s="29"/>
      <c r="UFC61" s="29"/>
      <c r="UFD61" s="29"/>
      <c r="UFE61" s="29"/>
      <c r="UFF61" s="29"/>
      <c r="UFG61" s="29"/>
      <c r="UFH61" s="29"/>
      <c r="UFI61" s="29"/>
      <c r="UFJ61" s="29"/>
      <c r="UFK61" s="29"/>
      <c r="UFL61" s="29"/>
      <c r="UFM61" s="29"/>
      <c r="UFN61" s="29"/>
      <c r="UFO61" s="29"/>
      <c r="UFP61" s="29"/>
      <c r="UFQ61" s="29"/>
      <c r="UFR61" s="29"/>
      <c r="UFS61" s="29"/>
      <c r="UFT61" s="29"/>
      <c r="UFU61" s="29"/>
      <c r="UFV61" s="29"/>
      <c r="UFW61" s="29"/>
      <c r="UFX61" s="29"/>
      <c r="UFY61" s="29"/>
      <c r="UFZ61" s="29"/>
      <c r="UGA61" s="29"/>
      <c r="UGB61" s="29"/>
      <c r="UGC61" s="29"/>
      <c r="UGD61" s="29"/>
      <c r="UGE61" s="29"/>
      <c r="UGF61" s="29"/>
      <c r="UGG61" s="29"/>
      <c r="UGH61" s="29"/>
      <c r="UGI61" s="29"/>
      <c r="UGJ61" s="29"/>
      <c r="UGK61" s="29"/>
      <c r="UGL61" s="29"/>
      <c r="UGM61" s="29"/>
      <c r="UGN61" s="29"/>
      <c r="UGO61" s="29"/>
      <c r="UGP61" s="29"/>
      <c r="UGQ61" s="29"/>
      <c r="UGR61" s="29"/>
      <c r="UGS61" s="29"/>
      <c r="UGT61" s="29"/>
      <c r="UGU61" s="29"/>
      <c r="UGV61" s="29"/>
      <c r="UGW61" s="29"/>
      <c r="UGX61" s="29"/>
      <c r="UGY61" s="29"/>
      <c r="UGZ61" s="29"/>
      <c r="UHA61" s="29"/>
      <c r="UHB61" s="29"/>
      <c r="UHC61" s="29"/>
      <c r="UHD61" s="29"/>
      <c r="UHE61" s="29"/>
      <c r="UHF61" s="29"/>
      <c r="UHG61" s="29"/>
      <c r="UHH61" s="29"/>
      <c r="UHI61" s="29"/>
      <c r="UHJ61" s="29"/>
      <c r="UHK61" s="29"/>
      <c r="UHL61" s="29"/>
      <c r="UHM61" s="29"/>
      <c r="UHN61" s="29"/>
      <c r="UHO61" s="29"/>
      <c r="UHP61" s="29"/>
      <c r="UHQ61" s="29"/>
      <c r="UHR61" s="29"/>
      <c r="UHS61" s="29"/>
      <c r="UHT61" s="29"/>
      <c r="UHU61" s="29"/>
      <c r="UHV61" s="29"/>
      <c r="UHW61" s="29"/>
      <c r="UHX61" s="29"/>
      <c r="UHY61" s="29"/>
      <c r="UHZ61" s="29"/>
      <c r="UIA61" s="29"/>
      <c r="UIB61" s="29"/>
      <c r="UIC61" s="29"/>
      <c r="UID61" s="29"/>
      <c r="UIE61" s="29"/>
      <c r="UIF61" s="29"/>
      <c r="UIG61" s="29"/>
      <c r="UIH61" s="29"/>
      <c r="UII61" s="29"/>
      <c r="UIJ61" s="29"/>
      <c r="UIK61" s="29"/>
      <c r="UIL61" s="29"/>
      <c r="UIM61" s="29"/>
      <c r="UIN61" s="29"/>
      <c r="UIO61" s="29"/>
      <c r="UIP61" s="29"/>
      <c r="UIQ61" s="29"/>
      <c r="UIR61" s="29"/>
      <c r="UIS61" s="29"/>
      <c r="UIT61" s="29"/>
      <c r="UIU61" s="29"/>
      <c r="UIV61" s="29"/>
      <c r="UIW61" s="29"/>
      <c r="UIX61" s="29"/>
      <c r="UIY61" s="29"/>
      <c r="UIZ61" s="29"/>
      <c r="UJA61" s="29"/>
      <c r="UJB61" s="29"/>
      <c r="UJC61" s="29"/>
      <c r="UJD61" s="29"/>
      <c r="UJE61" s="29"/>
      <c r="UJF61" s="29"/>
      <c r="UJG61" s="29"/>
      <c r="UJH61" s="29"/>
      <c r="UJI61" s="29"/>
      <c r="UJJ61" s="29"/>
      <c r="UJK61" s="29"/>
      <c r="UJL61" s="29"/>
      <c r="UJM61" s="29"/>
      <c r="UJN61" s="29"/>
      <c r="UJO61" s="29"/>
      <c r="UJP61" s="29"/>
      <c r="UJQ61" s="29"/>
      <c r="UJR61" s="29"/>
      <c r="UJS61" s="29"/>
      <c r="UJT61" s="29"/>
      <c r="UJU61" s="29"/>
      <c r="UJV61" s="29"/>
      <c r="UJW61" s="29"/>
      <c r="UJX61" s="29"/>
      <c r="UJY61" s="29"/>
      <c r="UJZ61" s="29"/>
      <c r="UKA61" s="29"/>
      <c r="UKB61" s="29"/>
      <c r="UKC61" s="29"/>
      <c r="UKD61" s="29"/>
      <c r="UKE61" s="29"/>
      <c r="UKF61" s="29"/>
      <c r="UKG61" s="29"/>
      <c r="UKH61" s="29"/>
      <c r="UKI61" s="29"/>
      <c r="UKJ61" s="29"/>
      <c r="UKK61" s="29"/>
      <c r="UKL61" s="29"/>
      <c r="UKM61" s="29"/>
      <c r="UKN61" s="29"/>
      <c r="UKO61" s="29"/>
      <c r="UKP61" s="29"/>
      <c r="UKQ61" s="29"/>
      <c r="UKR61" s="29"/>
      <c r="UKS61" s="29"/>
      <c r="UKT61" s="29"/>
      <c r="UKU61" s="29"/>
      <c r="UKV61" s="29"/>
      <c r="UKW61" s="29"/>
      <c r="UKX61" s="29"/>
      <c r="UKY61" s="29"/>
      <c r="UKZ61" s="29"/>
      <c r="ULA61" s="29"/>
      <c r="ULB61" s="29"/>
      <c r="ULC61" s="29"/>
      <c r="ULD61" s="29"/>
      <c r="ULE61" s="29"/>
      <c r="ULF61" s="29"/>
      <c r="ULG61" s="29"/>
      <c r="ULH61" s="29"/>
      <c r="ULI61" s="29"/>
      <c r="ULJ61" s="29"/>
      <c r="ULK61" s="29"/>
      <c r="ULL61" s="29"/>
      <c r="ULM61" s="29"/>
      <c r="ULN61" s="29"/>
      <c r="ULO61" s="29"/>
      <c r="ULP61" s="29"/>
      <c r="ULQ61" s="29"/>
      <c r="ULR61" s="29"/>
      <c r="ULS61" s="29"/>
      <c r="ULT61" s="29"/>
      <c r="ULU61" s="29"/>
      <c r="ULV61" s="29"/>
      <c r="ULW61" s="29"/>
      <c r="ULX61" s="29"/>
      <c r="ULY61" s="29"/>
      <c r="ULZ61" s="29"/>
      <c r="UMA61" s="29"/>
      <c r="UMB61" s="29"/>
      <c r="UMC61" s="29"/>
      <c r="UMD61" s="29"/>
      <c r="UME61" s="29"/>
      <c r="UMF61" s="29"/>
      <c r="UMG61" s="29"/>
      <c r="UMH61" s="29"/>
      <c r="UMI61" s="29"/>
      <c r="UMJ61" s="29"/>
      <c r="UMK61" s="29"/>
      <c r="UML61" s="29"/>
      <c r="UMM61" s="29"/>
      <c r="UMN61" s="29"/>
      <c r="UMO61" s="29"/>
      <c r="UMP61" s="29"/>
      <c r="UMQ61" s="29"/>
      <c r="UMR61" s="29"/>
      <c r="UMS61" s="29"/>
      <c r="UMT61" s="29"/>
      <c r="UMU61" s="29"/>
      <c r="UMV61" s="29"/>
      <c r="UMW61" s="29"/>
      <c r="UMX61" s="29"/>
      <c r="UMY61" s="29"/>
      <c r="UMZ61" s="29"/>
      <c r="UNA61" s="29"/>
      <c r="UNB61" s="29"/>
      <c r="UNC61" s="29"/>
      <c r="UND61" s="29"/>
      <c r="UNE61" s="29"/>
      <c r="UNF61" s="29"/>
      <c r="UNG61" s="29"/>
      <c r="UNH61" s="29"/>
      <c r="UNI61" s="29"/>
      <c r="UNJ61" s="29"/>
      <c r="UNK61" s="29"/>
      <c r="UNL61" s="29"/>
      <c r="UNM61" s="29"/>
      <c r="UNN61" s="29"/>
      <c r="UNO61" s="29"/>
      <c r="UNP61" s="29"/>
      <c r="UNQ61" s="29"/>
      <c r="UNR61" s="29"/>
      <c r="UNS61" s="29"/>
      <c r="UNT61" s="29"/>
      <c r="UNU61" s="29"/>
      <c r="UNV61" s="29"/>
      <c r="UNW61" s="29"/>
      <c r="UNX61" s="29"/>
      <c r="UNY61" s="29"/>
      <c r="UNZ61" s="29"/>
      <c r="UOA61" s="29"/>
      <c r="UOB61" s="29"/>
      <c r="UOC61" s="29"/>
      <c r="UOD61" s="29"/>
      <c r="UOE61" s="29"/>
      <c r="UOF61" s="29"/>
      <c r="UOG61" s="29"/>
      <c r="UOH61" s="29"/>
      <c r="UOI61" s="29"/>
      <c r="UOJ61" s="29"/>
      <c r="UOK61" s="29"/>
      <c r="UOL61" s="29"/>
      <c r="UOM61" s="29"/>
      <c r="UON61" s="29"/>
      <c r="UOO61" s="29"/>
      <c r="UOP61" s="29"/>
      <c r="UOQ61" s="29"/>
      <c r="UOR61" s="29"/>
      <c r="UOS61" s="29"/>
      <c r="UOT61" s="29"/>
      <c r="UOU61" s="29"/>
      <c r="UOV61" s="29"/>
      <c r="UOW61" s="29"/>
      <c r="UOX61" s="29"/>
      <c r="UOY61" s="29"/>
      <c r="UOZ61" s="29"/>
      <c r="UPA61" s="29"/>
      <c r="UPB61" s="29"/>
      <c r="UPC61" s="29"/>
      <c r="UPD61" s="29"/>
      <c r="UPE61" s="29"/>
      <c r="UPF61" s="29"/>
      <c r="UPG61" s="29"/>
      <c r="UPH61" s="29"/>
      <c r="UPI61" s="29"/>
      <c r="UPJ61" s="29"/>
      <c r="UPK61" s="29"/>
      <c r="UPL61" s="29"/>
      <c r="UPM61" s="29"/>
      <c r="UPN61" s="29"/>
      <c r="UPO61" s="29"/>
      <c r="UPP61" s="29"/>
      <c r="UPQ61" s="29"/>
      <c r="UPR61" s="29"/>
      <c r="UPS61" s="29"/>
      <c r="UPT61" s="29"/>
      <c r="UPU61" s="29"/>
      <c r="UPV61" s="29"/>
      <c r="UPW61" s="29"/>
      <c r="UPX61" s="29"/>
      <c r="UPY61" s="29"/>
      <c r="UPZ61" s="29"/>
      <c r="UQA61" s="29"/>
      <c r="UQB61" s="29"/>
      <c r="UQC61" s="29"/>
      <c r="UQD61" s="29"/>
      <c r="UQE61" s="29"/>
      <c r="UQF61" s="29"/>
      <c r="UQG61" s="29"/>
      <c r="UQH61" s="29"/>
      <c r="UQI61" s="29"/>
      <c r="UQJ61" s="29"/>
      <c r="UQK61" s="29"/>
      <c r="UQL61" s="29"/>
      <c r="UQM61" s="29"/>
      <c r="UQN61" s="29"/>
      <c r="UQO61" s="29"/>
      <c r="UQP61" s="29"/>
      <c r="UQQ61" s="29"/>
      <c r="UQR61" s="29"/>
      <c r="UQS61" s="29"/>
      <c r="UQT61" s="29"/>
      <c r="UQU61" s="29"/>
      <c r="UQV61" s="29"/>
      <c r="UQW61" s="29"/>
      <c r="UQX61" s="29"/>
      <c r="UQY61" s="29"/>
      <c r="UQZ61" s="29"/>
      <c r="URA61" s="29"/>
      <c r="URB61" s="29"/>
      <c r="URC61" s="29"/>
      <c r="URD61" s="29"/>
      <c r="URE61" s="29"/>
      <c r="URF61" s="29"/>
      <c r="URG61" s="29"/>
      <c r="URH61" s="29"/>
      <c r="URI61" s="29"/>
      <c r="URJ61" s="29"/>
      <c r="URK61" s="29"/>
      <c r="URL61" s="29"/>
      <c r="URM61" s="29"/>
      <c r="URN61" s="29"/>
      <c r="URO61" s="29"/>
      <c r="URP61" s="29"/>
      <c r="URQ61" s="29"/>
      <c r="URR61" s="29"/>
      <c r="URS61" s="29"/>
      <c r="URT61" s="29"/>
      <c r="URU61" s="29"/>
      <c r="URV61" s="29"/>
      <c r="URW61" s="29"/>
      <c r="URX61" s="29"/>
      <c r="URY61" s="29"/>
      <c r="URZ61" s="29"/>
      <c r="USA61" s="29"/>
      <c r="USB61" s="29"/>
      <c r="USC61" s="29"/>
      <c r="USD61" s="29"/>
      <c r="USE61" s="29"/>
      <c r="USF61" s="29"/>
      <c r="USG61" s="29"/>
      <c r="USH61" s="29"/>
      <c r="USI61" s="29"/>
      <c r="USJ61" s="29"/>
      <c r="USK61" s="29"/>
      <c r="USL61" s="29"/>
      <c r="USM61" s="29"/>
      <c r="USN61" s="29"/>
      <c r="USO61" s="29"/>
      <c r="USP61" s="29"/>
      <c r="USQ61" s="29"/>
      <c r="USR61" s="29"/>
      <c r="USS61" s="29"/>
      <c r="UST61" s="29"/>
      <c r="USU61" s="29"/>
      <c r="USV61" s="29"/>
      <c r="USW61" s="29"/>
      <c r="USX61" s="29"/>
      <c r="USY61" s="29"/>
      <c r="USZ61" s="29"/>
      <c r="UTA61" s="29"/>
      <c r="UTB61" s="29"/>
      <c r="UTC61" s="29"/>
      <c r="UTD61" s="29"/>
      <c r="UTE61" s="29"/>
      <c r="UTF61" s="29"/>
      <c r="UTG61" s="29"/>
      <c r="UTH61" s="29"/>
      <c r="UTI61" s="29"/>
      <c r="UTJ61" s="29"/>
      <c r="UTK61" s="29"/>
      <c r="UTL61" s="29"/>
      <c r="UTM61" s="29"/>
      <c r="UTN61" s="29"/>
      <c r="UTO61" s="29"/>
      <c r="UTP61" s="29"/>
      <c r="UTQ61" s="29"/>
      <c r="UTR61" s="29"/>
      <c r="UTS61" s="29"/>
      <c r="UTT61" s="29"/>
      <c r="UTU61" s="29"/>
      <c r="UTV61" s="29"/>
      <c r="UTW61" s="29"/>
      <c r="UTX61" s="29"/>
      <c r="UTY61" s="29"/>
      <c r="UTZ61" s="29"/>
      <c r="UUA61" s="29"/>
      <c r="UUB61" s="29"/>
      <c r="UUC61" s="29"/>
      <c r="UUD61" s="29"/>
      <c r="UUE61" s="29"/>
      <c r="UUF61" s="29"/>
      <c r="UUG61" s="29"/>
      <c r="UUH61" s="29"/>
      <c r="UUI61" s="29"/>
      <c r="UUJ61" s="29"/>
      <c r="UUK61" s="29"/>
      <c r="UUL61" s="29"/>
      <c r="UUM61" s="29"/>
      <c r="UUN61" s="29"/>
      <c r="UUO61" s="29"/>
      <c r="UUP61" s="29"/>
      <c r="UUQ61" s="29"/>
      <c r="UUR61" s="29"/>
      <c r="UUS61" s="29"/>
      <c r="UUT61" s="29"/>
      <c r="UUU61" s="29"/>
      <c r="UUV61" s="29"/>
      <c r="UUW61" s="29"/>
      <c r="UUX61" s="29"/>
      <c r="UUY61" s="29"/>
      <c r="UUZ61" s="29"/>
      <c r="UVA61" s="29"/>
      <c r="UVB61" s="29"/>
      <c r="UVC61" s="29"/>
      <c r="UVD61" s="29"/>
      <c r="UVE61" s="29"/>
      <c r="UVF61" s="29"/>
      <c r="UVG61" s="29"/>
      <c r="UVH61" s="29"/>
      <c r="UVI61" s="29"/>
      <c r="UVJ61" s="29"/>
      <c r="UVK61" s="29"/>
      <c r="UVL61" s="29"/>
      <c r="UVM61" s="29"/>
      <c r="UVN61" s="29"/>
      <c r="UVO61" s="29"/>
      <c r="UVP61" s="29"/>
      <c r="UVQ61" s="29"/>
      <c r="UVR61" s="29"/>
      <c r="UVS61" s="29"/>
      <c r="UVT61" s="29"/>
      <c r="UVU61" s="29"/>
      <c r="UVV61" s="29"/>
      <c r="UVW61" s="29"/>
      <c r="UVX61" s="29"/>
      <c r="UVY61" s="29"/>
      <c r="UVZ61" s="29"/>
      <c r="UWA61" s="29"/>
      <c r="UWB61" s="29"/>
      <c r="UWC61" s="29"/>
      <c r="UWD61" s="29"/>
      <c r="UWE61" s="29"/>
      <c r="UWF61" s="29"/>
      <c r="UWG61" s="29"/>
      <c r="UWH61" s="29"/>
      <c r="UWI61" s="29"/>
      <c r="UWJ61" s="29"/>
      <c r="UWK61" s="29"/>
      <c r="UWL61" s="29"/>
      <c r="UWM61" s="29"/>
      <c r="UWN61" s="29"/>
      <c r="UWO61" s="29"/>
      <c r="UWP61" s="29"/>
      <c r="UWQ61" s="29"/>
      <c r="UWR61" s="29"/>
      <c r="UWS61" s="29"/>
      <c r="UWT61" s="29"/>
      <c r="UWU61" s="29"/>
      <c r="UWV61" s="29"/>
      <c r="UWW61" s="29"/>
      <c r="UWX61" s="29"/>
      <c r="UWY61" s="29"/>
      <c r="UWZ61" s="29"/>
      <c r="UXA61" s="29"/>
      <c r="UXB61" s="29"/>
      <c r="UXC61" s="29"/>
      <c r="UXD61" s="29"/>
      <c r="UXE61" s="29"/>
      <c r="UXF61" s="29"/>
      <c r="UXG61" s="29"/>
      <c r="UXH61" s="29"/>
      <c r="UXI61" s="29"/>
      <c r="UXJ61" s="29"/>
      <c r="UXK61" s="29"/>
      <c r="UXL61" s="29"/>
      <c r="UXM61" s="29"/>
      <c r="UXN61" s="29"/>
      <c r="UXO61" s="29"/>
      <c r="UXP61" s="29"/>
      <c r="UXQ61" s="29"/>
      <c r="UXR61" s="29"/>
      <c r="UXS61" s="29"/>
      <c r="UXT61" s="29"/>
      <c r="UXU61" s="29"/>
      <c r="UXV61" s="29"/>
      <c r="UXW61" s="29"/>
      <c r="UXX61" s="29"/>
      <c r="UXY61" s="29"/>
      <c r="UXZ61" s="29"/>
      <c r="UYA61" s="29"/>
      <c r="UYB61" s="29"/>
      <c r="UYC61" s="29"/>
      <c r="UYD61" s="29"/>
      <c r="UYE61" s="29"/>
      <c r="UYF61" s="29"/>
      <c r="UYG61" s="29"/>
      <c r="UYH61" s="29"/>
      <c r="UYI61" s="29"/>
      <c r="UYJ61" s="29"/>
      <c r="UYK61" s="29"/>
      <c r="UYL61" s="29"/>
      <c r="UYM61" s="29"/>
      <c r="UYN61" s="29"/>
      <c r="UYO61" s="29"/>
      <c r="UYP61" s="29"/>
      <c r="UYQ61" s="29"/>
      <c r="UYR61" s="29"/>
      <c r="UYS61" s="29"/>
      <c r="UYT61" s="29"/>
      <c r="UYU61" s="29"/>
      <c r="UYV61" s="29"/>
      <c r="UYW61" s="29"/>
      <c r="UYX61" s="29"/>
      <c r="UYY61" s="29"/>
      <c r="UYZ61" s="29"/>
      <c r="UZA61" s="29"/>
      <c r="UZB61" s="29"/>
      <c r="UZC61" s="29"/>
      <c r="UZD61" s="29"/>
      <c r="UZE61" s="29"/>
      <c r="UZF61" s="29"/>
      <c r="UZG61" s="29"/>
      <c r="UZH61" s="29"/>
      <c r="UZI61" s="29"/>
      <c r="UZJ61" s="29"/>
      <c r="UZK61" s="29"/>
      <c r="UZL61" s="29"/>
      <c r="UZM61" s="29"/>
      <c r="UZN61" s="29"/>
      <c r="UZO61" s="29"/>
      <c r="UZP61" s="29"/>
      <c r="UZQ61" s="29"/>
      <c r="UZR61" s="29"/>
      <c r="UZS61" s="29"/>
      <c r="UZT61" s="29"/>
      <c r="UZU61" s="29"/>
      <c r="UZV61" s="29"/>
      <c r="UZW61" s="29"/>
      <c r="UZX61" s="29"/>
      <c r="UZY61" s="29"/>
      <c r="UZZ61" s="29"/>
      <c r="VAA61" s="29"/>
      <c r="VAB61" s="29"/>
      <c r="VAC61" s="29"/>
      <c r="VAD61" s="29"/>
      <c r="VAE61" s="29"/>
      <c r="VAF61" s="29"/>
      <c r="VAG61" s="29"/>
      <c r="VAH61" s="29"/>
      <c r="VAI61" s="29"/>
      <c r="VAJ61" s="29"/>
      <c r="VAK61" s="29"/>
      <c r="VAL61" s="29"/>
      <c r="VAM61" s="29"/>
      <c r="VAN61" s="29"/>
      <c r="VAO61" s="29"/>
      <c r="VAP61" s="29"/>
      <c r="VAQ61" s="29"/>
      <c r="VAR61" s="29"/>
      <c r="VAS61" s="29"/>
      <c r="VAT61" s="29"/>
      <c r="VAU61" s="29"/>
      <c r="VAV61" s="29"/>
      <c r="VAW61" s="29"/>
      <c r="VAX61" s="29"/>
      <c r="VAY61" s="29"/>
      <c r="VAZ61" s="29"/>
      <c r="VBA61" s="29"/>
      <c r="VBB61" s="29"/>
      <c r="VBC61" s="29"/>
      <c r="VBD61" s="29"/>
      <c r="VBE61" s="29"/>
      <c r="VBF61" s="29"/>
      <c r="VBG61" s="29"/>
      <c r="VBH61" s="29"/>
      <c r="VBI61" s="29"/>
      <c r="VBJ61" s="29"/>
      <c r="VBK61" s="29"/>
      <c r="VBL61" s="29"/>
      <c r="VBM61" s="29"/>
      <c r="VBN61" s="29"/>
      <c r="VBO61" s="29"/>
      <c r="VBP61" s="29"/>
      <c r="VBQ61" s="29"/>
      <c r="VBR61" s="29"/>
      <c r="VBS61" s="29"/>
      <c r="VBT61" s="29"/>
      <c r="VBU61" s="29"/>
      <c r="VBV61" s="29"/>
      <c r="VBW61" s="29"/>
      <c r="VBX61" s="29"/>
      <c r="VBY61" s="29"/>
      <c r="VBZ61" s="29"/>
      <c r="VCA61" s="29"/>
      <c r="VCB61" s="29"/>
      <c r="VCC61" s="29"/>
      <c r="VCD61" s="29"/>
      <c r="VCE61" s="29"/>
      <c r="VCF61" s="29"/>
      <c r="VCG61" s="29"/>
      <c r="VCH61" s="29"/>
      <c r="VCI61" s="29"/>
      <c r="VCJ61" s="29"/>
      <c r="VCK61" s="29"/>
      <c r="VCL61" s="29"/>
      <c r="VCM61" s="29"/>
      <c r="VCN61" s="29"/>
      <c r="VCO61" s="29"/>
      <c r="VCP61" s="29"/>
      <c r="VCQ61" s="29"/>
      <c r="VCR61" s="29"/>
      <c r="VCS61" s="29"/>
      <c r="VCT61" s="29"/>
      <c r="VCU61" s="29"/>
      <c r="VCV61" s="29"/>
      <c r="VCW61" s="29"/>
      <c r="VCX61" s="29"/>
      <c r="VCY61" s="29"/>
      <c r="VCZ61" s="29"/>
      <c r="VDA61" s="29"/>
      <c r="VDB61" s="29"/>
      <c r="VDC61" s="29"/>
      <c r="VDD61" s="29"/>
      <c r="VDE61" s="29"/>
      <c r="VDF61" s="29"/>
      <c r="VDG61" s="29"/>
      <c r="VDH61" s="29"/>
      <c r="VDI61" s="29"/>
      <c r="VDJ61" s="29"/>
      <c r="VDK61" s="29"/>
      <c r="VDL61" s="29"/>
      <c r="VDM61" s="29"/>
      <c r="VDN61" s="29"/>
      <c r="VDO61" s="29"/>
      <c r="VDP61" s="29"/>
      <c r="VDQ61" s="29"/>
      <c r="VDR61" s="29"/>
      <c r="VDS61" s="29"/>
      <c r="VDT61" s="29"/>
      <c r="VDU61" s="29"/>
      <c r="VDV61" s="29"/>
      <c r="VDW61" s="29"/>
      <c r="VDX61" s="29"/>
      <c r="VDY61" s="29"/>
      <c r="VDZ61" s="29"/>
      <c r="VEA61" s="29"/>
      <c r="VEB61" s="29"/>
      <c r="VEC61" s="29"/>
      <c r="VED61" s="29"/>
      <c r="VEE61" s="29"/>
      <c r="VEF61" s="29"/>
      <c r="VEG61" s="29"/>
      <c r="VEH61" s="29"/>
      <c r="VEI61" s="29"/>
      <c r="VEJ61" s="29"/>
      <c r="VEK61" s="29"/>
      <c r="VEL61" s="29"/>
      <c r="VEM61" s="29"/>
      <c r="VEN61" s="29"/>
      <c r="VEO61" s="29"/>
      <c r="VEP61" s="29"/>
      <c r="VEQ61" s="29"/>
      <c r="VER61" s="29"/>
      <c r="VES61" s="29"/>
      <c r="VET61" s="29"/>
      <c r="VEU61" s="29"/>
      <c r="VEV61" s="29"/>
      <c r="VEW61" s="29"/>
      <c r="VEX61" s="29"/>
      <c r="VEY61" s="29"/>
      <c r="VEZ61" s="29"/>
      <c r="VFA61" s="29"/>
      <c r="VFB61" s="29"/>
      <c r="VFC61" s="29"/>
      <c r="VFD61" s="29"/>
      <c r="VFE61" s="29"/>
      <c r="VFF61" s="29"/>
      <c r="VFG61" s="29"/>
      <c r="VFH61" s="29"/>
      <c r="VFI61" s="29"/>
      <c r="VFJ61" s="29"/>
      <c r="VFK61" s="29"/>
      <c r="VFL61" s="29"/>
      <c r="VFM61" s="29"/>
      <c r="VFN61" s="29"/>
      <c r="VFO61" s="29"/>
      <c r="VFP61" s="29"/>
      <c r="VFQ61" s="29"/>
      <c r="VFR61" s="29"/>
      <c r="VFS61" s="29"/>
      <c r="VFT61" s="29"/>
      <c r="VFU61" s="29"/>
      <c r="VFV61" s="29"/>
      <c r="VFW61" s="29"/>
      <c r="VFX61" s="29"/>
      <c r="VFY61" s="29"/>
      <c r="VFZ61" s="29"/>
      <c r="VGA61" s="29"/>
      <c r="VGB61" s="29"/>
      <c r="VGC61" s="29"/>
      <c r="VGD61" s="29"/>
      <c r="VGE61" s="29"/>
      <c r="VGF61" s="29"/>
      <c r="VGG61" s="29"/>
      <c r="VGH61" s="29"/>
      <c r="VGI61" s="29"/>
      <c r="VGJ61" s="29"/>
      <c r="VGK61" s="29"/>
      <c r="VGL61" s="29"/>
      <c r="VGM61" s="29"/>
      <c r="VGN61" s="29"/>
      <c r="VGO61" s="29"/>
      <c r="VGP61" s="29"/>
      <c r="VGQ61" s="29"/>
      <c r="VGR61" s="29"/>
      <c r="VGS61" s="29"/>
      <c r="VGT61" s="29"/>
      <c r="VGU61" s="29"/>
      <c r="VGV61" s="29"/>
      <c r="VGW61" s="29"/>
      <c r="VGX61" s="29"/>
      <c r="VGY61" s="29"/>
      <c r="VGZ61" s="29"/>
      <c r="VHA61" s="29"/>
      <c r="VHB61" s="29"/>
      <c r="VHC61" s="29"/>
      <c r="VHD61" s="29"/>
      <c r="VHE61" s="29"/>
      <c r="VHF61" s="29"/>
      <c r="VHG61" s="29"/>
      <c r="VHH61" s="29"/>
      <c r="VHI61" s="29"/>
      <c r="VHJ61" s="29"/>
      <c r="VHK61" s="29"/>
      <c r="VHL61" s="29"/>
      <c r="VHM61" s="29"/>
      <c r="VHN61" s="29"/>
      <c r="VHO61" s="29"/>
      <c r="VHP61" s="29"/>
      <c r="VHQ61" s="29"/>
      <c r="VHR61" s="29"/>
      <c r="VHS61" s="29"/>
      <c r="VHT61" s="29"/>
      <c r="VHU61" s="29"/>
      <c r="VHV61" s="29"/>
      <c r="VHW61" s="29"/>
      <c r="VHX61" s="29"/>
      <c r="VHY61" s="29"/>
      <c r="VHZ61" s="29"/>
      <c r="VIA61" s="29"/>
      <c r="VIB61" s="29"/>
      <c r="VIC61" s="29"/>
      <c r="VID61" s="29"/>
      <c r="VIE61" s="29"/>
      <c r="VIF61" s="29"/>
      <c r="VIG61" s="29"/>
      <c r="VIH61" s="29"/>
      <c r="VII61" s="29"/>
      <c r="VIJ61" s="29"/>
      <c r="VIK61" s="29"/>
      <c r="VIL61" s="29"/>
      <c r="VIM61" s="29"/>
      <c r="VIN61" s="29"/>
      <c r="VIO61" s="29"/>
      <c r="VIP61" s="29"/>
      <c r="VIQ61" s="29"/>
      <c r="VIR61" s="29"/>
      <c r="VIS61" s="29"/>
      <c r="VIT61" s="29"/>
      <c r="VIU61" s="29"/>
      <c r="VIV61" s="29"/>
      <c r="VIW61" s="29"/>
      <c r="VIX61" s="29"/>
      <c r="VIY61" s="29"/>
      <c r="VIZ61" s="29"/>
      <c r="VJA61" s="29"/>
      <c r="VJB61" s="29"/>
      <c r="VJC61" s="29"/>
      <c r="VJD61" s="29"/>
      <c r="VJE61" s="29"/>
      <c r="VJF61" s="29"/>
      <c r="VJG61" s="29"/>
      <c r="VJH61" s="29"/>
      <c r="VJI61" s="29"/>
      <c r="VJJ61" s="29"/>
      <c r="VJK61" s="29"/>
      <c r="VJL61" s="29"/>
      <c r="VJM61" s="29"/>
      <c r="VJN61" s="29"/>
      <c r="VJO61" s="29"/>
      <c r="VJP61" s="29"/>
      <c r="VJQ61" s="29"/>
      <c r="VJR61" s="29"/>
      <c r="VJS61" s="29"/>
      <c r="VJT61" s="29"/>
      <c r="VJU61" s="29"/>
      <c r="VJV61" s="29"/>
      <c r="VJW61" s="29"/>
      <c r="VJX61" s="29"/>
      <c r="VJY61" s="29"/>
      <c r="VJZ61" s="29"/>
      <c r="VKA61" s="29"/>
      <c r="VKB61" s="29"/>
      <c r="VKC61" s="29"/>
      <c r="VKD61" s="29"/>
      <c r="VKE61" s="29"/>
      <c r="VKF61" s="29"/>
      <c r="VKG61" s="29"/>
      <c r="VKH61" s="29"/>
      <c r="VKI61" s="29"/>
      <c r="VKJ61" s="29"/>
      <c r="VKK61" s="29"/>
      <c r="VKL61" s="29"/>
      <c r="VKM61" s="29"/>
      <c r="VKN61" s="29"/>
      <c r="VKO61" s="29"/>
      <c r="VKP61" s="29"/>
      <c r="VKQ61" s="29"/>
      <c r="VKR61" s="29"/>
      <c r="VKS61" s="29"/>
      <c r="VKT61" s="29"/>
      <c r="VKU61" s="29"/>
      <c r="VKV61" s="29"/>
      <c r="VKW61" s="29"/>
      <c r="VKX61" s="29"/>
      <c r="VKY61" s="29"/>
      <c r="VKZ61" s="29"/>
      <c r="VLA61" s="29"/>
      <c r="VLB61" s="29"/>
      <c r="VLC61" s="29"/>
      <c r="VLD61" s="29"/>
      <c r="VLE61" s="29"/>
      <c r="VLF61" s="29"/>
      <c r="VLG61" s="29"/>
      <c r="VLH61" s="29"/>
      <c r="VLI61" s="29"/>
      <c r="VLJ61" s="29"/>
      <c r="VLK61" s="29"/>
      <c r="VLL61" s="29"/>
      <c r="VLM61" s="29"/>
      <c r="VLN61" s="29"/>
      <c r="VLO61" s="29"/>
      <c r="VLP61" s="29"/>
      <c r="VLQ61" s="29"/>
      <c r="VLR61" s="29"/>
      <c r="VLS61" s="29"/>
      <c r="VLT61" s="29"/>
      <c r="VLU61" s="29"/>
      <c r="VLV61" s="29"/>
      <c r="VLW61" s="29"/>
      <c r="VLX61" s="29"/>
      <c r="VLY61" s="29"/>
      <c r="VLZ61" s="29"/>
      <c r="VMA61" s="29"/>
      <c r="VMB61" s="29"/>
      <c r="VMC61" s="29"/>
      <c r="VMD61" s="29"/>
      <c r="VME61" s="29"/>
      <c r="VMF61" s="29"/>
      <c r="VMG61" s="29"/>
      <c r="VMH61" s="29"/>
      <c r="VMI61" s="29"/>
      <c r="VMJ61" s="29"/>
      <c r="VMK61" s="29"/>
      <c r="VML61" s="29"/>
      <c r="VMM61" s="29"/>
      <c r="VMN61" s="29"/>
      <c r="VMO61" s="29"/>
      <c r="VMP61" s="29"/>
      <c r="VMQ61" s="29"/>
      <c r="VMR61" s="29"/>
      <c r="VMS61" s="29"/>
      <c r="VMT61" s="29"/>
      <c r="VMU61" s="29"/>
      <c r="VMV61" s="29"/>
      <c r="VMW61" s="29"/>
      <c r="VMX61" s="29"/>
      <c r="VMY61" s="29"/>
      <c r="VMZ61" s="29"/>
      <c r="VNA61" s="29"/>
      <c r="VNB61" s="29"/>
      <c r="VNC61" s="29"/>
      <c r="VND61" s="29"/>
      <c r="VNE61" s="29"/>
      <c r="VNF61" s="29"/>
      <c r="VNG61" s="29"/>
      <c r="VNH61" s="29"/>
      <c r="VNI61" s="29"/>
      <c r="VNJ61" s="29"/>
      <c r="VNK61" s="29"/>
      <c r="VNL61" s="29"/>
      <c r="VNM61" s="29"/>
      <c r="VNN61" s="29"/>
      <c r="VNO61" s="29"/>
      <c r="VNP61" s="29"/>
      <c r="VNQ61" s="29"/>
      <c r="VNR61" s="29"/>
      <c r="VNS61" s="29"/>
      <c r="VNT61" s="29"/>
      <c r="VNU61" s="29"/>
      <c r="VNV61" s="29"/>
      <c r="VNW61" s="29"/>
      <c r="VNX61" s="29"/>
      <c r="VNY61" s="29"/>
      <c r="VNZ61" s="29"/>
      <c r="VOA61" s="29"/>
      <c r="VOB61" s="29"/>
      <c r="VOC61" s="29"/>
      <c r="VOD61" s="29"/>
      <c r="VOE61" s="29"/>
      <c r="VOF61" s="29"/>
      <c r="VOG61" s="29"/>
      <c r="VOH61" s="29"/>
      <c r="VOI61" s="29"/>
      <c r="VOJ61" s="29"/>
      <c r="VOK61" s="29"/>
      <c r="VOL61" s="29"/>
      <c r="VOM61" s="29"/>
      <c r="VON61" s="29"/>
      <c r="VOO61" s="29"/>
      <c r="VOP61" s="29"/>
      <c r="VOQ61" s="29"/>
      <c r="VOR61" s="29"/>
      <c r="VOS61" s="29"/>
      <c r="VOT61" s="29"/>
      <c r="VOU61" s="29"/>
      <c r="VOV61" s="29"/>
      <c r="VOW61" s="29"/>
      <c r="VOX61" s="29"/>
      <c r="VOY61" s="29"/>
      <c r="VOZ61" s="29"/>
      <c r="VPA61" s="29"/>
      <c r="VPB61" s="29"/>
      <c r="VPC61" s="29"/>
      <c r="VPD61" s="29"/>
      <c r="VPE61" s="29"/>
      <c r="VPF61" s="29"/>
      <c r="VPG61" s="29"/>
      <c r="VPH61" s="29"/>
      <c r="VPI61" s="29"/>
      <c r="VPJ61" s="29"/>
      <c r="VPK61" s="29"/>
      <c r="VPL61" s="29"/>
      <c r="VPM61" s="29"/>
      <c r="VPN61" s="29"/>
      <c r="VPO61" s="29"/>
      <c r="VPP61" s="29"/>
      <c r="VPQ61" s="29"/>
      <c r="VPR61" s="29"/>
      <c r="VPS61" s="29"/>
      <c r="VPT61" s="29"/>
      <c r="VPU61" s="29"/>
      <c r="VPV61" s="29"/>
      <c r="VPW61" s="29"/>
      <c r="VPX61" s="29"/>
      <c r="VPY61" s="29"/>
      <c r="VPZ61" s="29"/>
      <c r="VQA61" s="29"/>
      <c r="VQB61" s="29"/>
      <c r="VQC61" s="29"/>
      <c r="VQD61" s="29"/>
      <c r="VQE61" s="29"/>
      <c r="VQF61" s="29"/>
      <c r="VQG61" s="29"/>
      <c r="VQH61" s="29"/>
      <c r="VQI61" s="29"/>
      <c r="VQJ61" s="29"/>
      <c r="VQK61" s="29"/>
      <c r="VQL61" s="29"/>
      <c r="VQM61" s="29"/>
      <c r="VQN61" s="29"/>
      <c r="VQO61" s="29"/>
      <c r="VQP61" s="29"/>
      <c r="VQQ61" s="29"/>
      <c r="VQR61" s="29"/>
      <c r="VQS61" s="29"/>
      <c r="VQT61" s="29"/>
      <c r="VQU61" s="29"/>
      <c r="VQV61" s="29"/>
      <c r="VQW61" s="29"/>
      <c r="VQX61" s="29"/>
      <c r="VQY61" s="29"/>
      <c r="VQZ61" s="29"/>
      <c r="VRA61" s="29"/>
      <c r="VRB61" s="29"/>
      <c r="VRC61" s="29"/>
      <c r="VRD61" s="29"/>
      <c r="VRE61" s="29"/>
      <c r="VRF61" s="29"/>
      <c r="VRG61" s="29"/>
      <c r="VRH61" s="29"/>
      <c r="VRI61" s="29"/>
      <c r="VRJ61" s="29"/>
      <c r="VRK61" s="29"/>
      <c r="VRL61" s="29"/>
      <c r="VRM61" s="29"/>
      <c r="VRN61" s="29"/>
      <c r="VRO61" s="29"/>
      <c r="VRP61" s="29"/>
      <c r="VRQ61" s="29"/>
      <c r="VRR61" s="29"/>
      <c r="VRS61" s="29"/>
      <c r="VRT61" s="29"/>
      <c r="VRU61" s="29"/>
      <c r="VRV61" s="29"/>
      <c r="VRW61" s="29"/>
      <c r="VRX61" s="29"/>
      <c r="VRY61" s="29"/>
      <c r="VRZ61" s="29"/>
      <c r="VSA61" s="29"/>
      <c r="VSB61" s="29"/>
      <c r="VSC61" s="29"/>
      <c r="VSD61" s="29"/>
      <c r="VSE61" s="29"/>
      <c r="VSF61" s="29"/>
      <c r="VSG61" s="29"/>
      <c r="VSH61" s="29"/>
      <c r="VSI61" s="29"/>
      <c r="VSJ61" s="29"/>
      <c r="VSK61" s="29"/>
      <c r="VSL61" s="29"/>
      <c r="VSM61" s="29"/>
      <c r="VSN61" s="29"/>
      <c r="VSO61" s="29"/>
      <c r="VSP61" s="29"/>
      <c r="VSQ61" s="29"/>
      <c r="VSR61" s="29"/>
      <c r="VSS61" s="29"/>
      <c r="VST61" s="29"/>
      <c r="VSU61" s="29"/>
      <c r="VSV61" s="29"/>
      <c r="VSW61" s="29"/>
      <c r="VSX61" s="29"/>
      <c r="VSY61" s="29"/>
      <c r="VSZ61" s="29"/>
      <c r="VTA61" s="29"/>
      <c r="VTB61" s="29"/>
      <c r="VTC61" s="29"/>
      <c r="VTD61" s="29"/>
      <c r="VTE61" s="29"/>
      <c r="VTF61" s="29"/>
      <c r="VTG61" s="29"/>
      <c r="VTH61" s="29"/>
      <c r="VTI61" s="29"/>
      <c r="VTJ61" s="29"/>
      <c r="VTK61" s="29"/>
      <c r="VTL61" s="29"/>
      <c r="VTM61" s="29"/>
      <c r="VTN61" s="29"/>
      <c r="VTO61" s="29"/>
      <c r="VTP61" s="29"/>
      <c r="VTQ61" s="29"/>
      <c r="VTR61" s="29"/>
      <c r="VTS61" s="29"/>
      <c r="VTT61" s="29"/>
      <c r="VTU61" s="29"/>
      <c r="VTV61" s="29"/>
      <c r="VTW61" s="29"/>
      <c r="VTX61" s="29"/>
      <c r="VTY61" s="29"/>
      <c r="VTZ61" s="29"/>
      <c r="VUA61" s="29"/>
      <c r="VUB61" s="29"/>
      <c r="VUC61" s="29"/>
      <c r="VUD61" s="29"/>
      <c r="VUE61" s="29"/>
      <c r="VUF61" s="29"/>
      <c r="VUG61" s="29"/>
      <c r="VUH61" s="29"/>
      <c r="VUI61" s="29"/>
      <c r="VUJ61" s="29"/>
      <c r="VUK61" s="29"/>
      <c r="VUL61" s="29"/>
      <c r="VUM61" s="29"/>
      <c r="VUN61" s="29"/>
      <c r="VUO61" s="29"/>
      <c r="VUP61" s="29"/>
      <c r="VUQ61" s="29"/>
      <c r="VUR61" s="29"/>
      <c r="VUS61" s="29"/>
      <c r="VUT61" s="29"/>
      <c r="VUU61" s="29"/>
      <c r="VUV61" s="29"/>
      <c r="VUW61" s="29"/>
      <c r="VUX61" s="29"/>
      <c r="VUY61" s="29"/>
      <c r="VUZ61" s="29"/>
      <c r="VVA61" s="29"/>
      <c r="VVB61" s="29"/>
      <c r="VVC61" s="29"/>
      <c r="VVD61" s="29"/>
      <c r="VVE61" s="29"/>
      <c r="VVF61" s="29"/>
      <c r="VVG61" s="29"/>
      <c r="VVH61" s="29"/>
      <c r="VVI61" s="29"/>
      <c r="VVJ61" s="29"/>
      <c r="VVK61" s="29"/>
      <c r="VVL61" s="29"/>
      <c r="VVM61" s="29"/>
      <c r="VVN61" s="29"/>
      <c r="VVO61" s="29"/>
      <c r="VVP61" s="29"/>
      <c r="VVQ61" s="29"/>
      <c r="VVR61" s="29"/>
      <c r="VVS61" s="29"/>
      <c r="VVT61" s="29"/>
      <c r="VVU61" s="29"/>
      <c r="VVV61" s="29"/>
      <c r="VVW61" s="29"/>
      <c r="VVX61" s="29"/>
      <c r="VVY61" s="29"/>
      <c r="VVZ61" s="29"/>
      <c r="VWA61" s="29"/>
      <c r="VWB61" s="29"/>
      <c r="VWC61" s="29"/>
      <c r="VWD61" s="29"/>
      <c r="VWE61" s="29"/>
      <c r="VWF61" s="29"/>
      <c r="VWG61" s="29"/>
      <c r="VWH61" s="29"/>
      <c r="VWI61" s="29"/>
      <c r="VWJ61" s="29"/>
      <c r="VWK61" s="29"/>
      <c r="VWL61" s="29"/>
      <c r="VWM61" s="29"/>
      <c r="VWN61" s="29"/>
      <c r="VWO61" s="29"/>
      <c r="VWP61" s="29"/>
      <c r="VWQ61" s="29"/>
      <c r="VWR61" s="29"/>
      <c r="VWS61" s="29"/>
      <c r="VWT61" s="29"/>
      <c r="VWU61" s="29"/>
      <c r="VWV61" s="29"/>
      <c r="VWW61" s="29"/>
      <c r="VWX61" s="29"/>
      <c r="VWY61" s="29"/>
      <c r="VWZ61" s="29"/>
      <c r="VXA61" s="29"/>
      <c r="VXB61" s="29"/>
      <c r="VXC61" s="29"/>
      <c r="VXD61" s="29"/>
      <c r="VXE61" s="29"/>
      <c r="VXF61" s="29"/>
      <c r="VXG61" s="29"/>
      <c r="VXH61" s="29"/>
      <c r="VXI61" s="29"/>
      <c r="VXJ61" s="29"/>
      <c r="VXK61" s="29"/>
      <c r="VXL61" s="29"/>
      <c r="VXM61" s="29"/>
      <c r="VXN61" s="29"/>
      <c r="VXO61" s="29"/>
      <c r="VXP61" s="29"/>
      <c r="VXQ61" s="29"/>
      <c r="VXR61" s="29"/>
      <c r="VXS61" s="29"/>
      <c r="VXT61" s="29"/>
      <c r="VXU61" s="29"/>
      <c r="VXV61" s="29"/>
      <c r="VXW61" s="29"/>
      <c r="VXX61" s="29"/>
      <c r="VXY61" s="29"/>
      <c r="VXZ61" s="29"/>
      <c r="VYA61" s="29"/>
      <c r="VYB61" s="29"/>
      <c r="VYC61" s="29"/>
      <c r="VYD61" s="29"/>
      <c r="VYE61" s="29"/>
      <c r="VYF61" s="29"/>
      <c r="VYG61" s="29"/>
      <c r="VYH61" s="29"/>
      <c r="VYI61" s="29"/>
      <c r="VYJ61" s="29"/>
      <c r="VYK61" s="29"/>
      <c r="VYL61" s="29"/>
      <c r="VYM61" s="29"/>
      <c r="VYN61" s="29"/>
      <c r="VYO61" s="29"/>
      <c r="VYP61" s="29"/>
      <c r="VYQ61" s="29"/>
      <c r="VYR61" s="29"/>
      <c r="VYS61" s="29"/>
      <c r="VYT61" s="29"/>
      <c r="VYU61" s="29"/>
      <c r="VYV61" s="29"/>
      <c r="VYW61" s="29"/>
      <c r="VYX61" s="29"/>
      <c r="VYY61" s="29"/>
      <c r="VYZ61" s="29"/>
      <c r="VZA61" s="29"/>
      <c r="VZB61" s="29"/>
      <c r="VZC61" s="29"/>
      <c r="VZD61" s="29"/>
      <c r="VZE61" s="29"/>
      <c r="VZF61" s="29"/>
      <c r="VZG61" s="29"/>
      <c r="VZH61" s="29"/>
      <c r="VZI61" s="29"/>
      <c r="VZJ61" s="29"/>
      <c r="VZK61" s="29"/>
      <c r="VZL61" s="29"/>
      <c r="VZM61" s="29"/>
      <c r="VZN61" s="29"/>
      <c r="VZO61" s="29"/>
      <c r="VZP61" s="29"/>
      <c r="VZQ61" s="29"/>
      <c r="VZR61" s="29"/>
      <c r="VZS61" s="29"/>
      <c r="VZT61" s="29"/>
      <c r="VZU61" s="29"/>
      <c r="VZV61" s="29"/>
      <c r="VZW61" s="29"/>
      <c r="VZX61" s="29"/>
      <c r="VZY61" s="29"/>
      <c r="VZZ61" s="29"/>
      <c r="WAA61" s="29"/>
      <c r="WAB61" s="29"/>
      <c r="WAC61" s="29"/>
      <c r="WAD61" s="29"/>
      <c r="WAE61" s="29"/>
      <c r="WAF61" s="29"/>
      <c r="WAG61" s="29"/>
      <c r="WAH61" s="29"/>
      <c r="WAI61" s="29"/>
      <c r="WAJ61" s="29"/>
      <c r="WAK61" s="29"/>
      <c r="WAL61" s="29"/>
      <c r="WAM61" s="29"/>
      <c r="WAN61" s="29"/>
      <c r="WAO61" s="29"/>
      <c r="WAP61" s="29"/>
      <c r="WAQ61" s="29"/>
      <c r="WAR61" s="29"/>
      <c r="WAS61" s="29"/>
      <c r="WAT61" s="29"/>
      <c r="WAU61" s="29"/>
      <c r="WAV61" s="29"/>
      <c r="WAW61" s="29"/>
      <c r="WAX61" s="29"/>
      <c r="WAY61" s="29"/>
      <c r="WAZ61" s="29"/>
      <c r="WBA61" s="29"/>
      <c r="WBB61" s="29"/>
      <c r="WBC61" s="29"/>
      <c r="WBD61" s="29"/>
      <c r="WBE61" s="29"/>
      <c r="WBF61" s="29"/>
      <c r="WBG61" s="29"/>
      <c r="WBH61" s="29"/>
      <c r="WBI61" s="29"/>
      <c r="WBJ61" s="29"/>
      <c r="WBK61" s="29"/>
      <c r="WBL61" s="29"/>
      <c r="WBM61" s="29"/>
      <c r="WBN61" s="29"/>
      <c r="WBO61" s="29"/>
      <c r="WBP61" s="29"/>
      <c r="WBQ61" s="29"/>
      <c r="WBR61" s="29"/>
      <c r="WBS61" s="29"/>
      <c r="WBT61" s="29"/>
      <c r="WBU61" s="29"/>
      <c r="WBV61" s="29"/>
      <c r="WBW61" s="29"/>
      <c r="WBX61" s="29"/>
      <c r="WBY61" s="29"/>
      <c r="WBZ61" s="29"/>
      <c r="WCA61" s="29"/>
      <c r="WCB61" s="29"/>
      <c r="WCC61" s="29"/>
      <c r="WCD61" s="29"/>
      <c r="WCE61" s="29"/>
      <c r="WCF61" s="29"/>
      <c r="WCG61" s="29"/>
      <c r="WCH61" s="29"/>
      <c r="WCI61" s="29"/>
      <c r="WCJ61" s="29"/>
      <c r="WCK61" s="29"/>
      <c r="WCL61" s="29"/>
      <c r="WCM61" s="29"/>
      <c r="WCN61" s="29"/>
      <c r="WCO61" s="29"/>
      <c r="WCP61" s="29"/>
      <c r="WCQ61" s="29"/>
      <c r="WCR61" s="29"/>
      <c r="WCS61" s="29"/>
      <c r="WCT61" s="29"/>
      <c r="WCU61" s="29"/>
      <c r="WCV61" s="29"/>
      <c r="WCW61" s="29"/>
      <c r="WCX61" s="29"/>
      <c r="WCY61" s="29"/>
      <c r="WCZ61" s="29"/>
      <c r="WDA61" s="29"/>
      <c r="WDB61" s="29"/>
      <c r="WDC61" s="29"/>
      <c r="WDD61" s="29"/>
      <c r="WDE61" s="29"/>
      <c r="WDF61" s="29"/>
      <c r="WDG61" s="29"/>
      <c r="WDH61" s="29"/>
      <c r="WDI61" s="29"/>
      <c r="WDJ61" s="29"/>
      <c r="WDK61" s="29"/>
      <c r="WDL61" s="29"/>
      <c r="WDM61" s="29"/>
      <c r="WDN61" s="29"/>
      <c r="WDO61" s="29"/>
      <c r="WDP61" s="29"/>
      <c r="WDQ61" s="29"/>
      <c r="WDR61" s="29"/>
      <c r="WDS61" s="29"/>
      <c r="WDT61" s="29"/>
      <c r="WDU61" s="29"/>
      <c r="WDV61" s="29"/>
      <c r="WDW61" s="29"/>
      <c r="WDX61" s="29"/>
      <c r="WDY61" s="29"/>
      <c r="WDZ61" s="29"/>
      <c r="WEA61" s="29"/>
      <c r="WEB61" s="29"/>
      <c r="WEC61" s="29"/>
      <c r="WED61" s="29"/>
      <c r="WEE61" s="29"/>
      <c r="WEF61" s="29"/>
      <c r="WEG61" s="29"/>
      <c r="WEH61" s="29"/>
      <c r="WEI61" s="29"/>
      <c r="WEJ61" s="29"/>
      <c r="WEK61" s="29"/>
      <c r="WEL61" s="29"/>
      <c r="WEM61" s="29"/>
      <c r="WEN61" s="29"/>
      <c r="WEO61" s="29"/>
      <c r="WEP61" s="29"/>
      <c r="WEQ61" s="29"/>
      <c r="WER61" s="29"/>
      <c r="WES61" s="29"/>
      <c r="WET61" s="29"/>
      <c r="WEU61" s="29"/>
      <c r="WEV61" s="29"/>
      <c r="WEW61" s="29"/>
      <c r="WEX61" s="29"/>
      <c r="WEY61" s="29"/>
      <c r="WEZ61" s="29"/>
      <c r="WFA61" s="29"/>
      <c r="WFB61" s="29"/>
      <c r="WFC61" s="29"/>
      <c r="WFD61" s="29"/>
      <c r="WFE61" s="29"/>
      <c r="WFF61" s="29"/>
      <c r="WFG61" s="29"/>
      <c r="WFH61" s="29"/>
      <c r="WFI61" s="29"/>
      <c r="WFJ61" s="29"/>
      <c r="WFK61" s="29"/>
      <c r="WFL61" s="29"/>
      <c r="WFM61" s="29"/>
      <c r="WFN61" s="29"/>
      <c r="WFO61" s="29"/>
      <c r="WFP61" s="29"/>
      <c r="WFQ61" s="29"/>
      <c r="WFR61" s="29"/>
      <c r="WFS61" s="29"/>
      <c r="WFT61" s="29"/>
      <c r="WFU61" s="29"/>
      <c r="WFV61" s="29"/>
      <c r="WFW61" s="29"/>
      <c r="WFX61" s="29"/>
      <c r="WFY61" s="29"/>
      <c r="WFZ61" s="29"/>
      <c r="WGA61" s="29"/>
      <c r="WGB61" s="29"/>
      <c r="WGC61" s="29"/>
      <c r="WGD61" s="29"/>
      <c r="WGE61" s="29"/>
      <c r="WGF61" s="29"/>
      <c r="WGG61" s="29"/>
      <c r="WGH61" s="29"/>
      <c r="WGI61" s="29"/>
      <c r="WGJ61" s="29"/>
      <c r="WGK61" s="29"/>
      <c r="WGL61" s="29"/>
      <c r="WGM61" s="29"/>
      <c r="WGN61" s="29"/>
      <c r="WGO61" s="29"/>
      <c r="WGP61" s="29"/>
      <c r="WGQ61" s="29"/>
      <c r="WGR61" s="29"/>
      <c r="WGS61" s="29"/>
      <c r="WGT61" s="29"/>
      <c r="WGU61" s="29"/>
      <c r="WGV61" s="29"/>
      <c r="WGW61" s="29"/>
      <c r="WGX61" s="29"/>
      <c r="WGY61" s="29"/>
      <c r="WGZ61" s="29"/>
      <c r="WHA61" s="29"/>
      <c r="WHB61" s="29"/>
      <c r="WHC61" s="29"/>
      <c r="WHD61" s="29"/>
      <c r="WHE61" s="29"/>
      <c r="WHF61" s="29"/>
      <c r="WHG61" s="29"/>
      <c r="WHH61" s="29"/>
      <c r="WHI61" s="29"/>
      <c r="WHJ61" s="29"/>
      <c r="WHK61" s="29"/>
      <c r="WHL61" s="29"/>
      <c r="WHM61" s="29"/>
      <c r="WHN61" s="29"/>
      <c r="WHO61" s="29"/>
      <c r="WHP61" s="29"/>
      <c r="WHQ61" s="29"/>
      <c r="WHR61" s="29"/>
      <c r="WHS61" s="29"/>
      <c r="WHT61" s="29"/>
      <c r="WHU61" s="29"/>
      <c r="WHV61" s="29"/>
      <c r="WHW61" s="29"/>
      <c r="WHX61" s="29"/>
      <c r="WHY61" s="29"/>
      <c r="WHZ61" s="29"/>
      <c r="WIA61" s="29"/>
      <c r="WIB61" s="29"/>
      <c r="WIC61" s="29"/>
      <c r="WID61" s="29"/>
      <c r="WIE61" s="29"/>
      <c r="WIF61" s="29"/>
      <c r="WIG61" s="29"/>
      <c r="WIH61" s="29"/>
      <c r="WII61" s="29"/>
      <c r="WIJ61" s="29"/>
      <c r="WIK61" s="29"/>
      <c r="WIL61" s="29"/>
      <c r="WIM61" s="29"/>
      <c r="WIN61" s="29"/>
      <c r="WIO61" s="29"/>
      <c r="WIP61" s="29"/>
      <c r="WIQ61" s="29"/>
      <c r="WIR61" s="29"/>
      <c r="WIS61" s="29"/>
      <c r="WIT61" s="29"/>
      <c r="WIU61" s="29"/>
      <c r="WIV61" s="29"/>
      <c r="WIW61" s="29"/>
      <c r="WIX61" s="29"/>
      <c r="WIY61" s="29"/>
      <c r="WIZ61" s="29"/>
      <c r="WJA61" s="29"/>
      <c r="WJB61" s="29"/>
      <c r="WJC61" s="29"/>
      <c r="WJD61" s="29"/>
      <c r="WJE61" s="29"/>
      <c r="WJF61" s="29"/>
      <c r="WJG61" s="29"/>
      <c r="WJH61" s="29"/>
      <c r="WJI61" s="29"/>
      <c r="WJJ61" s="29"/>
      <c r="WJK61" s="29"/>
      <c r="WJL61" s="29"/>
      <c r="WJM61" s="29"/>
      <c r="WJN61" s="29"/>
      <c r="WJO61" s="29"/>
      <c r="WJP61" s="29"/>
      <c r="WJQ61" s="29"/>
      <c r="WJR61" s="29"/>
      <c r="WJS61" s="29"/>
      <c r="WJT61" s="29"/>
      <c r="WJU61" s="29"/>
      <c r="WJV61" s="29"/>
      <c r="WJW61" s="29"/>
      <c r="WJX61" s="29"/>
      <c r="WJY61" s="29"/>
      <c r="WJZ61" s="29"/>
      <c r="WKA61" s="29"/>
      <c r="WKB61" s="29"/>
      <c r="WKC61" s="29"/>
      <c r="WKD61" s="29"/>
      <c r="WKE61" s="29"/>
      <c r="WKF61" s="29"/>
      <c r="WKG61" s="29"/>
      <c r="WKH61" s="29"/>
      <c r="WKI61" s="29"/>
      <c r="WKJ61" s="29"/>
      <c r="WKK61" s="29"/>
      <c r="WKL61" s="29"/>
      <c r="WKM61" s="29"/>
      <c r="WKN61" s="29"/>
      <c r="WKO61" s="29"/>
      <c r="WKP61" s="29"/>
      <c r="WKQ61" s="29"/>
      <c r="WKR61" s="29"/>
      <c r="WKS61" s="29"/>
      <c r="WKT61" s="29"/>
      <c r="WKU61" s="29"/>
      <c r="WKV61" s="29"/>
      <c r="WKW61" s="29"/>
      <c r="WKX61" s="29"/>
      <c r="WKY61" s="29"/>
      <c r="WKZ61" s="29"/>
      <c r="WLA61" s="29"/>
      <c r="WLB61" s="29"/>
      <c r="WLC61" s="29"/>
      <c r="WLD61" s="29"/>
      <c r="WLE61" s="29"/>
      <c r="WLF61" s="29"/>
      <c r="WLG61" s="29"/>
      <c r="WLH61" s="29"/>
      <c r="WLI61" s="29"/>
      <c r="WLJ61" s="29"/>
      <c r="WLK61" s="29"/>
      <c r="WLL61" s="29"/>
      <c r="WLM61" s="29"/>
      <c r="WLN61" s="29"/>
      <c r="WLO61" s="29"/>
      <c r="WLP61" s="29"/>
      <c r="WLQ61" s="29"/>
      <c r="WLR61" s="29"/>
      <c r="WLS61" s="29"/>
      <c r="WLT61" s="29"/>
      <c r="WLU61" s="29"/>
      <c r="WLV61" s="29"/>
      <c r="WLW61" s="29"/>
      <c r="WLX61" s="29"/>
      <c r="WLY61" s="29"/>
      <c r="WLZ61" s="29"/>
      <c r="WMA61" s="29"/>
      <c r="WMB61" s="29"/>
      <c r="WMC61" s="29"/>
      <c r="WMD61" s="29"/>
      <c r="WME61" s="29"/>
      <c r="WMF61" s="29"/>
      <c r="WMG61" s="29"/>
      <c r="WMH61" s="29"/>
      <c r="WMI61" s="29"/>
      <c r="WMJ61" s="29"/>
      <c r="WMK61" s="29"/>
      <c r="WML61" s="29"/>
      <c r="WMM61" s="29"/>
      <c r="WMN61" s="29"/>
      <c r="WMO61" s="29"/>
      <c r="WMP61" s="29"/>
      <c r="WMQ61" s="29"/>
      <c r="WMR61" s="29"/>
      <c r="WMS61" s="29"/>
      <c r="WMT61" s="29"/>
      <c r="WMU61" s="29"/>
      <c r="WMV61" s="29"/>
      <c r="WMW61" s="29"/>
      <c r="WMX61" s="29"/>
      <c r="WMY61" s="29"/>
      <c r="WMZ61" s="29"/>
      <c r="WNA61" s="29"/>
      <c r="WNB61" s="29"/>
      <c r="WNC61" s="29"/>
      <c r="WND61" s="29"/>
      <c r="WNE61" s="29"/>
      <c r="WNF61" s="29"/>
      <c r="WNG61" s="29"/>
      <c r="WNH61" s="29"/>
      <c r="WNI61" s="29"/>
      <c r="WNJ61" s="29"/>
      <c r="WNK61" s="29"/>
      <c r="WNL61" s="29"/>
      <c r="WNM61" s="29"/>
      <c r="WNN61" s="29"/>
      <c r="WNO61" s="29"/>
      <c r="WNP61" s="29"/>
      <c r="WNQ61" s="29"/>
      <c r="WNR61" s="29"/>
      <c r="WNS61" s="29"/>
      <c r="WNT61" s="29"/>
      <c r="WNU61" s="29"/>
      <c r="WNV61" s="29"/>
      <c r="WNW61" s="29"/>
      <c r="WNX61" s="29"/>
      <c r="WNY61" s="29"/>
      <c r="WNZ61" s="29"/>
      <c r="WOA61" s="29"/>
      <c r="WOB61" s="29"/>
      <c r="WOC61" s="29"/>
      <c r="WOD61" s="29"/>
      <c r="WOE61" s="29"/>
      <c r="WOF61" s="29"/>
      <c r="WOG61" s="29"/>
      <c r="WOH61" s="29"/>
      <c r="WOI61" s="29"/>
      <c r="WOJ61" s="29"/>
      <c r="WOK61" s="29"/>
      <c r="WOL61" s="29"/>
      <c r="WOM61" s="29"/>
      <c r="WON61" s="29"/>
      <c r="WOO61" s="29"/>
      <c r="WOP61" s="29"/>
      <c r="WOQ61" s="29"/>
      <c r="WOR61" s="29"/>
      <c r="WOS61" s="29"/>
      <c r="WOT61" s="29"/>
      <c r="WOU61" s="29"/>
      <c r="WOV61" s="29"/>
      <c r="WOW61" s="29"/>
      <c r="WOX61" s="29"/>
      <c r="WOY61" s="29"/>
      <c r="WOZ61" s="29"/>
      <c r="WPA61" s="29"/>
      <c r="WPB61" s="29"/>
      <c r="WPC61" s="29"/>
      <c r="WPD61" s="29"/>
      <c r="WPE61" s="29"/>
      <c r="WPF61" s="29"/>
      <c r="WPG61" s="29"/>
      <c r="WPH61" s="29"/>
      <c r="WPI61" s="29"/>
      <c r="WPJ61" s="29"/>
      <c r="WPK61" s="29"/>
      <c r="WPL61" s="29"/>
      <c r="WPM61" s="29"/>
      <c r="WPN61" s="29"/>
      <c r="WPO61" s="29"/>
      <c r="WPP61" s="29"/>
      <c r="WPQ61" s="29"/>
      <c r="WPR61" s="29"/>
      <c r="WPS61" s="29"/>
      <c r="WPT61" s="29"/>
      <c r="WPU61" s="29"/>
      <c r="WPV61" s="29"/>
      <c r="WPW61" s="29"/>
      <c r="WPX61" s="29"/>
      <c r="WPY61" s="29"/>
      <c r="WPZ61" s="29"/>
      <c r="WQA61" s="29"/>
      <c r="WQB61" s="29"/>
      <c r="WQC61" s="29"/>
      <c r="WQD61" s="29"/>
      <c r="WQE61" s="29"/>
      <c r="WQF61" s="29"/>
      <c r="WQG61" s="29"/>
      <c r="WQH61" s="29"/>
      <c r="WQI61" s="29"/>
      <c r="WQJ61" s="29"/>
      <c r="WQK61" s="29"/>
      <c r="WQL61" s="29"/>
      <c r="WQM61" s="29"/>
      <c r="WQN61" s="29"/>
      <c r="WQO61" s="29"/>
      <c r="WQP61" s="29"/>
      <c r="WQQ61" s="29"/>
      <c r="WQR61" s="29"/>
      <c r="WQS61" s="29"/>
      <c r="WQT61" s="29"/>
      <c r="WQU61" s="29"/>
      <c r="WQV61" s="29"/>
      <c r="WQW61" s="29"/>
      <c r="WQX61" s="29"/>
      <c r="WQY61" s="29"/>
      <c r="WQZ61" s="29"/>
      <c r="WRA61" s="29"/>
      <c r="WRB61" s="29"/>
      <c r="WRC61" s="29"/>
      <c r="WRD61" s="29"/>
      <c r="WRE61" s="29"/>
      <c r="WRF61" s="29"/>
      <c r="WRG61" s="29"/>
      <c r="WRH61" s="29"/>
      <c r="WRI61" s="29"/>
      <c r="WRJ61" s="29"/>
      <c r="WRK61" s="29"/>
      <c r="WRL61" s="29"/>
      <c r="WRM61" s="29"/>
      <c r="WRN61" s="29"/>
      <c r="WRO61" s="29"/>
      <c r="WRP61" s="29"/>
      <c r="WRQ61" s="29"/>
      <c r="WRR61" s="29"/>
      <c r="WRS61" s="29"/>
      <c r="WRT61" s="29"/>
      <c r="WRU61" s="29"/>
      <c r="WRV61" s="29"/>
      <c r="WRW61" s="29"/>
      <c r="WRX61" s="29"/>
      <c r="WRY61" s="29"/>
      <c r="WRZ61" s="29"/>
      <c r="WSA61" s="29"/>
      <c r="WSB61" s="29"/>
      <c r="WSC61" s="29"/>
      <c r="WSD61" s="29"/>
      <c r="WSE61" s="29"/>
      <c r="WSF61" s="29"/>
      <c r="WSG61" s="29"/>
      <c r="WSH61" s="29"/>
      <c r="WSI61" s="29"/>
      <c r="WSJ61" s="29"/>
      <c r="WSK61" s="29"/>
      <c r="WSL61" s="29"/>
      <c r="WSM61" s="29"/>
      <c r="WSN61" s="29"/>
      <c r="WSO61" s="29"/>
      <c r="WSP61" s="29"/>
      <c r="WSQ61" s="29"/>
      <c r="WSR61" s="29"/>
      <c r="WSS61" s="29"/>
      <c r="WST61" s="29"/>
      <c r="WSU61" s="29"/>
      <c r="WSV61" s="29"/>
      <c r="WSW61" s="29"/>
      <c r="WSX61" s="29"/>
      <c r="WSY61" s="29"/>
      <c r="WSZ61" s="29"/>
      <c r="WTA61" s="29"/>
      <c r="WTB61" s="29"/>
      <c r="WTC61" s="29"/>
      <c r="WTD61" s="29"/>
      <c r="WTE61" s="29"/>
      <c r="WTF61" s="29"/>
      <c r="WTG61" s="29"/>
      <c r="WTH61" s="29"/>
      <c r="WTI61" s="29"/>
      <c r="WTJ61" s="29"/>
      <c r="WTK61" s="29"/>
      <c r="WTL61" s="29"/>
      <c r="WTM61" s="29"/>
      <c r="WTN61" s="29"/>
      <c r="WTO61" s="29"/>
      <c r="WTP61" s="29"/>
      <c r="WTQ61" s="29"/>
      <c r="WTR61" s="29"/>
      <c r="WTS61" s="29"/>
      <c r="WTT61" s="29"/>
      <c r="WTU61" s="29"/>
      <c r="WTV61" s="29"/>
      <c r="WTW61" s="29"/>
      <c r="WTX61" s="29"/>
      <c r="WTY61" s="29"/>
      <c r="WTZ61" s="29"/>
      <c r="WUA61" s="29"/>
      <c r="WUB61" s="29"/>
      <c r="WUC61" s="29"/>
      <c r="WUD61" s="29"/>
      <c r="WUE61" s="29"/>
      <c r="WUF61" s="29"/>
      <c r="WUG61" s="29"/>
      <c r="WUH61" s="29"/>
      <c r="WUI61" s="29"/>
      <c r="WUJ61" s="29"/>
      <c r="WUK61" s="29"/>
      <c r="WUL61" s="29"/>
      <c r="WUM61" s="29"/>
      <c r="WUN61" s="29"/>
      <c r="WUO61" s="29"/>
      <c r="WUP61" s="29"/>
      <c r="WUQ61" s="29"/>
      <c r="WUR61" s="29"/>
      <c r="WUS61" s="29"/>
      <c r="WUT61" s="29"/>
      <c r="WUU61" s="29"/>
      <c r="WUV61" s="29"/>
      <c r="WUW61" s="29"/>
      <c r="WUX61" s="29"/>
      <c r="WUY61" s="29"/>
      <c r="WUZ61" s="29"/>
      <c r="WVA61" s="29"/>
      <c r="WVB61" s="29"/>
      <c r="WVC61" s="29"/>
      <c r="WVD61" s="29"/>
      <c r="WVE61" s="29"/>
      <c r="WVF61" s="29"/>
      <c r="WVG61" s="29"/>
      <c r="WVH61" s="29"/>
      <c r="WVI61" s="29"/>
      <c r="WVJ61" s="29"/>
      <c r="WVK61" s="29"/>
      <c r="WVL61" s="29"/>
      <c r="WVM61" s="29"/>
      <c r="WVN61" s="29"/>
      <c r="WVO61" s="29"/>
      <c r="WVP61" s="29"/>
      <c r="WVQ61" s="29"/>
      <c r="WVR61" s="29"/>
      <c r="WVS61" s="29"/>
      <c r="WVT61" s="29"/>
      <c r="WVU61" s="29"/>
      <c r="WVV61" s="29"/>
      <c r="WVW61" s="29"/>
      <c r="WVX61" s="29"/>
      <c r="WVY61" s="29"/>
      <c r="WVZ61" s="29"/>
      <c r="WWA61" s="29"/>
      <c r="WWB61" s="29"/>
      <c r="WWC61" s="29"/>
      <c r="WWD61" s="29"/>
      <c r="WWE61" s="29"/>
      <c r="WWF61" s="29"/>
      <c r="WWG61" s="29"/>
      <c r="WWH61" s="29"/>
      <c r="WWI61" s="29"/>
      <c r="WWJ61" s="29"/>
      <c r="WWK61" s="29"/>
      <c r="WWL61" s="29"/>
      <c r="WWM61" s="29"/>
      <c r="WWN61" s="29"/>
      <c r="WWO61" s="29"/>
      <c r="WWP61" s="29"/>
      <c r="WWQ61" s="29"/>
      <c r="WWR61" s="29"/>
      <c r="WWS61" s="29"/>
      <c r="WWT61" s="29"/>
      <c r="WWU61" s="29"/>
      <c r="WWV61" s="29"/>
      <c r="WWW61" s="29"/>
      <c r="WWX61" s="29"/>
      <c r="WWY61" s="29"/>
      <c r="WWZ61" s="29"/>
      <c r="WXA61" s="29"/>
      <c r="WXB61" s="29"/>
      <c r="WXC61" s="29"/>
      <c r="WXD61" s="29"/>
      <c r="WXE61" s="29"/>
      <c r="WXF61" s="29"/>
      <c r="WXG61" s="29"/>
      <c r="WXH61" s="29"/>
      <c r="WXI61" s="29"/>
      <c r="WXJ61" s="29"/>
      <c r="WXK61" s="29"/>
      <c r="WXL61" s="29"/>
      <c r="WXM61" s="29"/>
      <c r="WXN61" s="29"/>
      <c r="WXO61" s="29"/>
      <c r="WXP61" s="29"/>
      <c r="WXQ61" s="29"/>
      <c r="WXR61" s="29"/>
      <c r="WXS61" s="29"/>
      <c r="WXT61" s="29"/>
      <c r="WXU61" s="29"/>
      <c r="WXV61" s="29"/>
      <c r="WXW61" s="29"/>
      <c r="WXX61" s="29"/>
      <c r="WXY61" s="29"/>
      <c r="WXZ61" s="29"/>
      <c r="WYA61" s="29"/>
      <c r="WYB61" s="29"/>
      <c r="WYC61" s="29"/>
      <c r="WYD61" s="29"/>
      <c r="WYE61" s="29"/>
      <c r="WYF61" s="29"/>
      <c r="WYG61" s="29"/>
      <c r="WYH61" s="29"/>
      <c r="WYI61" s="29"/>
      <c r="WYJ61" s="29"/>
      <c r="WYK61" s="29"/>
      <c r="WYL61" s="29"/>
      <c r="WYM61" s="29"/>
      <c r="WYN61" s="29"/>
      <c r="WYO61" s="29"/>
      <c r="WYP61" s="29"/>
      <c r="WYQ61" s="29"/>
      <c r="WYR61" s="29"/>
      <c r="WYS61" s="29"/>
      <c r="WYT61" s="29"/>
      <c r="WYU61" s="29"/>
      <c r="WYV61" s="29"/>
      <c r="WYW61" s="29"/>
      <c r="WYX61" s="29"/>
      <c r="WYY61" s="29"/>
      <c r="WYZ61" s="29"/>
      <c r="WZA61" s="29"/>
      <c r="WZB61" s="29"/>
      <c r="WZC61" s="29"/>
      <c r="WZD61" s="29"/>
      <c r="WZE61" s="29"/>
      <c r="WZF61" s="29"/>
      <c r="WZG61" s="29"/>
      <c r="WZH61" s="29"/>
      <c r="WZI61" s="29"/>
      <c r="WZJ61" s="29"/>
      <c r="WZK61" s="29"/>
      <c r="WZL61" s="29"/>
      <c r="WZM61" s="29"/>
      <c r="WZN61" s="29"/>
      <c r="WZO61" s="29"/>
      <c r="WZP61" s="29"/>
      <c r="WZQ61" s="29"/>
      <c r="WZR61" s="29"/>
      <c r="WZS61" s="29"/>
      <c r="WZT61" s="29"/>
      <c r="WZU61" s="29"/>
      <c r="WZV61" s="29"/>
      <c r="WZW61" s="29"/>
      <c r="WZX61" s="29"/>
      <c r="WZY61" s="29"/>
      <c r="WZZ61" s="29"/>
      <c r="XAA61" s="29"/>
      <c r="XAB61" s="29"/>
      <c r="XAC61" s="29"/>
      <c r="XAD61" s="29"/>
      <c r="XAE61" s="29"/>
      <c r="XAF61" s="29"/>
      <c r="XAG61" s="29"/>
      <c r="XAH61" s="29"/>
      <c r="XAI61" s="29"/>
      <c r="XAJ61" s="29"/>
      <c r="XAK61" s="29"/>
      <c r="XAL61" s="29"/>
      <c r="XAM61" s="29"/>
      <c r="XAN61" s="29"/>
      <c r="XAO61" s="29"/>
      <c r="XAP61" s="29"/>
      <c r="XAQ61" s="29"/>
      <c r="XAR61" s="29"/>
      <c r="XAS61" s="29"/>
      <c r="XAT61" s="29"/>
      <c r="XAU61" s="29"/>
      <c r="XAV61" s="29"/>
      <c r="XAW61" s="29"/>
      <c r="XAX61" s="29"/>
      <c r="XAY61" s="29"/>
      <c r="XAZ61" s="29"/>
      <c r="XBA61" s="29"/>
      <c r="XBB61" s="29"/>
      <c r="XBC61" s="29"/>
      <c r="XBD61" s="29"/>
      <c r="XBE61" s="29"/>
      <c r="XBF61" s="29"/>
      <c r="XBG61" s="29"/>
      <c r="XBH61" s="29"/>
      <c r="XBI61" s="29"/>
      <c r="XBJ61" s="29"/>
      <c r="XBK61" s="29"/>
      <c r="XBL61" s="29"/>
      <c r="XBM61" s="29"/>
      <c r="XBN61" s="29"/>
      <c r="XBO61" s="29"/>
      <c r="XBP61" s="29"/>
      <c r="XBQ61" s="29"/>
      <c r="XBR61" s="29"/>
      <c r="XBS61" s="29"/>
      <c r="XBT61" s="29"/>
      <c r="XBU61" s="29"/>
      <c r="XBV61" s="29"/>
      <c r="XBW61" s="29"/>
      <c r="XBX61" s="29"/>
      <c r="XBY61" s="29"/>
      <c r="XBZ61" s="29"/>
      <c r="XCA61" s="29"/>
      <c r="XCB61" s="29"/>
      <c r="XCC61" s="29"/>
      <c r="XCD61" s="29"/>
      <c r="XCE61" s="29"/>
      <c r="XCF61" s="29"/>
      <c r="XCG61" s="29"/>
      <c r="XCH61" s="29"/>
      <c r="XCI61" s="29"/>
      <c r="XCJ61" s="29"/>
      <c r="XCK61" s="29"/>
      <c r="XCL61" s="29"/>
      <c r="XCM61" s="29"/>
      <c r="XCN61" s="29"/>
      <c r="XCO61" s="29"/>
      <c r="XCP61" s="29"/>
      <c r="XCQ61" s="29"/>
      <c r="XCR61" s="29"/>
      <c r="XCS61" s="29"/>
      <c r="XCT61" s="29"/>
      <c r="XCU61" s="29"/>
      <c r="XCV61" s="29"/>
      <c r="XCW61" s="29"/>
      <c r="XCX61" s="29"/>
      <c r="XCY61" s="29"/>
      <c r="XCZ61" s="29"/>
      <c r="XDA61" s="29"/>
      <c r="XDB61" s="29"/>
      <c r="XDC61" s="29"/>
      <c r="XDD61" s="29"/>
      <c r="XDE61" s="29"/>
      <c r="XDF61" s="29"/>
      <c r="XDG61" s="29"/>
      <c r="XDH61" s="29"/>
      <c r="XDI61" s="29"/>
      <c r="XDJ61" s="29"/>
      <c r="XDK61" s="29"/>
      <c r="XDL61" s="29"/>
      <c r="XDM61" s="29"/>
      <c r="XDN61" s="29"/>
      <c r="XDO61" s="29"/>
      <c r="XDP61" s="29"/>
      <c r="XDQ61" s="29"/>
      <c r="XDR61" s="29"/>
      <c r="XDS61" s="29"/>
      <c r="XDT61" s="29"/>
      <c r="XDU61" s="29"/>
      <c r="XDV61" s="29"/>
      <c r="XDW61" s="29"/>
      <c r="XDX61" s="29"/>
      <c r="XDY61" s="29"/>
      <c r="XDZ61" s="29"/>
      <c r="XEA61" s="29"/>
      <c r="XEB61" s="29"/>
      <c r="XEC61" s="29"/>
      <c r="XED61" s="29"/>
      <c r="XEE61" s="29"/>
      <c r="XEF61" s="29"/>
      <c r="XEG61" s="29"/>
      <c r="XEH61" s="29"/>
      <c r="XEI61" s="29"/>
      <c r="XEJ61" s="29"/>
      <c r="XEK61" s="29"/>
      <c r="XEL61" s="29"/>
      <c r="XEM61" s="29"/>
      <c r="XEN61" s="29"/>
      <c r="XEO61" s="29"/>
      <c r="XEP61" s="29"/>
      <c r="XEQ61" s="29"/>
      <c r="XER61" s="29"/>
      <c r="XES61" s="29"/>
      <c r="XET61" s="29"/>
      <c r="XEU61" s="29"/>
      <c r="XEV61" s="29"/>
      <c r="XEW61" s="29"/>
      <c r="XEX61" s="29"/>
      <c r="XEY61" s="29"/>
      <c r="XEZ61" s="29"/>
      <c r="XFA61" s="29"/>
      <c r="XFB61" s="29"/>
      <c r="XFC61" s="29"/>
      <c r="XFD61" s="29"/>
    </row>
    <row r="62" spans="1:16384" s="29" customFormat="1" ht="15.5" x14ac:dyDescent="0.35">
      <c r="B62" s="44"/>
      <c r="C62" s="45"/>
      <c r="D62" s="45"/>
      <c r="E62" s="45"/>
      <c r="F62" s="46"/>
      <c r="G62" s="46"/>
      <c r="H62" s="46"/>
      <c r="I62" s="46"/>
      <c r="J62" s="46"/>
      <c r="K62" s="46"/>
      <c r="L62" s="46"/>
      <c r="M62" s="46"/>
      <c r="N62" s="46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6"/>
      <c r="AR62" s="46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  <c r="IU62" s="44"/>
      <c r="IV62" s="44"/>
      <c r="IW62" s="44"/>
      <c r="IX62" s="44"/>
      <c r="IY62" s="44"/>
      <c r="IZ62" s="44"/>
      <c r="JA62" s="44"/>
      <c r="JB62" s="44"/>
      <c r="JC62" s="44"/>
      <c r="JD62" s="44"/>
      <c r="JE62" s="44"/>
      <c r="JF62" s="44"/>
      <c r="JG62" s="44"/>
      <c r="JH62" s="44"/>
      <c r="JI62" s="44"/>
      <c r="JJ62" s="44"/>
      <c r="JK62" s="44"/>
      <c r="JL62" s="44"/>
      <c r="JM62" s="44"/>
      <c r="JN62" s="44"/>
      <c r="JO62" s="44"/>
      <c r="JP62" s="44"/>
      <c r="JQ62" s="44"/>
      <c r="JR62" s="44"/>
      <c r="JS62" s="44"/>
      <c r="JT62" s="44"/>
      <c r="JU62" s="44"/>
      <c r="JV62" s="44"/>
      <c r="JW62" s="44"/>
      <c r="JX62" s="44"/>
      <c r="JY62" s="44"/>
      <c r="JZ62" s="44"/>
      <c r="KA62" s="44"/>
      <c r="KB62" s="44"/>
      <c r="KC62" s="44"/>
      <c r="KD62" s="44"/>
      <c r="KE62" s="44"/>
      <c r="KF62" s="44"/>
      <c r="KG62" s="44"/>
      <c r="KH62" s="44"/>
      <c r="KI62" s="44"/>
      <c r="KJ62" s="44"/>
      <c r="KK62" s="44"/>
      <c r="KL62" s="44"/>
      <c r="KM62" s="44"/>
      <c r="KN62" s="44"/>
      <c r="KO62" s="44"/>
      <c r="KP62" s="44"/>
      <c r="KQ62" s="44"/>
      <c r="KR62" s="44"/>
      <c r="KS62" s="44"/>
      <c r="KT62" s="44"/>
      <c r="KU62" s="44"/>
      <c r="KV62" s="44"/>
      <c r="KW62" s="44"/>
      <c r="KX62" s="44"/>
      <c r="KY62" s="44"/>
      <c r="KZ62" s="44"/>
      <c r="LA62" s="44"/>
      <c r="LB62" s="44"/>
      <c r="LC62" s="44"/>
      <c r="LD62" s="44"/>
      <c r="LE62" s="44"/>
      <c r="LF62" s="44"/>
      <c r="LG62" s="44"/>
      <c r="LH62" s="44"/>
      <c r="LI62" s="44"/>
      <c r="LJ62" s="44"/>
      <c r="LK62" s="44"/>
      <c r="LL62" s="44"/>
      <c r="LM62" s="44"/>
      <c r="LN62" s="44"/>
      <c r="LO62" s="44"/>
      <c r="LP62" s="44"/>
      <c r="LQ62" s="44"/>
      <c r="LR62" s="44"/>
      <c r="LS62" s="44"/>
      <c r="LT62" s="44"/>
      <c r="LU62" s="44"/>
      <c r="LV62" s="44"/>
      <c r="LW62" s="44"/>
      <c r="LX62" s="44"/>
      <c r="LY62" s="44"/>
      <c r="LZ62" s="44"/>
      <c r="MA62" s="44"/>
      <c r="MB62" s="44"/>
      <c r="MC62" s="44"/>
      <c r="MD62" s="44"/>
      <c r="ME62" s="44"/>
      <c r="MF62" s="44"/>
      <c r="MG62" s="44"/>
      <c r="MH62" s="44"/>
      <c r="MI62" s="44"/>
      <c r="MJ62" s="44"/>
      <c r="MK62" s="44"/>
      <c r="ML62" s="44"/>
      <c r="MM62" s="44"/>
      <c r="MN62" s="44"/>
      <c r="MO62" s="44"/>
      <c r="MP62" s="44"/>
      <c r="MQ62" s="44"/>
      <c r="MR62" s="44"/>
      <c r="MS62" s="44"/>
      <c r="MT62" s="44"/>
      <c r="MU62" s="44"/>
      <c r="MV62" s="44"/>
      <c r="MW62" s="44"/>
      <c r="MX62" s="44"/>
      <c r="MY62" s="44"/>
      <c r="MZ62" s="44"/>
      <c r="NA62" s="44"/>
      <c r="NB62" s="44"/>
      <c r="NC62" s="44"/>
      <c r="ND62" s="44"/>
      <c r="NE62" s="44"/>
      <c r="NF62" s="44"/>
      <c r="NG62" s="44"/>
      <c r="NH62" s="44"/>
      <c r="NI62" s="44"/>
      <c r="NJ62" s="44"/>
      <c r="NK62" s="44"/>
      <c r="NL62" s="44"/>
      <c r="NM62" s="44"/>
      <c r="NN62" s="44"/>
      <c r="NO62" s="44"/>
      <c r="NP62" s="44"/>
      <c r="NQ62" s="44"/>
      <c r="NR62" s="44"/>
      <c r="NS62" s="44"/>
      <c r="NT62" s="44"/>
      <c r="NU62" s="44"/>
      <c r="NV62" s="44"/>
      <c r="NW62" s="44"/>
      <c r="NX62" s="44"/>
      <c r="NY62" s="44"/>
      <c r="NZ62" s="44"/>
      <c r="OA62" s="44"/>
      <c r="OB62" s="44"/>
      <c r="OC62" s="44"/>
      <c r="OD62" s="44"/>
      <c r="OE62" s="44"/>
      <c r="OF62" s="44"/>
      <c r="OG62" s="44"/>
      <c r="OH62" s="44"/>
      <c r="OI62" s="44"/>
      <c r="OJ62" s="44"/>
      <c r="OK62" s="44"/>
      <c r="OL62" s="44"/>
      <c r="OM62" s="44"/>
      <c r="ON62" s="44"/>
      <c r="OO62" s="44"/>
      <c r="OP62" s="44"/>
      <c r="OQ62" s="44"/>
      <c r="OR62" s="44"/>
      <c r="OS62" s="44"/>
      <c r="OT62" s="44"/>
      <c r="OU62" s="44"/>
      <c r="OV62" s="44"/>
      <c r="OW62" s="44"/>
      <c r="OX62" s="44"/>
      <c r="OY62" s="44"/>
      <c r="OZ62" s="44"/>
      <c r="PA62" s="44"/>
      <c r="PB62" s="44"/>
      <c r="PC62" s="44"/>
      <c r="PD62" s="44"/>
      <c r="PE62" s="44"/>
      <c r="PF62" s="44"/>
      <c r="PG62" s="44"/>
      <c r="PH62" s="44"/>
      <c r="PI62" s="44"/>
      <c r="PJ62" s="44"/>
      <c r="PK62" s="44"/>
      <c r="PL62" s="44"/>
      <c r="PM62" s="44"/>
      <c r="PN62" s="44"/>
      <c r="PO62" s="44"/>
      <c r="PP62" s="44"/>
      <c r="PQ62" s="44"/>
      <c r="PR62" s="44"/>
      <c r="PS62" s="44"/>
      <c r="PT62" s="44"/>
      <c r="PU62" s="44"/>
      <c r="PV62" s="44"/>
      <c r="PW62" s="44"/>
      <c r="PX62" s="44"/>
      <c r="PY62" s="44"/>
      <c r="PZ62" s="44"/>
      <c r="QA62" s="44"/>
      <c r="QB62" s="44"/>
      <c r="QC62" s="44"/>
      <c r="QD62" s="44"/>
      <c r="QE62" s="44"/>
      <c r="QF62" s="44"/>
      <c r="QG62" s="44"/>
      <c r="QH62" s="44"/>
      <c r="QI62" s="44"/>
      <c r="QJ62" s="44"/>
      <c r="QK62" s="44"/>
      <c r="QL62" s="44"/>
      <c r="QM62" s="44"/>
      <c r="QN62" s="44"/>
      <c r="QO62" s="44"/>
      <c r="QP62" s="44"/>
      <c r="QQ62" s="44"/>
      <c r="QR62" s="44"/>
      <c r="QS62" s="44"/>
      <c r="QT62" s="44"/>
      <c r="QU62" s="44"/>
      <c r="QV62" s="44"/>
      <c r="QW62" s="44"/>
      <c r="QX62" s="44"/>
      <c r="QY62" s="44"/>
      <c r="QZ62" s="44"/>
      <c r="RA62" s="44"/>
      <c r="RB62" s="44"/>
      <c r="RC62" s="44"/>
      <c r="RD62" s="44"/>
      <c r="RE62" s="44"/>
      <c r="RF62" s="44"/>
      <c r="RG62" s="44"/>
      <c r="RH62" s="44"/>
      <c r="RI62" s="44"/>
      <c r="RJ62" s="44"/>
      <c r="RK62" s="44"/>
      <c r="RL62" s="44"/>
      <c r="RM62" s="44"/>
      <c r="RN62" s="44"/>
      <c r="RO62" s="44"/>
      <c r="RP62" s="44"/>
      <c r="RQ62" s="44"/>
      <c r="RR62" s="44"/>
      <c r="RS62" s="44"/>
      <c r="RT62" s="44"/>
      <c r="RU62" s="44"/>
      <c r="RV62" s="44"/>
      <c r="RW62" s="44"/>
      <c r="RX62" s="44"/>
      <c r="RY62" s="44"/>
      <c r="RZ62" s="44"/>
      <c r="SA62" s="44"/>
      <c r="SB62" s="44"/>
      <c r="SC62" s="44"/>
      <c r="SD62" s="44"/>
      <c r="SE62" s="44"/>
      <c r="SF62" s="44"/>
      <c r="SG62" s="44"/>
      <c r="SH62" s="44"/>
      <c r="SI62" s="44"/>
      <c r="SJ62" s="44"/>
      <c r="SK62" s="44"/>
      <c r="SL62" s="44"/>
      <c r="SM62" s="44"/>
      <c r="SN62" s="44"/>
      <c r="SO62" s="44"/>
      <c r="SP62" s="44"/>
      <c r="SQ62" s="44"/>
      <c r="SR62" s="44"/>
      <c r="SS62" s="44"/>
      <c r="ST62" s="44"/>
      <c r="SU62" s="44"/>
      <c r="SV62" s="44"/>
      <c r="SW62" s="44"/>
      <c r="SX62" s="44"/>
      <c r="SY62" s="44"/>
      <c r="SZ62" s="44"/>
      <c r="TA62" s="44"/>
      <c r="TB62" s="44"/>
      <c r="TC62" s="44"/>
      <c r="TD62" s="44"/>
      <c r="TE62" s="44"/>
      <c r="TF62" s="44"/>
      <c r="TG62" s="44"/>
      <c r="TH62" s="44"/>
      <c r="TI62" s="44"/>
      <c r="TJ62" s="44"/>
      <c r="TK62" s="44"/>
      <c r="TL62" s="44"/>
      <c r="TM62" s="44"/>
      <c r="TN62" s="44"/>
      <c r="TO62" s="44"/>
      <c r="TP62" s="44"/>
      <c r="TQ62" s="44"/>
      <c r="TR62" s="44"/>
      <c r="TS62" s="44"/>
      <c r="TT62" s="44"/>
      <c r="TU62" s="44"/>
      <c r="TV62" s="44"/>
      <c r="TW62" s="44"/>
      <c r="TX62" s="44"/>
      <c r="TY62" s="44"/>
      <c r="TZ62" s="44"/>
      <c r="UA62" s="44"/>
      <c r="UB62" s="44"/>
      <c r="UC62" s="44"/>
      <c r="UD62" s="44"/>
      <c r="UE62" s="44"/>
      <c r="UF62" s="44"/>
      <c r="UG62" s="44"/>
      <c r="UH62" s="44"/>
      <c r="UI62" s="44"/>
      <c r="UJ62" s="44"/>
      <c r="UK62" s="44"/>
      <c r="UL62" s="44"/>
      <c r="UM62" s="44"/>
      <c r="UN62" s="44"/>
      <c r="UO62" s="44"/>
      <c r="UP62" s="44"/>
      <c r="UQ62" s="44"/>
      <c r="UR62" s="44"/>
      <c r="US62" s="44"/>
      <c r="UT62" s="44"/>
      <c r="UU62" s="44"/>
      <c r="UV62" s="44"/>
      <c r="UW62" s="44"/>
      <c r="UX62" s="44"/>
      <c r="UY62" s="44"/>
      <c r="UZ62" s="44"/>
      <c r="VA62" s="44"/>
      <c r="VB62" s="44"/>
      <c r="VC62" s="44"/>
      <c r="VD62" s="44"/>
      <c r="VE62" s="44"/>
      <c r="VF62" s="44"/>
      <c r="VG62" s="44"/>
      <c r="VH62" s="44"/>
      <c r="VI62" s="44"/>
      <c r="VJ62" s="44"/>
      <c r="VK62" s="44"/>
      <c r="VL62" s="44"/>
      <c r="VM62" s="44"/>
      <c r="VN62" s="44"/>
      <c r="VO62" s="44"/>
      <c r="VP62" s="44"/>
      <c r="VQ62" s="44"/>
      <c r="VR62" s="44"/>
      <c r="VS62" s="44"/>
      <c r="VT62" s="44"/>
      <c r="VU62" s="44"/>
      <c r="VV62" s="44"/>
      <c r="VW62" s="44"/>
      <c r="VX62" s="44"/>
      <c r="VY62" s="44"/>
      <c r="VZ62" s="44"/>
      <c r="WA62" s="44"/>
      <c r="WB62" s="44"/>
      <c r="WC62" s="44"/>
      <c r="WD62" s="44"/>
      <c r="WE62" s="44"/>
      <c r="WF62" s="44"/>
      <c r="WG62" s="44"/>
      <c r="WH62" s="44"/>
      <c r="WI62" s="44"/>
      <c r="WJ62" s="44"/>
      <c r="WK62" s="44"/>
      <c r="WL62" s="44"/>
      <c r="WM62" s="44"/>
      <c r="WN62" s="44"/>
      <c r="WO62" s="44"/>
      <c r="WP62" s="44"/>
      <c r="WQ62" s="44"/>
      <c r="WR62" s="44"/>
      <c r="WS62" s="44"/>
      <c r="WT62" s="44"/>
      <c r="WU62" s="44"/>
      <c r="WV62" s="44"/>
      <c r="WW62" s="44"/>
      <c r="WX62" s="44"/>
      <c r="WY62" s="44"/>
      <c r="WZ62" s="44"/>
      <c r="XA62" s="44"/>
      <c r="XB62" s="44"/>
      <c r="XC62" s="44"/>
      <c r="XD62" s="44"/>
      <c r="XE62" s="44"/>
      <c r="XF62" s="44"/>
      <c r="XG62" s="44"/>
      <c r="XH62" s="44"/>
      <c r="XI62" s="44"/>
      <c r="XJ62" s="44"/>
      <c r="XK62" s="44"/>
      <c r="XL62" s="44"/>
      <c r="XM62" s="44"/>
      <c r="XN62" s="44"/>
      <c r="XO62" s="44"/>
      <c r="XP62" s="44"/>
      <c r="XQ62" s="44"/>
      <c r="XR62" s="44"/>
      <c r="XS62" s="44"/>
      <c r="XT62" s="44"/>
      <c r="XU62" s="44"/>
      <c r="XV62" s="44"/>
      <c r="XW62" s="44"/>
      <c r="XX62" s="44"/>
      <c r="XY62" s="44"/>
      <c r="XZ62" s="44"/>
      <c r="YA62" s="44"/>
      <c r="YB62" s="44"/>
      <c r="YC62" s="44"/>
      <c r="YD62" s="44"/>
      <c r="YE62" s="44"/>
      <c r="YF62" s="44"/>
      <c r="YG62" s="44"/>
      <c r="YH62" s="44"/>
      <c r="YI62" s="44"/>
      <c r="YJ62" s="44"/>
      <c r="YK62" s="44"/>
      <c r="YL62" s="44"/>
      <c r="YM62" s="44"/>
      <c r="YN62" s="44"/>
      <c r="YO62" s="44"/>
      <c r="YP62" s="44"/>
      <c r="YQ62" s="44"/>
      <c r="YR62" s="44"/>
      <c r="YS62" s="44"/>
      <c r="YT62" s="44"/>
      <c r="YU62" s="44"/>
      <c r="YV62" s="44"/>
      <c r="YW62" s="44"/>
      <c r="YX62" s="44"/>
      <c r="YY62" s="44"/>
      <c r="YZ62" s="44"/>
      <c r="ZA62" s="44"/>
      <c r="ZB62" s="44"/>
      <c r="ZC62" s="44"/>
      <c r="ZD62" s="44"/>
      <c r="ZE62" s="44"/>
      <c r="ZF62" s="44"/>
      <c r="ZG62" s="44"/>
      <c r="ZH62" s="44"/>
      <c r="ZI62" s="44"/>
      <c r="ZJ62" s="44"/>
      <c r="ZK62" s="44"/>
      <c r="ZL62" s="44"/>
      <c r="ZM62" s="44"/>
      <c r="ZN62" s="44"/>
      <c r="ZO62" s="44"/>
      <c r="ZP62" s="44"/>
      <c r="ZQ62" s="44"/>
      <c r="ZR62" s="44"/>
      <c r="ZS62" s="44"/>
      <c r="ZT62" s="44"/>
      <c r="ZU62" s="44"/>
      <c r="ZV62" s="44"/>
      <c r="ZW62" s="44"/>
      <c r="ZX62" s="44"/>
      <c r="ZY62" s="44"/>
      <c r="ZZ62" s="44"/>
      <c r="AAA62" s="44"/>
      <c r="AAB62" s="44"/>
      <c r="AAC62" s="44"/>
      <c r="AAD62" s="44"/>
      <c r="AAE62" s="44"/>
      <c r="AAF62" s="44"/>
      <c r="AAG62" s="44"/>
      <c r="AAH62" s="44"/>
      <c r="AAI62" s="44"/>
      <c r="AAJ62" s="44"/>
      <c r="AAK62" s="44"/>
      <c r="AAL62" s="44"/>
      <c r="AAM62" s="44"/>
      <c r="AAN62" s="44"/>
      <c r="AAO62" s="44"/>
      <c r="AAP62" s="44"/>
      <c r="AAQ62" s="44"/>
      <c r="AAR62" s="44"/>
      <c r="AAS62" s="44"/>
      <c r="AAT62" s="44"/>
      <c r="AAU62" s="44"/>
      <c r="AAV62" s="44"/>
      <c r="AAW62" s="44"/>
      <c r="AAX62" s="44"/>
      <c r="AAY62" s="44"/>
      <c r="AAZ62" s="44"/>
      <c r="ABA62" s="44"/>
      <c r="ABB62" s="44"/>
      <c r="ABC62" s="44"/>
      <c r="ABD62" s="44"/>
      <c r="ABE62" s="44"/>
      <c r="ABF62" s="44"/>
      <c r="ABG62" s="44"/>
      <c r="ABH62" s="44"/>
      <c r="ABI62" s="44"/>
      <c r="ABJ62" s="44"/>
      <c r="ABK62" s="44"/>
      <c r="ABL62" s="44"/>
      <c r="ABM62" s="44"/>
      <c r="ABN62" s="44"/>
      <c r="ABO62" s="44"/>
      <c r="ABP62" s="44"/>
      <c r="ABQ62" s="44"/>
      <c r="ABR62" s="44"/>
      <c r="ABS62" s="44"/>
      <c r="ABT62" s="44"/>
      <c r="ABU62" s="44"/>
      <c r="ABV62" s="44"/>
      <c r="ABW62" s="44"/>
      <c r="ABX62" s="44"/>
      <c r="ABY62" s="44"/>
      <c r="ABZ62" s="44"/>
      <c r="ACA62" s="44"/>
      <c r="ACB62" s="44"/>
      <c r="ACC62" s="44"/>
      <c r="ACD62" s="44"/>
      <c r="ACE62" s="44"/>
      <c r="ACF62" s="44"/>
      <c r="ACG62" s="44"/>
      <c r="ACH62" s="44"/>
      <c r="ACI62" s="44"/>
      <c r="ACJ62" s="44"/>
      <c r="ACK62" s="44"/>
      <c r="ACL62" s="44"/>
      <c r="ACM62" s="44"/>
      <c r="ACN62" s="44"/>
      <c r="ACO62" s="44"/>
      <c r="ACP62" s="44"/>
      <c r="ACQ62" s="44"/>
      <c r="ACR62" s="44"/>
      <c r="ACS62" s="44"/>
      <c r="ACT62" s="44"/>
      <c r="ACU62" s="44"/>
      <c r="ACV62" s="44"/>
      <c r="ACW62" s="44"/>
      <c r="ACX62" s="44"/>
      <c r="ACY62" s="44"/>
      <c r="ACZ62" s="44"/>
      <c r="ADA62" s="44"/>
      <c r="ADB62" s="44"/>
      <c r="ADC62" s="44"/>
      <c r="ADD62" s="44"/>
      <c r="ADE62" s="44"/>
      <c r="ADF62" s="44"/>
      <c r="ADG62" s="44"/>
      <c r="ADH62" s="44"/>
      <c r="ADI62" s="44"/>
      <c r="ADJ62" s="44"/>
      <c r="ADK62" s="44"/>
      <c r="ADL62" s="44"/>
      <c r="ADM62" s="44"/>
      <c r="ADN62" s="44"/>
      <c r="ADO62" s="44"/>
      <c r="ADP62" s="44"/>
      <c r="ADQ62" s="44"/>
      <c r="ADR62" s="44"/>
      <c r="ADS62" s="44"/>
      <c r="ADT62" s="44"/>
      <c r="ADU62" s="44"/>
      <c r="ADV62" s="44"/>
      <c r="ADW62" s="44"/>
      <c r="ADX62" s="44"/>
      <c r="ADY62" s="44"/>
      <c r="ADZ62" s="44"/>
      <c r="AEA62" s="44"/>
      <c r="AEB62" s="44"/>
      <c r="AEC62" s="44"/>
      <c r="AED62" s="44"/>
      <c r="AEE62" s="44"/>
      <c r="AEF62" s="44"/>
      <c r="AEG62" s="44"/>
      <c r="AEH62" s="44"/>
      <c r="AEI62" s="44"/>
      <c r="AEJ62" s="44"/>
      <c r="AEK62" s="44"/>
      <c r="AEL62" s="44"/>
      <c r="AEM62" s="44"/>
      <c r="AEN62" s="44"/>
      <c r="AEO62" s="44"/>
      <c r="AEP62" s="44"/>
      <c r="AEQ62" s="44"/>
      <c r="AER62" s="44"/>
      <c r="AES62" s="44"/>
      <c r="AET62" s="44"/>
      <c r="AEU62" s="44"/>
      <c r="AEV62" s="44"/>
      <c r="AEW62" s="44"/>
      <c r="AEX62" s="44"/>
      <c r="AEY62" s="44"/>
      <c r="AEZ62" s="44"/>
      <c r="AFA62" s="44"/>
      <c r="AFB62" s="44"/>
      <c r="AFC62" s="44"/>
      <c r="AFD62" s="44"/>
      <c r="AFE62" s="44"/>
      <c r="AFF62" s="44"/>
      <c r="AFG62" s="44"/>
      <c r="AFH62" s="44"/>
      <c r="AFI62" s="44"/>
      <c r="AFJ62" s="44"/>
      <c r="AFK62" s="44"/>
      <c r="AFL62" s="44"/>
      <c r="AFM62" s="44"/>
      <c r="AFN62" s="44"/>
      <c r="AFO62" s="44"/>
      <c r="AFP62" s="44"/>
      <c r="AFQ62" s="44"/>
      <c r="AFR62" s="44"/>
      <c r="AFS62" s="44"/>
      <c r="AFT62" s="44"/>
      <c r="AFU62" s="44"/>
      <c r="AFV62" s="44"/>
      <c r="AFW62" s="44"/>
      <c r="AFX62" s="44"/>
      <c r="AFY62" s="44"/>
      <c r="AFZ62" s="44"/>
      <c r="AGA62" s="44"/>
      <c r="AGB62" s="44"/>
      <c r="AGC62" s="44"/>
      <c r="AGD62" s="44"/>
      <c r="AGE62" s="44"/>
      <c r="AGF62" s="44"/>
      <c r="AGG62" s="44"/>
      <c r="AGH62" s="44"/>
      <c r="AGI62" s="44"/>
      <c r="AGJ62" s="44"/>
      <c r="AGK62" s="44"/>
      <c r="AGL62" s="44"/>
      <c r="AGM62" s="44"/>
      <c r="AGN62" s="44"/>
      <c r="AGO62" s="44"/>
      <c r="AGP62" s="44"/>
      <c r="AGQ62" s="44"/>
      <c r="AGR62" s="44"/>
      <c r="AGS62" s="44"/>
      <c r="AGT62" s="44"/>
      <c r="AGU62" s="44"/>
      <c r="AGV62" s="44"/>
      <c r="AGW62" s="44"/>
      <c r="AGX62" s="44"/>
      <c r="AGY62" s="44"/>
      <c r="AGZ62" s="44"/>
      <c r="AHA62" s="44"/>
      <c r="AHB62" s="44"/>
      <c r="AHC62" s="44"/>
      <c r="AHD62" s="44"/>
      <c r="AHE62" s="44"/>
      <c r="AHF62" s="44"/>
      <c r="AHG62" s="44"/>
      <c r="AHH62" s="44"/>
      <c r="AHI62" s="44"/>
      <c r="AHJ62" s="44"/>
      <c r="AHK62" s="44"/>
      <c r="AHL62" s="44"/>
      <c r="AHM62" s="44"/>
      <c r="AHN62" s="44"/>
      <c r="AHO62" s="44"/>
      <c r="AHP62" s="44"/>
      <c r="AHQ62" s="44"/>
      <c r="AHR62" s="44"/>
      <c r="AHS62" s="44"/>
      <c r="AHT62" s="44"/>
      <c r="AHU62" s="44"/>
      <c r="AHV62" s="44"/>
      <c r="AHW62" s="44"/>
      <c r="AHX62" s="44"/>
      <c r="AHY62" s="44"/>
      <c r="AHZ62" s="44"/>
      <c r="AIA62" s="44"/>
      <c r="AIB62" s="44"/>
      <c r="AIC62" s="44"/>
      <c r="AID62" s="44"/>
      <c r="AIE62" s="44"/>
      <c r="AIF62" s="44"/>
      <c r="AIG62" s="44"/>
      <c r="AIH62" s="44"/>
      <c r="AII62" s="44"/>
      <c r="AIJ62" s="44"/>
      <c r="AIK62" s="44"/>
      <c r="AIL62" s="44"/>
      <c r="AIM62" s="44"/>
      <c r="AIN62" s="44"/>
      <c r="AIO62" s="44"/>
      <c r="AIP62" s="44"/>
      <c r="AIQ62" s="44"/>
      <c r="AIR62" s="44"/>
      <c r="AIS62" s="44"/>
      <c r="AIT62" s="44"/>
      <c r="AIU62" s="44"/>
      <c r="AIV62" s="44"/>
      <c r="AIW62" s="44"/>
      <c r="AIX62" s="44"/>
      <c r="AIY62" s="44"/>
      <c r="AIZ62" s="44"/>
      <c r="AJA62" s="44"/>
      <c r="AJB62" s="44"/>
      <c r="AJC62" s="44"/>
      <c r="AJD62" s="44"/>
      <c r="AJE62" s="44"/>
      <c r="AJF62" s="44"/>
      <c r="AJG62" s="44"/>
      <c r="AJH62" s="44"/>
      <c r="AJI62" s="44"/>
      <c r="AJJ62" s="44"/>
      <c r="AJK62" s="44"/>
      <c r="AJL62" s="44"/>
      <c r="AJM62" s="44"/>
      <c r="AJN62" s="44"/>
      <c r="AJO62" s="44"/>
      <c r="AJP62" s="44"/>
      <c r="AJQ62" s="44"/>
      <c r="AJR62" s="44"/>
      <c r="AJS62" s="44"/>
      <c r="AJT62" s="44"/>
      <c r="AJU62" s="44"/>
      <c r="AJV62" s="44"/>
      <c r="AJW62" s="44"/>
      <c r="AJX62" s="44"/>
      <c r="AJY62" s="44"/>
      <c r="AJZ62" s="44"/>
      <c r="AKA62" s="44"/>
      <c r="AKB62" s="44"/>
      <c r="AKC62" s="44"/>
      <c r="AKD62" s="44"/>
      <c r="AKE62" s="44"/>
      <c r="AKF62" s="44"/>
      <c r="AKG62" s="44"/>
      <c r="AKH62" s="44"/>
      <c r="AKI62" s="44"/>
      <c r="AKJ62" s="44"/>
      <c r="AKK62" s="44"/>
      <c r="AKL62" s="44"/>
      <c r="AKM62" s="44"/>
      <c r="AKN62" s="44"/>
      <c r="AKO62" s="44"/>
      <c r="AKP62" s="44"/>
      <c r="AKQ62" s="44"/>
      <c r="AKR62" s="44"/>
      <c r="AKS62" s="44"/>
      <c r="AKT62" s="44"/>
      <c r="AKU62" s="44"/>
      <c r="AKV62" s="44"/>
      <c r="AKW62" s="44"/>
      <c r="AKX62" s="44"/>
      <c r="AKY62" s="44"/>
      <c r="AKZ62" s="44"/>
      <c r="ALA62" s="44"/>
      <c r="ALB62" s="44"/>
      <c r="ALC62" s="44"/>
      <c r="ALD62" s="44"/>
      <c r="ALE62" s="44"/>
      <c r="ALF62" s="44"/>
      <c r="ALG62" s="44"/>
      <c r="ALH62" s="44"/>
      <c r="ALI62" s="44"/>
      <c r="ALJ62" s="44"/>
      <c r="ALK62" s="44"/>
      <c r="ALL62" s="44"/>
      <c r="ALM62" s="44"/>
      <c r="ALN62" s="44"/>
      <c r="ALO62" s="44"/>
      <c r="ALP62" s="44"/>
      <c r="ALQ62" s="44"/>
      <c r="ALR62" s="44"/>
      <c r="ALS62" s="44"/>
      <c r="ALT62" s="44"/>
      <c r="ALU62" s="44"/>
      <c r="ALV62" s="44"/>
      <c r="ALW62" s="44"/>
      <c r="ALX62" s="44"/>
      <c r="ALY62" s="44"/>
      <c r="ALZ62" s="44"/>
      <c r="AMA62" s="44"/>
      <c r="AMB62" s="44"/>
      <c r="AMC62" s="44"/>
      <c r="AMD62" s="44"/>
      <c r="AME62" s="44"/>
      <c r="AMF62" s="44"/>
      <c r="AMG62" s="44"/>
      <c r="AMH62" s="44"/>
      <c r="AMI62" s="44"/>
      <c r="AMJ62" s="44"/>
      <c r="AMK62" s="44"/>
      <c r="AML62" s="44"/>
      <c r="AMM62" s="44"/>
      <c r="AMN62" s="44"/>
      <c r="AMO62" s="44"/>
      <c r="AMP62" s="44"/>
      <c r="AMQ62" s="44"/>
      <c r="AMR62" s="44"/>
      <c r="AMS62" s="44"/>
      <c r="AMT62" s="44"/>
      <c r="AMU62" s="44"/>
      <c r="AMV62" s="44"/>
      <c r="AMW62" s="44"/>
      <c r="AMX62" s="44"/>
      <c r="AMY62" s="44"/>
      <c r="AMZ62" s="44"/>
      <c r="ANA62" s="44"/>
      <c r="ANB62" s="44"/>
      <c r="ANC62" s="44"/>
      <c r="AND62" s="44"/>
      <c r="ANE62" s="44"/>
      <c r="ANF62" s="44"/>
      <c r="ANG62" s="44"/>
      <c r="ANH62" s="44"/>
      <c r="ANI62" s="44"/>
      <c r="ANJ62" s="44"/>
      <c r="ANK62" s="44"/>
      <c r="ANL62" s="44"/>
      <c r="ANM62" s="44"/>
      <c r="ANN62" s="44"/>
      <c r="ANO62" s="44"/>
      <c r="ANP62" s="44"/>
      <c r="ANQ62" s="44"/>
      <c r="ANR62" s="44"/>
      <c r="ANS62" s="44"/>
      <c r="ANT62" s="44"/>
      <c r="ANU62" s="44"/>
      <c r="ANV62" s="44"/>
      <c r="ANW62" s="44"/>
      <c r="ANX62" s="44"/>
      <c r="ANY62" s="44"/>
      <c r="ANZ62" s="44"/>
      <c r="AOA62" s="44"/>
      <c r="AOB62" s="44"/>
      <c r="AOC62" s="44"/>
      <c r="AOD62" s="44"/>
      <c r="AOE62" s="44"/>
      <c r="AOF62" s="44"/>
      <c r="AOG62" s="44"/>
      <c r="AOH62" s="44"/>
      <c r="AOI62" s="44"/>
      <c r="AOJ62" s="44"/>
      <c r="AOK62" s="44"/>
      <c r="AOL62" s="44"/>
      <c r="AOM62" s="44"/>
      <c r="AON62" s="44"/>
      <c r="AOO62" s="44"/>
      <c r="AOP62" s="44"/>
      <c r="AOQ62" s="44"/>
      <c r="AOR62" s="44"/>
      <c r="AOS62" s="44"/>
      <c r="AOT62" s="44"/>
      <c r="AOU62" s="44"/>
      <c r="AOV62" s="44"/>
      <c r="AOW62" s="44"/>
      <c r="AOX62" s="44"/>
      <c r="AOY62" s="44"/>
      <c r="AOZ62" s="44"/>
      <c r="APA62" s="44"/>
      <c r="APB62" s="44"/>
      <c r="APC62" s="44"/>
      <c r="APD62" s="44"/>
      <c r="APE62" s="44"/>
      <c r="APF62" s="44"/>
      <c r="APG62" s="44"/>
      <c r="APH62" s="44"/>
      <c r="API62" s="44"/>
      <c r="APJ62" s="44"/>
      <c r="APK62" s="44"/>
      <c r="APL62" s="44"/>
      <c r="APM62" s="44"/>
      <c r="APN62" s="44"/>
      <c r="APO62" s="44"/>
      <c r="APP62" s="44"/>
      <c r="APQ62" s="44"/>
      <c r="APR62" s="44"/>
      <c r="APS62" s="44"/>
      <c r="APT62" s="44"/>
      <c r="APU62" s="44"/>
      <c r="APV62" s="44"/>
      <c r="APW62" s="44"/>
      <c r="APX62" s="44"/>
      <c r="APY62" s="44"/>
      <c r="APZ62" s="44"/>
      <c r="AQA62" s="44"/>
      <c r="AQB62" s="44"/>
      <c r="AQC62" s="44"/>
      <c r="AQD62" s="44"/>
      <c r="AQE62" s="44"/>
      <c r="AQF62" s="44"/>
      <c r="AQG62" s="44"/>
      <c r="AQH62" s="44"/>
      <c r="AQI62" s="44"/>
      <c r="AQJ62" s="44"/>
      <c r="AQK62" s="44"/>
      <c r="AQL62" s="44"/>
      <c r="AQM62" s="44"/>
      <c r="AQN62" s="44"/>
      <c r="AQO62" s="44"/>
      <c r="AQP62" s="44"/>
      <c r="AQQ62" s="44"/>
      <c r="AQR62" s="44"/>
      <c r="AQS62" s="44"/>
      <c r="AQT62" s="44"/>
      <c r="AQU62" s="44"/>
      <c r="AQV62" s="44"/>
      <c r="AQW62" s="44"/>
      <c r="AQX62" s="44"/>
      <c r="AQY62" s="44"/>
      <c r="AQZ62" s="44"/>
      <c r="ARA62" s="44"/>
      <c r="ARB62" s="44"/>
      <c r="ARC62" s="44"/>
      <c r="ARD62" s="44"/>
      <c r="ARE62" s="44"/>
      <c r="ARF62" s="44"/>
      <c r="ARG62" s="44"/>
      <c r="ARH62" s="44"/>
      <c r="ARI62" s="44"/>
      <c r="ARJ62" s="44"/>
      <c r="ARK62" s="44"/>
      <c r="ARL62" s="44"/>
      <c r="ARM62" s="44"/>
      <c r="ARN62" s="44"/>
      <c r="ARO62" s="44"/>
      <c r="ARP62" s="44"/>
      <c r="ARQ62" s="44"/>
      <c r="ARR62" s="44"/>
      <c r="ARS62" s="44"/>
      <c r="ART62" s="44"/>
      <c r="ARU62" s="44"/>
      <c r="ARV62" s="44"/>
      <c r="ARW62" s="44"/>
      <c r="ARX62" s="44"/>
      <c r="ARY62" s="44"/>
      <c r="ARZ62" s="44"/>
      <c r="ASA62" s="44"/>
      <c r="ASB62" s="44"/>
      <c r="ASC62" s="44"/>
      <c r="ASD62" s="44"/>
      <c r="ASE62" s="44"/>
      <c r="ASF62" s="44"/>
      <c r="ASG62" s="44"/>
      <c r="ASH62" s="44"/>
      <c r="ASI62" s="44"/>
      <c r="ASJ62" s="44"/>
      <c r="ASK62" s="44"/>
      <c r="ASL62" s="44"/>
      <c r="ASM62" s="44"/>
      <c r="ASN62" s="44"/>
      <c r="ASO62" s="44"/>
      <c r="ASP62" s="44"/>
      <c r="ASQ62" s="44"/>
      <c r="ASR62" s="44"/>
      <c r="ASS62" s="44"/>
      <c r="AST62" s="44"/>
      <c r="ASU62" s="44"/>
      <c r="ASV62" s="44"/>
      <c r="ASW62" s="44"/>
      <c r="ASX62" s="44"/>
      <c r="ASY62" s="44"/>
      <c r="ASZ62" s="44"/>
      <c r="ATA62" s="44"/>
      <c r="ATB62" s="44"/>
      <c r="ATC62" s="44"/>
      <c r="ATD62" s="44"/>
      <c r="ATE62" s="44"/>
      <c r="ATF62" s="44"/>
      <c r="ATG62" s="44"/>
      <c r="ATH62" s="44"/>
      <c r="ATI62" s="44"/>
      <c r="ATJ62" s="44"/>
      <c r="ATK62" s="44"/>
      <c r="ATL62" s="44"/>
      <c r="ATM62" s="44"/>
      <c r="ATN62" s="44"/>
      <c r="ATO62" s="44"/>
      <c r="ATP62" s="44"/>
      <c r="ATQ62" s="44"/>
      <c r="ATR62" s="44"/>
      <c r="ATS62" s="44"/>
      <c r="ATT62" s="44"/>
      <c r="ATU62" s="44"/>
      <c r="ATV62" s="44"/>
      <c r="ATW62" s="44"/>
      <c r="ATX62" s="44"/>
      <c r="ATY62" s="44"/>
      <c r="ATZ62" s="44"/>
      <c r="AUA62" s="44"/>
      <c r="AUB62" s="44"/>
      <c r="AUC62" s="44"/>
      <c r="AUD62" s="44"/>
      <c r="AUE62" s="44"/>
      <c r="AUF62" s="44"/>
      <c r="AUG62" s="44"/>
      <c r="AUH62" s="44"/>
      <c r="AUI62" s="44"/>
      <c r="AUJ62" s="44"/>
      <c r="AUK62" s="44"/>
      <c r="AUL62" s="44"/>
      <c r="AUM62" s="44"/>
      <c r="AUN62" s="44"/>
      <c r="AUO62" s="44"/>
      <c r="AUP62" s="44"/>
      <c r="AUQ62" s="44"/>
      <c r="AUR62" s="44"/>
      <c r="AUS62" s="44"/>
      <c r="AUT62" s="44"/>
      <c r="AUU62" s="44"/>
      <c r="AUV62" s="44"/>
      <c r="AUW62" s="44"/>
      <c r="AUX62" s="44"/>
      <c r="AUY62" s="44"/>
      <c r="AUZ62" s="44"/>
      <c r="AVA62" s="44"/>
      <c r="AVB62" s="44"/>
      <c r="AVC62" s="44"/>
      <c r="AVD62" s="44"/>
      <c r="AVE62" s="44"/>
      <c r="AVF62" s="44"/>
      <c r="AVG62" s="44"/>
      <c r="AVH62" s="44"/>
      <c r="AVI62" s="44"/>
      <c r="AVJ62" s="44"/>
      <c r="AVK62" s="44"/>
      <c r="AVL62" s="44"/>
      <c r="AVM62" s="44"/>
      <c r="AVN62" s="44"/>
      <c r="AVO62" s="44"/>
      <c r="AVP62" s="44"/>
      <c r="AVQ62" s="44"/>
      <c r="AVR62" s="44"/>
      <c r="AVS62" s="44"/>
      <c r="AVT62" s="44"/>
      <c r="AVU62" s="44"/>
      <c r="AVV62" s="44"/>
      <c r="AVW62" s="44"/>
      <c r="AVX62" s="44"/>
      <c r="AVY62" s="44"/>
      <c r="AVZ62" s="44"/>
      <c r="AWA62" s="44"/>
      <c r="AWB62" s="44"/>
      <c r="AWC62" s="44"/>
      <c r="AWD62" s="44"/>
      <c r="AWE62" s="44"/>
      <c r="AWF62" s="44"/>
      <c r="AWG62" s="44"/>
      <c r="AWH62" s="44"/>
      <c r="AWI62" s="44"/>
      <c r="AWJ62" s="44"/>
      <c r="AWK62" s="44"/>
      <c r="AWL62" s="44"/>
      <c r="AWM62" s="44"/>
      <c r="AWN62" s="44"/>
      <c r="AWO62" s="44"/>
      <c r="AWP62" s="44"/>
      <c r="AWQ62" s="44"/>
      <c r="AWR62" s="44"/>
      <c r="AWS62" s="44"/>
      <c r="AWT62" s="44"/>
      <c r="AWU62" s="44"/>
      <c r="AWV62" s="44"/>
      <c r="AWW62" s="44"/>
      <c r="AWX62" s="44"/>
      <c r="AWY62" s="44"/>
      <c r="AWZ62" s="44"/>
      <c r="AXA62" s="44"/>
      <c r="AXB62" s="44"/>
      <c r="AXC62" s="44"/>
      <c r="AXD62" s="44"/>
      <c r="AXE62" s="44"/>
      <c r="AXF62" s="44"/>
      <c r="AXG62" s="44"/>
      <c r="AXH62" s="44"/>
      <c r="AXI62" s="44"/>
      <c r="AXJ62" s="44"/>
      <c r="AXK62" s="44"/>
      <c r="AXL62" s="44"/>
      <c r="AXM62" s="44"/>
      <c r="AXN62" s="44"/>
      <c r="AXO62" s="44"/>
      <c r="AXP62" s="44"/>
      <c r="AXQ62" s="44"/>
      <c r="AXR62" s="44"/>
      <c r="AXS62" s="44"/>
      <c r="AXT62" s="44"/>
      <c r="AXU62" s="44"/>
      <c r="AXV62" s="44"/>
      <c r="AXW62" s="44"/>
      <c r="AXX62" s="44"/>
      <c r="AXY62" s="44"/>
      <c r="AXZ62" s="44"/>
      <c r="AYA62" s="44"/>
      <c r="AYB62" s="44"/>
      <c r="AYC62" s="44"/>
      <c r="AYD62" s="44"/>
      <c r="AYE62" s="44"/>
      <c r="AYF62" s="44"/>
      <c r="AYG62" s="44"/>
      <c r="AYH62" s="44"/>
      <c r="AYI62" s="44"/>
      <c r="AYJ62" s="44"/>
      <c r="AYK62" s="44"/>
      <c r="AYL62" s="44"/>
      <c r="AYM62" s="44"/>
      <c r="AYN62" s="44"/>
      <c r="AYO62" s="44"/>
      <c r="AYP62" s="44"/>
      <c r="AYQ62" s="44"/>
      <c r="AYR62" s="44"/>
      <c r="AYS62" s="44"/>
      <c r="AYT62" s="44"/>
      <c r="AYU62" s="44"/>
      <c r="AYV62" s="44"/>
      <c r="AYW62" s="44"/>
      <c r="AYX62" s="44"/>
      <c r="AYY62" s="44"/>
      <c r="AYZ62" s="44"/>
      <c r="AZA62" s="44"/>
      <c r="AZB62" s="44"/>
      <c r="AZC62" s="44"/>
      <c r="AZD62" s="44"/>
      <c r="AZE62" s="44"/>
      <c r="AZF62" s="44"/>
      <c r="AZG62" s="44"/>
      <c r="AZH62" s="44"/>
      <c r="AZI62" s="44"/>
      <c r="AZJ62" s="44"/>
      <c r="AZK62" s="44"/>
      <c r="AZL62" s="44"/>
      <c r="AZM62" s="44"/>
      <c r="AZN62" s="44"/>
      <c r="AZO62" s="44"/>
      <c r="AZP62" s="44"/>
      <c r="AZQ62" s="44"/>
      <c r="AZR62" s="44"/>
      <c r="AZS62" s="44"/>
      <c r="AZT62" s="44"/>
      <c r="AZU62" s="44"/>
      <c r="AZV62" s="44"/>
      <c r="AZW62" s="44"/>
      <c r="AZX62" s="44"/>
      <c r="AZY62" s="44"/>
      <c r="AZZ62" s="44"/>
      <c r="BAA62" s="44"/>
      <c r="BAB62" s="44"/>
      <c r="BAC62" s="44"/>
      <c r="BAD62" s="44"/>
      <c r="BAE62" s="44"/>
      <c r="BAF62" s="44"/>
      <c r="BAG62" s="44"/>
      <c r="BAH62" s="44"/>
      <c r="BAI62" s="44"/>
      <c r="BAJ62" s="44"/>
      <c r="BAK62" s="44"/>
      <c r="BAL62" s="44"/>
      <c r="BAM62" s="44"/>
      <c r="BAN62" s="44"/>
      <c r="BAO62" s="44"/>
      <c r="BAP62" s="44"/>
      <c r="BAQ62" s="44"/>
      <c r="BAR62" s="44"/>
      <c r="BAS62" s="44"/>
      <c r="BAT62" s="44"/>
      <c r="BAU62" s="44"/>
      <c r="BAV62" s="44"/>
      <c r="BAW62" s="44"/>
      <c r="BAX62" s="44"/>
      <c r="BAY62" s="44"/>
      <c r="BAZ62" s="44"/>
      <c r="BBA62" s="44"/>
      <c r="BBB62" s="44"/>
      <c r="BBC62" s="44"/>
      <c r="BBD62" s="44"/>
      <c r="BBE62" s="44"/>
      <c r="BBF62" s="44"/>
      <c r="BBG62" s="44"/>
      <c r="BBH62" s="44"/>
      <c r="BBI62" s="44"/>
      <c r="BBJ62" s="44"/>
      <c r="BBK62" s="44"/>
      <c r="BBL62" s="44"/>
      <c r="BBM62" s="44"/>
      <c r="BBN62" s="44"/>
      <c r="BBO62" s="44"/>
      <c r="BBP62" s="44"/>
      <c r="BBQ62" s="44"/>
      <c r="BBR62" s="44"/>
      <c r="BBS62" s="44"/>
      <c r="BBT62" s="44"/>
      <c r="BBU62" s="44"/>
      <c r="BBV62" s="44"/>
      <c r="BBW62" s="44"/>
      <c r="BBX62" s="44"/>
      <c r="BBY62" s="44"/>
      <c r="BBZ62" s="44"/>
      <c r="BCA62" s="44"/>
      <c r="BCB62" s="44"/>
      <c r="BCC62" s="44"/>
      <c r="BCD62" s="44"/>
      <c r="BCE62" s="44"/>
      <c r="BCF62" s="44"/>
      <c r="BCG62" s="44"/>
      <c r="BCH62" s="44"/>
      <c r="BCI62" s="44"/>
      <c r="BCJ62" s="44"/>
      <c r="BCK62" s="44"/>
      <c r="BCL62" s="44"/>
      <c r="BCM62" s="44"/>
      <c r="BCN62" s="44"/>
      <c r="BCO62" s="44"/>
      <c r="BCP62" s="44"/>
      <c r="BCQ62" s="44"/>
      <c r="BCR62" s="44"/>
      <c r="BCS62" s="44"/>
      <c r="BCT62" s="44"/>
      <c r="BCU62" s="44"/>
      <c r="BCV62" s="44"/>
      <c r="BCW62" s="44"/>
      <c r="BCX62" s="44"/>
      <c r="BCY62" s="44"/>
      <c r="BCZ62" s="44"/>
      <c r="BDA62" s="44"/>
      <c r="BDB62" s="44"/>
      <c r="BDC62" s="44"/>
      <c r="BDD62" s="44"/>
      <c r="BDE62" s="44"/>
      <c r="BDF62" s="44"/>
      <c r="BDG62" s="44"/>
      <c r="BDH62" s="44"/>
      <c r="BDI62" s="44"/>
      <c r="BDJ62" s="44"/>
      <c r="BDK62" s="44"/>
      <c r="BDL62" s="44"/>
      <c r="BDM62" s="44"/>
      <c r="BDN62" s="44"/>
      <c r="BDO62" s="44"/>
      <c r="BDP62" s="44"/>
      <c r="BDQ62" s="44"/>
      <c r="BDR62" s="44"/>
      <c r="BDS62" s="44"/>
      <c r="BDT62" s="44"/>
      <c r="BDU62" s="44"/>
      <c r="BDV62" s="44"/>
      <c r="BDW62" s="44"/>
      <c r="BDX62" s="44"/>
      <c r="BDY62" s="44"/>
      <c r="BDZ62" s="44"/>
      <c r="BEA62" s="44"/>
      <c r="BEB62" s="44"/>
      <c r="BEC62" s="44"/>
      <c r="BED62" s="44"/>
      <c r="BEE62" s="44"/>
      <c r="BEF62" s="44"/>
      <c r="BEG62" s="44"/>
      <c r="BEH62" s="44"/>
      <c r="BEI62" s="44"/>
      <c r="BEJ62" s="44"/>
      <c r="BEK62" s="44"/>
      <c r="BEL62" s="44"/>
      <c r="BEM62" s="44"/>
      <c r="BEN62" s="44"/>
      <c r="BEO62" s="44"/>
      <c r="BEP62" s="44"/>
      <c r="BEQ62" s="44"/>
      <c r="BER62" s="44"/>
      <c r="BES62" s="44"/>
      <c r="BET62" s="44"/>
      <c r="BEU62" s="44"/>
      <c r="BEV62" s="44"/>
      <c r="BEW62" s="44"/>
      <c r="BEX62" s="44"/>
      <c r="BEY62" s="44"/>
      <c r="BEZ62" s="44"/>
      <c r="BFA62" s="44"/>
      <c r="BFB62" s="44"/>
      <c r="BFC62" s="44"/>
      <c r="BFD62" s="44"/>
      <c r="BFE62" s="44"/>
      <c r="BFF62" s="44"/>
      <c r="BFG62" s="44"/>
      <c r="BFH62" s="44"/>
      <c r="BFI62" s="44"/>
      <c r="BFJ62" s="44"/>
      <c r="BFK62" s="44"/>
      <c r="BFL62" s="44"/>
      <c r="BFM62" s="44"/>
      <c r="BFN62" s="44"/>
      <c r="BFO62" s="44"/>
      <c r="BFP62" s="44"/>
      <c r="BFQ62" s="44"/>
      <c r="BFR62" s="44"/>
      <c r="BFS62" s="44"/>
      <c r="BFT62" s="44"/>
      <c r="BFU62" s="44"/>
      <c r="BFV62" s="44"/>
      <c r="BFW62" s="44"/>
      <c r="BFX62" s="44"/>
      <c r="BFY62" s="44"/>
      <c r="BFZ62" s="44"/>
      <c r="BGA62" s="44"/>
      <c r="BGB62" s="44"/>
      <c r="BGC62" s="44"/>
      <c r="BGD62" s="44"/>
      <c r="BGE62" s="44"/>
      <c r="BGF62" s="44"/>
      <c r="BGG62" s="44"/>
      <c r="BGH62" s="44"/>
      <c r="BGI62" s="44"/>
      <c r="BGJ62" s="44"/>
      <c r="BGK62" s="44"/>
      <c r="BGL62" s="44"/>
      <c r="BGM62" s="44"/>
      <c r="BGN62" s="44"/>
      <c r="BGO62" s="44"/>
      <c r="BGP62" s="44"/>
      <c r="BGQ62" s="44"/>
      <c r="BGR62" s="44"/>
      <c r="BGS62" s="44"/>
      <c r="BGT62" s="44"/>
      <c r="BGU62" s="44"/>
      <c r="BGV62" s="44"/>
      <c r="BGW62" s="44"/>
      <c r="BGX62" s="44"/>
      <c r="BGY62" s="44"/>
      <c r="BGZ62" s="44"/>
      <c r="BHA62" s="44"/>
      <c r="BHB62" s="44"/>
      <c r="BHC62" s="44"/>
      <c r="BHD62" s="44"/>
      <c r="BHE62" s="44"/>
      <c r="BHF62" s="44"/>
      <c r="BHG62" s="44"/>
      <c r="BHH62" s="44"/>
      <c r="BHI62" s="44"/>
      <c r="BHJ62" s="44"/>
      <c r="BHK62" s="44"/>
      <c r="BHL62" s="44"/>
      <c r="BHM62" s="44"/>
      <c r="BHN62" s="44"/>
      <c r="BHO62" s="44"/>
      <c r="BHP62" s="44"/>
      <c r="BHQ62" s="44"/>
      <c r="BHR62" s="44"/>
      <c r="BHS62" s="44"/>
      <c r="BHT62" s="44"/>
      <c r="BHU62" s="44"/>
      <c r="BHV62" s="44"/>
      <c r="BHW62" s="44"/>
      <c r="BHX62" s="44"/>
      <c r="BHY62" s="44"/>
      <c r="BHZ62" s="44"/>
      <c r="BIA62" s="44"/>
      <c r="BIB62" s="44"/>
      <c r="BIC62" s="44"/>
      <c r="BID62" s="44"/>
      <c r="BIE62" s="44"/>
      <c r="BIF62" s="44"/>
      <c r="BIG62" s="44"/>
      <c r="BIH62" s="44"/>
      <c r="BII62" s="44"/>
      <c r="BIJ62" s="44"/>
      <c r="BIK62" s="44"/>
      <c r="BIL62" s="44"/>
      <c r="BIM62" s="44"/>
      <c r="BIN62" s="44"/>
      <c r="BIO62" s="44"/>
      <c r="BIP62" s="44"/>
      <c r="BIQ62" s="44"/>
      <c r="BIR62" s="44"/>
      <c r="BIS62" s="44"/>
      <c r="BIT62" s="44"/>
      <c r="BIU62" s="44"/>
      <c r="BIV62" s="44"/>
      <c r="BIW62" s="44"/>
      <c r="BIX62" s="44"/>
      <c r="BIY62" s="44"/>
      <c r="BIZ62" s="44"/>
      <c r="BJA62" s="44"/>
      <c r="BJB62" s="44"/>
      <c r="BJC62" s="44"/>
      <c r="BJD62" s="44"/>
      <c r="BJE62" s="44"/>
      <c r="BJF62" s="44"/>
      <c r="BJG62" s="44"/>
      <c r="BJH62" s="44"/>
      <c r="BJI62" s="44"/>
      <c r="BJJ62" s="44"/>
      <c r="BJK62" s="44"/>
      <c r="BJL62" s="44"/>
      <c r="BJM62" s="44"/>
      <c r="BJN62" s="44"/>
      <c r="BJO62" s="44"/>
      <c r="BJP62" s="44"/>
      <c r="BJQ62" s="44"/>
      <c r="BJR62" s="44"/>
      <c r="BJS62" s="44"/>
      <c r="BJT62" s="44"/>
      <c r="BJU62" s="44"/>
      <c r="BJV62" s="44"/>
      <c r="BJW62" s="44"/>
      <c r="BJX62" s="44"/>
      <c r="BJY62" s="44"/>
      <c r="BJZ62" s="44"/>
      <c r="BKA62" s="44"/>
      <c r="BKB62" s="44"/>
      <c r="BKC62" s="44"/>
      <c r="BKD62" s="44"/>
      <c r="BKE62" s="44"/>
      <c r="BKF62" s="44"/>
      <c r="BKG62" s="44"/>
      <c r="BKH62" s="44"/>
      <c r="BKI62" s="44"/>
      <c r="BKJ62" s="44"/>
      <c r="BKK62" s="44"/>
      <c r="BKL62" s="44"/>
      <c r="BKM62" s="44"/>
      <c r="BKN62" s="44"/>
      <c r="BKO62" s="44"/>
      <c r="BKP62" s="44"/>
      <c r="BKQ62" s="44"/>
      <c r="BKR62" s="44"/>
      <c r="BKS62" s="44"/>
      <c r="BKT62" s="44"/>
      <c r="BKU62" s="44"/>
      <c r="BKV62" s="44"/>
      <c r="BKW62" s="44"/>
      <c r="BKX62" s="44"/>
      <c r="BKY62" s="44"/>
      <c r="BKZ62" s="44"/>
      <c r="BLA62" s="44"/>
      <c r="BLB62" s="44"/>
      <c r="BLC62" s="44"/>
      <c r="BLD62" s="44"/>
      <c r="BLE62" s="44"/>
      <c r="BLF62" s="44"/>
      <c r="BLG62" s="44"/>
      <c r="BLH62" s="44"/>
      <c r="BLI62" s="44"/>
      <c r="BLJ62" s="44"/>
      <c r="BLK62" s="44"/>
      <c r="BLL62" s="44"/>
      <c r="BLM62" s="44"/>
      <c r="BLN62" s="44"/>
      <c r="BLO62" s="44"/>
      <c r="BLP62" s="44"/>
      <c r="BLQ62" s="44"/>
      <c r="BLR62" s="44"/>
      <c r="BLS62" s="44"/>
      <c r="BLT62" s="44"/>
      <c r="BLU62" s="44"/>
      <c r="BLV62" s="44"/>
      <c r="BLW62" s="44"/>
      <c r="BLX62" s="44"/>
      <c r="BLY62" s="44"/>
      <c r="BLZ62" s="44"/>
      <c r="BMA62" s="44"/>
      <c r="BMB62" s="44"/>
      <c r="BMC62" s="44"/>
      <c r="BMD62" s="44"/>
      <c r="BME62" s="44"/>
      <c r="BMF62" s="44"/>
      <c r="BMG62" s="44"/>
      <c r="BMH62" s="44"/>
      <c r="BMI62" s="44"/>
      <c r="BMJ62" s="44"/>
      <c r="BMK62" s="44"/>
      <c r="BML62" s="44"/>
      <c r="BMM62" s="44"/>
      <c r="BMN62" s="44"/>
      <c r="BMO62" s="44"/>
      <c r="BMP62" s="44"/>
      <c r="BMQ62" s="44"/>
      <c r="BMR62" s="44"/>
      <c r="BMS62" s="44"/>
      <c r="BMT62" s="44"/>
      <c r="BMU62" s="44"/>
      <c r="BMV62" s="44"/>
      <c r="BMW62" s="44"/>
      <c r="BMX62" s="44"/>
      <c r="BMY62" s="44"/>
      <c r="BMZ62" s="44"/>
      <c r="BNA62" s="44"/>
      <c r="BNB62" s="44"/>
      <c r="BNC62" s="44"/>
      <c r="BND62" s="44"/>
      <c r="BNE62" s="44"/>
      <c r="BNF62" s="44"/>
      <c r="BNG62" s="44"/>
      <c r="BNH62" s="44"/>
      <c r="BNI62" s="44"/>
      <c r="BNJ62" s="44"/>
      <c r="BNK62" s="44"/>
      <c r="BNL62" s="44"/>
      <c r="BNM62" s="44"/>
      <c r="BNN62" s="44"/>
      <c r="BNO62" s="44"/>
      <c r="BNP62" s="44"/>
      <c r="BNQ62" s="44"/>
      <c r="BNR62" s="44"/>
      <c r="BNS62" s="44"/>
      <c r="BNT62" s="44"/>
      <c r="BNU62" s="44"/>
      <c r="BNV62" s="44"/>
      <c r="BNW62" s="44"/>
      <c r="BNX62" s="44"/>
      <c r="BNY62" s="44"/>
      <c r="BNZ62" s="44"/>
      <c r="BOA62" s="44"/>
      <c r="BOB62" s="44"/>
      <c r="BOC62" s="44"/>
      <c r="BOD62" s="44"/>
      <c r="BOE62" s="44"/>
      <c r="BOF62" s="44"/>
      <c r="BOG62" s="44"/>
      <c r="BOH62" s="44"/>
      <c r="BOI62" s="44"/>
      <c r="BOJ62" s="44"/>
      <c r="BOK62" s="44"/>
      <c r="BOL62" s="44"/>
      <c r="BOM62" s="44"/>
      <c r="BON62" s="44"/>
      <c r="BOO62" s="44"/>
      <c r="BOP62" s="44"/>
      <c r="BOQ62" s="44"/>
      <c r="BOR62" s="44"/>
      <c r="BOS62" s="44"/>
      <c r="BOT62" s="44"/>
      <c r="BOU62" s="44"/>
      <c r="BOV62" s="44"/>
      <c r="BOW62" s="44"/>
      <c r="BOX62" s="44"/>
      <c r="BOY62" s="44"/>
      <c r="BOZ62" s="44"/>
      <c r="BPA62" s="44"/>
      <c r="BPB62" s="44"/>
      <c r="BPC62" s="44"/>
      <c r="BPD62" s="44"/>
      <c r="BPE62" s="44"/>
      <c r="BPF62" s="44"/>
      <c r="BPG62" s="44"/>
      <c r="BPH62" s="44"/>
      <c r="BPI62" s="44"/>
      <c r="BPJ62" s="44"/>
      <c r="BPK62" s="44"/>
      <c r="BPL62" s="44"/>
      <c r="BPM62" s="44"/>
      <c r="BPN62" s="44"/>
      <c r="BPO62" s="44"/>
      <c r="BPP62" s="44"/>
      <c r="BPQ62" s="44"/>
      <c r="BPR62" s="44"/>
      <c r="BPS62" s="44"/>
      <c r="BPT62" s="44"/>
      <c r="BPU62" s="44"/>
      <c r="BPV62" s="44"/>
      <c r="BPW62" s="44"/>
      <c r="BPX62" s="44"/>
      <c r="BPY62" s="44"/>
      <c r="BPZ62" s="44"/>
      <c r="BQA62" s="44"/>
      <c r="BQB62" s="44"/>
      <c r="BQC62" s="44"/>
      <c r="BQD62" s="44"/>
      <c r="BQE62" s="44"/>
      <c r="BQF62" s="44"/>
      <c r="BQG62" s="44"/>
      <c r="BQH62" s="44"/>
      <c r="BQI62" s="44"/>
      <c r="BQJ62" s="44"/>
      <c r="BQK62" s="44"/>
      <c r="BQL62" s="44"/>
      <c r="BQM62" s="44"/>
      <c r="BQN62" s="44"/>
      <c r="BQO62" s="44"/>
      <c r="BQP62" s="44"/>
      <c r="BQQ62" s="44"/>
      <c r="BQR62" s="44"/>
      <c r="BQS62" s="44"/>
      <c r="BQT62" s="44"/>
      <c r="BQU62" s="44"/>
      <c r="BQV62" s="44"/>
      <c r="BQW62" s="44"/>
      <c r="BQX62" s="44"/>
      <c r="BQY62" s="44"/>
      <c r="BQZ62" s="44"/>
      <c r="BRA62" s="44"/>
      <c r="BRB62" s="44"/>
      <c r="BRC62" s="44"/>
      <c r="BRD62" s="44"/>
      <c r="BRE62" s="44"/>
      <c r="BRF62" s="44"/>
      <c r="BRG62" s="44"/>
      <c r="BRH62" s="44"/>
      <c r="BRI62" s="44"/>
      <c r="BRJ62" s="44"/>
      <c r="BRK62" s="44"/>
      <c r="BRL62" s="44"/>
      <c r="BRM62" s="44"/>
      <c r="BRN62" s="44"/>
      <c r="BRO62" s="44"/>
      <c r="BRP62" s="44"/>
      <c r="BRQ62" s="44"/>
      <c r="BRR62" s="44"/>
      <c r="BRS62" s="44"/>
      <c r="BRT62" s="44"/>
      <c r="BRU62" s="44"/>
      <c r="BRV62" s="44"/>
      <c r="BRW62" s="44"/>
      <c r="BRX62" s="44"/>
      <c r="BRY62" s="44"/>
      <c r="BRZ62" s="44"/>
      <c r="BSA62" s="44"/>
      <c r="BSB62" s="44"/>
      <c r="BSC62" s="44"/>
      <c r="BSD62" s="44"/>
      <c r="BSE62" s="44"/>
      <c r="BSF62" s="44"/>
      <c r="BSG62" s="44"/>
      <c r="BSH62" s="44"/>
      <c r="BSI62" s="44"/>
      <c r="BSJ62" s="44"/>
      <c r="BSK62" s="44"/>
      <c r="BSL62" s="44"/>
      <c r="BSM62" s="44"/>
      <c r="BSN62" s="44"/>
      <c r="BSO62" s="44"/>
      <c r="BSP62" s="44"/>
      <c r="BSQ62" s="44"/>
      <c r="BSR62" s="44"/>
      <c r="BSS62" s="44"/>
      <c r="BST62" s="44"/>
      <c r="BSU62" s="44"/>
      <c r="BSV62" s="44"/>
      <c r="BSW62" s="44"/>
      <c r="BSX62" s="44"/>
      <c r="BSY62" s="44"/>
      <c r="BSZ62" s="44"/>
      <c r="BTA62" s="44"/>
      <c r="BTB62" s="44"/>
      <c r="BTC62" s="44"/>
      <c r="BTD62" s="44"/>
      <c r="BTE62" s="44"/>
      <c r="BTF62" s="44"/>
      <c r="BTG62" s="44"/>
      <c r="BTH62" s="44"/>
      <c r="BTI62" s="44"/>
      <c r="BTJ62" s="44"/>
      <c r="BTK62" s="44"/>
      <c r="BTL62" s="44"/>
      <c r="BTM62" s="44"/>
      <c r="BTN62" s="44"/>
      <c r="BTO62" s="44"/>
      <c r="BTP62" s="44"/>
      <c r="BTQ62" s="44"/>
      <c r="BTR62" s="44"/>
      <c r="BTS62" s="44"/>
      <c r="BTT62" s="44"/>
      <c r="BTU62" s="44"/>
      <c r="BTV62" s="44"/>
      <c r="BTW62" s="44"/>
      <c r="BTX62" s="44"/>
      <c r="BTY62" s="44"/>
      <c r="BTZ62" s="44"/>
      <c r="BUA62" s="44"/>
      <c r="BUB62" s="44"/>
      <c r="BUC62" s="44"/>
      <c r="BUD62" s="44"/>
      <c r="BUE62" s="44"/>
      <c r="BUF62" s="44"/>
      <c r="BUG62" s="44"/>
      <c r="BUH62" s="44"/>
      <c r="BUI62" s="44"/>
      <c r="BUJ62" s="44"/>
      <c r="BUK62" s="44"/>
      <c r="BUL62" s="44"/>
      <c r="BUM62" s="44"/>
      <c r="BUN62" s="44"/>
      <c r="BUO62" s="44"/>
      <c r="BUP62" s="44"/>
      <c r="BUQ62" s="44"/>
      <c r="BUR62" s="44"/>
      <c r="BUS62" s="44"/>
      <c r="BUT62" s="44"/>
      <c r="BUU62" s="44"/>
      <c r="BUV62" s="44"/>
      <c r="BUW62" s="44"/>
      <c r="BUX62" s="44"/>
      <c r="BUY62" s="44"/>
      <c r="BUZ62" s="44"/>
      <c r="BVA62" s="44"/>
      <c r="BVB62" s="44"/>
      <c r="BVC62" s="44"/>
      <c r="BVD62" s="44"/>
      <c r="BVE62" s="44"/>
      <c r="BVF62" s="44"/>
      <c r="BVG62" s="44"/>
      <c r="BVH62" s="44"/>
      <c r="BVI62" s="44"/>
      <c r="BVJ62" s="44"/>
      <c r="BVK62" s="44"/>
      <c r="BVL62" s="44"/>
      <c r="BVM62" s="44"/>
      <c r="BVN62" s="44"/>
      <c r="BVO62" s="44"/>
      <c r="BVP62" s="44"/>
      <c r="BVQ62" s="44"/>
      <c r="BVR62" s="44"/>
      <c r="BVS62" s="44"/>
      <c r="BVT62" s="44"/>
      <c r="BVU62" s="44"/>
      <c r="BVV62" s="44"/>
      <c r="BVW62" s="44"/>
      <c r="BVX62" s="44"/>
      <c r="BVY62" s="44"/>
      <c r="BVZ62" s="44"/>
      <c r="BWA62" s="44"/>
      <c r="BWB62" s="44"/>
      <c r="BWC62" s="44"/>
      <c r="BWD62" s="44"/>
      <c r="BWE62" s="44"/>
      <c r="BWF62" s="44"/>
      <c r="BWG62" s="44"/>
      <c r="BWH62" s="44"/>
      <c r="BWI62" s="44"/>
      <c r="BWJ62" s="44"/>
      <c r="BWK62" s="44"/>
      <c r="BWL62" s="44"/>
      <c r="BWM62" s="44"/>
      <c r="BWN62" s="44"/>
      <c r="BWO62" s="44"/>
      <c r="BWP62" s="44"/>
      <c r="BWQ62" s="44"/>
      <c r="BWR62" s="44"/>
      <c r="BWS62" s="44"/>
      <c r="BWT62" s="44"/>
      <c r="BWU62" s="44"/>
      <c r="BWV62" s="44"/>
      <c r="BWW62" s="44"/>
      <c r="BWX62" s="44"/>
      <c r="BWY62" s="44"/>
      <c r="BWZ62" s="44"/>
      <c r="BXA62" s="44"/>
      <c r="BXB62" s="44"/>
      <c r="BXC62" s="44"/>
      <c r="BXD62" s="44"/>
      <c r="BXE62" s="44"/>
      <c r="BXF62" s="44"/>
      <c r="BXG62" s="44"/>
      <c r="BXH62" s="44"/>
      <c r="BXI62" s="44"/>
      <c r="BXJ62" s="44"/>
      <c r="BXK62" s="44"/>
      <c r="BXL62" s="44"/>
      <c r="BXM62" s="44"/>
      <c r="BXN62" s="44"/>
      <c r="BXO62" s="44"/>
      <c r="BXP62" s="44"/>
      <c r="BXQ62" s="44"/>
      <c r="BXR62" s="44"/>
      <c r="BXS62" s="44"/>
      <c r="BXT62" s="44"/>
      <c r="BXU62" s="44"/>
      <c r="BXV62" s="44"/>
      <c r="BXW62" s="44"/>
      <c r="BXX62" s="44"/>
      <c r="BXY62" s="44"/>
      <c r="BXZ62" s="44"/>
      <c r="BYA62" s="44"/>
      <c r="BYB62" s="44"/>
      <c r="BYC62" s="44"/>
      <c r="BYD62" s="44"/>
      <c r="BYE62" s="44"/>
      <c r="BYF62" s="44"/>
      <c r="BYG62" s="44"/>
      <c r="BYH62" s="44"/>
      <c r="BYI62" s="44"/>
      <c r="BYJ62" s="44"/>
      <c r="BYK62" s="44"/>
      <c r="BYL62" s="44"/>
      <c r="BYM62" s="44"/>
      <c r="BYN62" s="44"/>
      <c r="BYO62" s="44"/>
      <c r="BYP62" s="44"/>
      <c r="BYQ62" s="44"/>
      <c r="BYR62" s="44"/>
      <c r="BYS62" s="44"/>
      <c r="BYT62" s="44"/>
      <c r="BYU62" s="44"/>
      <c r="BYV62" s="44"/>
      <c r="BYW62" s="44"/>
      <c r="BYX62" s="44"/>
      <c r="BYY62" s="44"/>
      <c r="BYZ62" s="44"/>
      <c r="BZA62" s="44"/>
      <c r="BZB62" s="44"/>
      <c r="BZC62" s="44"/>
      <c r="BZD62" s="44"/>
      <c r="BZE62" s="44"/>
      <c r="BZF62" s="44"/>
      <c r="BZG62" s="44"/>
      <c r="BZH62" s="44"/>
      <c r="BZI62" s="44"/>
      <c r="BZJ62" s="44"/>
      <c r="BZK62" s="44"/>
      <c r="BZL62" s="44"/>
      <c r="BZM62" s="44"/>
      <c r="BZN62" s="44"/>
      <c r="BZO62" s="44"/>
      <c r="BZP62" s="44"/>
      <c r="BZQ62" s="44"/>
      <c r="BZR62" s="44"/>
      <c r="BZS62" s="44"/>
      <c r="BZT62" s="44"/>
      <c r="BZU62" s="44"/>
      <c r="BZV62" s="44"/>
      <c r="BZW62" s="44"/>
      <c r="BZX62" s="44"/>
      <c r="BZY62" s="44"/>
      <c r="BZZ62" s="44"/>
      <c r="CAA62" s="44"/>
      <c r="CAB62" s="44"/>
      <c r="CAC62" s="44"/>
      <c r="CAD62" s="44"/>
      <c r="CAE62" s="44"/>
      <c r="CAF62" s="44"/>
      <c r="CAG62" s="44"/>
      <c r="CAH62" s="44"/>
      <c r="CAI62" s="44"/>
      <c r="CAJ62" s="44"/>
      <c r="CAK62" s="44"/>
      <c r="CAL62" s="44"/>
      <c r="CAM62" s="44"/>
      <c r="CAN62" s="44"/>
      <c r="CAO62" s="44"/>
      <c r="CAP62" s="44"/>
      <c r="CAQ62" s="44"/>
      <c r="CAR62" s="44"/>
      <c r="CAS62" s="44"/>
      <c r="CAT62" s="44"/>
      <c r="CAU62" s="44"/>
      <c r="CAV62" s="44"/>
      <c r="CAW62" s="44"/>
      <c r="CAX62" s="44"/>
      <c r="CAY62" s="44"/>
      <c r="CAZ62" s="44"/>
      <c r="CBA62" s="44"/>
      <c r="CBB62" s="44"/>
      <c r="CBC62" s="44"/>
      <c r="CBD62" s="44"/>
      <c r="CBE62" s="44"/>
      <c r="CBF62" s="44"/>
      <c r="CBG62" s="44"/>
      <c r="CBH62" s="44"/>
      <c r="CBI62" s="44"/>
      <c r="CBJ62" s="44"/>
      <c r="CBK62" s="44"/>
      <c r="CBL62" s="44"/>
      <c r="CBM62" s="44"/>
      <c r="CBN62" s="44"/>
      <c r="CBO62" s="44"/>
      <c r="CBP62" s="44"/>
      <c r="CBQ62" s="44"/>
      <c r="CBR62" s="44"/>
      <c r="CBS62" s="44"/>
      <c r="CBT62" s="44"/>
      <c r="CBU62" s="44"/>
      <c r="CBV62" s="44"/>
      <c r="CBW62" s="44"/>
      <c r="CBX62" s="44"/>
      <c r="CBY62" s="44"/>
      <c r="CBZ62" s="44"/>
      <c r="CCA62" s="44"/>
      <c r="CCB62" s="44"/>
      <c r="CCC62" s="44"/>
      <c r="CCD62" s="44"/>
      <c r="CCE62" s="44"/>
      <c r="CCF62" s="44"/>
      <c r="CCG62" s="44"/>
      <c r="CCH62" s="44"/>
      <c r="CCI62" s="44"/>
      <c r="CCJ62" s="44"/>
      <c r="CCK62" s="44"/>
      <c r="CCL62" s="44"/>
      <c r="CCM62" s="44"/>
      <c r="CCN62" s="44"/>
      <c r="CCO62" s="44"/>
      <c r="CCP62" s="44"/>
      <c r="CCQ62" s="44"/>
      <c r="CCR62" s="44"/>
      <c r="CCS62" s="44"/>
      <c r="CCT62" s="44"/>
      <c r="CCU62" s="44"/>
      <c r="CCV62" s="44"/>
      <c r="CCW62" s="44"/>
      <c r="CCX62" s="44"/>
      <c r="CCY62" s="44"/>
      <c r="CCZ62" s="44"/>
      <c r="CDA62" s="44"/>
      <c r="CDB62" s="44"/>
      <c r="CDC62" s="44"/>
      <c r="CDD62" s="44"/>
      <c r="CDE62" s="44"/>
      <c r="CDF62" s="44"/>
      <c r="CDG62" s="44"/>
      <c r="CDH62" s="44"/>
      <c r="CDI62" s="44"/>
      <c r="CDJ62" s="44"/>
      <c r="CDK62" s="44"/>
      <c r="CDL62" s="44"/>
      <c r="CDM62" s="44"/>
      <c r="CDN62" s="44"/>
      <c r="CDO62" s="44"/>
      <c r="CDP62" s="44"/>
      <c r="CDQ62" s="44"/>
      <c r="CDR62" s="44"/>
      <c r="CDS62" s="44"/>
      <c r="CDT62" s="44"/>
      <c r="CDU62" s="44"/>
      <c r="CDV62" s="44"/>
      <c r="CDW62" s="44"/>
      <c r="CDX62" s="44"/>
      <c r="CDY62" s="44"/>
      <c r="CDZ62" s="44"/>
      <c r="CEA62" s="44"/>
      <c r="CEB62" s="44"/>
      <c r="CEC62" s="44"/>
      <c r="CED62" s="44"/>
      <c r="CEE62" s="44"/>
      <c r="CEF62" s="44"/>
      <c r="CEG62" s="44"/>
      <c r="CEH62" s="44"/>
      <c r="CEI62" s="44"/>
      <c r="CEJ62" s="44"/>
      <c r="CEK62" s="44"/>
      <c r="CEL62" s="44"/>
      <c r="CEM62" s="44"/>
      <c r="CEN62" s="44"/>
      <c r="CEO62" s="44"/>
      <c r="CEP62" s="44"/>
      <c r="CEQ62" s="44"/>
      <c r="CER62" s="44"/>
      <c r="CES62" s="44"/>
      <c r="CET62" s="44"/>
      <c r="CEU62" s="44"/>
      <c r="CEV62" s="44"/>
      <c r="CEW62" s="44"/>
      <c r="CEX62" s="44"/>
      <c r="CEY62" s="44"/>
      <c r="CEZ62" s="44"/>
      <c r="CFA62" s="44"/>
      <c r="CFB62" s="44"/>
      <c r="CFC62" s="44"/>
      <c r="CFD62" s="44"/>
      <c r="CFE62" s="44"/>
      <c r="CFF62" s="44"/>
      <c r="CFG62" s="44"/>
      <c r="CFH62" s="44"/>
      <c r="CFI62" s="44"/>
      <c r="CFJ62" s="44"/>
      <c r="CFK62" s="44"/>
      <c r="CFL62" s="44"/>
      <c r="CFM62" s="44"/>
      <c r="CFN62" s="44"/>
      <c r="CFO62" s="44"/>
      <c r="CFP62" s="44"/>
      <c r="CFQ62" s="44"/>
      <c r="CFR62" s="44"/>
      <c r="CFS62" s="44"/>
      <c r="CFT62" s="44"/>
      <c r="CFU62" s="44"/>
      <c r="CFV62" s="44"/>
      <c r="CFW62" s="44"/>
      <c r="CFX62" s="44"/>
      <c r="CFY62" s="44"/>
      <c r="CFZ62" s="44"/>
      <c r="CGA62" s="44"/>
      <c r="CGB62" s="44"/>
      <c r="CGC62" s="44"/>
      <c r="CGD62" s="44"/>
      <c r="CGE62" s="44"/>
      <c r="CGF62" s="44"/>
      <c r="CGG62" s="44"/>
      <c r="CGH62" s="44"/>
      <c r="CGI62" s="44"/>
      <c r="CGJ62" s="44"/>
      <c r="CGK62" s="44"/>
      <c r="CGL62" s="44"/>
      <c r="CGM62" s="44"/>
      <c r="CGN62" s="44"/>
      <c r="CGO62" s="44"/>
      <c r="CGP62" s="44"/>
      <c r="CGQ62" s="44"/>
      <c r="CGR62" s="44"/>
      <c r="CGS62" s="44"/>
      <c r="CGT62" s="44"/>
      <c r="CGU62" s="44"/>
      <c r="CGV62" s="44"/>
      <c r="CGW62" s="44"/>
      <c r="CGX62" s="44"/>
      <c r="CGY62" s="44"/>
      <c r="CGZ62" s="44"/>
      <c r="CHA62" s="44"/>
      <c r="CHB62" s="44"/>
      <c r="CHC62" s="44"/>
      <c r="CHD62" s="44"/>
      <c r="CHE62" s="44"/>
      <c r="CHF62" s="44"/>
      <c r="CHG62" s="44"/>
      <c r="CHH62" s="44"/>
      <c r="CHI62" s="44"/>
      <c r="CHJ62" s="44"/>
      <c r="CHK62" s="44"/>
      <c r="CHL62" s="44"/>
      <c r="CHM62" s="44"/>
      <c r="CHN62" s="44"/>
      <c r="CHO62" s="44"/>
      <c r="CHP62" s="44"/>
      <c r="CHQ62" s="44"/>
      <c r="CHR62" s="44"/>
      <c r="CHS62" s="44"/>
      <c r="CHT62" s="44"/>
      <c r="CHU62" s="44"/>
      <c r="CHV62" s="44"/>
      <c r="CHW62" s="44"/>
      <c r="CHX62" s="44"/>
      <c r="CHY62" s="44"/>
      <c r="CHZ62" s="44"/>
      <c r="CIA62" s="44"/>
      <c r="CIB62" s="44"/>
      <c r="CIC62" s="44"/>
      <c r="CID62" s="44"/>
      <c r="CIE62" s="44"/>
      <c r="CIF62" s="44"/>
      <c r="CIG62" s="44"/>
      <c r="CIH62" s="44"/>
      <c r="CII62" s="44"/>
      <c r="CIJ62" s="44"/>
      <c r="CIK62" s="44"/>
      <c r="CIL62" s="44"/>
      <c r="CIM62" s="44"/>
      <c r="CIN62" s="44"/>
      <c r="CIO62" s="44"/>
      <c r="CIP62" s="44"/>
      <c r="CIQ62" s="44"/>
      <c r="CIR62" s="44"/>
      <c r="CIS62" s="44"/>
      <c r="CIT62" s="44"/>
      <c r="CIU62" s="44"/>
      <c r="CIV62" s="44"/>
      <c r="CIW62" s="44"/>
      <c r="CIX62" s="44"/>
      <c r="CIY62" s="44"/>
      <c r="CIZ62" s="44"/>
      <c r="CJA62" s="44"/>
      <c r="CJB62" s="44"/>
      <c r="CJC62" s="44"/>
      <c r="CJD62" s="44"/>
      <c r="CJE62" s="44"/>
      <c r="CJF62" s="44"/>
      <c r="CJG62" s="44"/>
      <c r="CJH62" s="44"/>
      <c r="CJI62" s="44"/>
      <c r="CJJ62" s="44"/>
      <c r="CJK62" s="44"/>
      <c r="CJL62" s="44"/>
      <c r="CJM62" s="44"/>
      <c r="CJN62" s="44"/>
      <c r="CJO62" s="44"/>
      <c r="CJP62" s="44"/>
      <c r="CJQ62" s="44"/>
      <c r="CJR62" s="44"/>
      <c r="CJS62" s="44"/>
      <c r="CJT62" s="44"/>
      <c r="CJU62" s="44"/>
      <c r="CJV62" s="44"/>
      <c r="CJW62" s="44"/>
      <c r="CJX62" s="44"/>
      <c r="CJY62" s="44"/>
      <c r="CJZ62" s="44"/>
      <c r="CKA62" s="44"/>
      <c r="CKB62" s="44"/>
      <c r="CKC62" s="44"/>
      <c r="CKD62" s="44"/>
      <c r="CKE62" s="44"/>
      <c r="CKF62" s="44"/>
      <c r="CKG62" s="44"/>
      <c r="CKH62" s="44"/>
      <c r="CKI62" s="44"/>
      <c r="CKJ62" s="44"/>
      <c r="CKK62" s="44"/>
      <c r="CKL62" s="44"/>
      <c r="CKM62" s="44"/>
      <c r="CKN62" s="44"/>
      <c r="CKO62" s="44"/>
      <c r="CKP62" s="44"/>
      <c r="CKQ62" s="44"/>
      <c r="CKR62" s="44"/>
      <c r="CKS62" s="44"/>
      <c r="CKT62" s="44"/>
      <c r="CKU62" s="44"/>
      <c r="CKV62" s="44"/>
      <c r="CKW62" s="44"/>
      <c r="CKX62" s="44"/>
      <c r="CKY62" s="44"/>
      <c r="CKZ62" s="44"/>
      <c r="CLA62" s="44"/>
      <c r="CLB62" s="44"/>
      <c r="CLC62" s="44"/>
      <c r="CLD62" s="44"/>
      <c r="CLE62" s="44"/>
      <c r="CLF62" s="44"/>
      <c r="CLG62" s="44"/>
      <c r="CLH62" s="44"/>
      <c r="CLI62" s="44"/>
      <c r="CLJ62" s="44"/>
      <c r="CLK62" s="44"/>
      <c r="CLL62" s="44"/>
      <c r="CLM62" s="44"/>
      <c r="CLN62" s="44"/>
      <c r="CLO62" s="44"/>
      <c r="CLP62" s="44"/>
      <c r="CLQ62" s="44"/>
      <c r="CLR62" s="44"/>
      <c r="CLS62" s="44"/>
      <c r="CLT62" s="44"/>
      <c r="CLU62" s="44"/>
      <c r="CLV62" s="44"/>
      <c r="CLW62" s="44"/>
      <c r="CLX62" s="44"/>
      <c r="CLY62" s="44"/>
      <c r="CLZ62" s="44"/>
      <c r="CMA62" s="44"/>
      <c r="CMB62" s="44"/>
      <c r="CMC62" s="44"/>
      <c r="CMD62" s="44"/>
      <c r="CME62" s="44"/>
      <c r="CMF62" s="44"/>
      <c r="CMG62" s="44"/>
      <c r="CMH62" s="44"/>
      <c r="CMI62" s="44"/>
      <c r="CMJ62" s="44"/>
      <c r="CMK62" s="44"/>
      <c r="CML62" s="44"/>
      <c r="CMM62" s="44"/>
      <c r="CMN62" s="44"/>
      <c r="CMO62" s="44"/>
      <c r="CMP62" s="44"/>
      <c r="CMQ62" s="44"/>
      <c r="CMR62" s="44"/>
      <c r="CMS62" s="44"/>
      <c r="CMT62" s="44"/>
      <c r="CMU62" s="44"/>
      <c r="CMV62" s="44"/>
      <c r="CMW62" s="44"/>
      <c r="CMX62" s="44"/>
      <c r="CMY62" s="44"/>
      <c r="CMZ62" s="44"/>
      <c r="CNA62" s="44"/>
      <c r="CNB62" s="44"/>
      <c r="CNC62" s="44"/>
      <c r="CND62" s="44"/>
      <c r="CNE62" s="44"/>
      <c r="CNF62" s="44"/>
      <c r="CNG62" s="44"/>
      <c r="CNH62" s="44"/>
      <c r="CNI62" s="44"/>
      <c r="CNJ62" s="44"/>
      <c r="CNK62" s="44"/>
      <c r="CNL62" s="44"/>
      <c r="CNM62" s="44"/>
      <c r="CNN62" s="44"/>
      <c r="CNO62" s="44"/>
      <c r="CNP62" s="44"/>
      <c r="CNQ62" s="44"/>
      <c r="CNR62" s="44"/>
      <c r="CNS62" s="44"/>
      <c r="CNT62" s="44"/>
      <c r="CNU62" s="44"/>
      <c r="CNV62" s="44"/>
      <c r="CNW62" s="44"/>
      <c r="CNX62" s="44"/>
      <c r="CNY62" s="44"/>
      <c r="CNZ62" s="44"/>
      <c r="COA62" s="44"/>
      <c r="COB62" s="44"/>
      <c r="COC62" s="44"/>
      <c r="COD62" s="44"/>
      <c r="COE62" s="44"/>
      <c r="COF62" s="44"/>
      <c r="COG62" s="44"/>
      <c r="COH62" s="44"/>
      <c r="COI62" s="44"/>
      <c r="COJ62" s="44"/>
      <c r="COK62" s="44"/>
      <c r="COL62" s="44"/>
      <c r="COM62" s="44"/>
      <c r="CON62" s="44"/>
      <c r="COO62" s="44"/>
      <c r="COP62" s="44"/>
      <c r="COQ62" s="44"/>
      <c r="COR62" s="44"/>
      <c r="COS62" s="44"/>
      <c r="COT62" s="44"/>
      <c r="COU62" s="44"/>
      <c r="COV62" s="44"/>
      <c r="COW62" s="44"/>
      <c r="COX62" s="44"/>
      <c r="COY62" s="44"/>
      <c r="COZ62" s="44"/>
      <c r="CPA62" s="44"/>
      <c r="CPB62" s="44"/>
      <c r="CPC62" s="44"/>
      <c r="CPD62" s="44"/>
      <c r="CPE62" s="44"/>
      <c r="CPF62" s="44"/>
      <c r="CPG62" s="44"/>
      <c r="CPH62" s="44"/>
      <c r="CPI62" s="44"/>
      <c r="CPJ62" s="44"/>
      <c r="CPK62" s="44"/>
      <c r="CPL62" s="44"/>
      <c r="CPM62" s="44"/>
      <c r="CPN62" s="44"/>
      <c r="CPO62" s="44"/>
      <c r="CPP62" s="44"/>
      <c r="CPQ62" s="44"/>
      <c r="CPR62" s="44"/>
      <c r="CPS62" s="44"/>
      <c r="CPT62" s="44"/>
      <c r="CPU62" s="44"/>
      <c r="CPV62" s="44"/>
      <c r="CPW62" s="44"/>
      <c r="CPX62" s="44"/>
      <c r="CPY62" s="44"/>
      <c r="CPZ62" s="44"/>
      <c r="CQA62" s="44"/>
      <c r="CQB62" s="44"/>
      <c r="CQC62" s="44"/>
      <c r="CQD62" s="44"/>
      <c r="CQE62" s="44"/>
      <c r="CQF62" s="44"/>
      <c r="CQG62" s="44"/>
      <c r="CQH62" s="44"/>
      <c r="CQI62" s="44"/>
      <c r="CQJ62" s="44"/>
      <c r="CQK62" s="44"/>
      <c r="CQL62" s="44"/>
      <c r="CQM62" s="44"/>
      <c r="CQN62" s="44"/>
      <c r="CQO62" s="44"/>
      <c r="CQP62" s="44"/>
      <c r="CQQ62" s="44"/>
      <c r="CQR62" s="44"/>
      <c r="CQS62" s="44"/>
      <c r="CQT62" s="44"/>
      <c r="CQU62" s="44"/>
      <c r="CQV62" s="44"/>
      <c r="CQW62" s="44"/>
      <c r="CQX62" s="44"/>
      <c r="CQY62" s="44"/>
      <c r="CQZ62" s="44"/>
      <c r="CRA62" s="44"/>
      <c r="CRB62" s="44"/>
      <c r="CRC62" s="44"/>
      <c r="CRD62" s="44"/>
      <c r="CRE62" s="44"/>
      <c r="CRF62" s="44"/>
      <c r="CRG62" s="44"/>
      <c r="CRH62" s="44"/>
      <c r="CRI62" s="44"/>
      <c r="CRJ62" s="44"/>
      <c r="CRK62" s="44"/>
      <c r="CRL62" s="44"/>
      <c r="CRM62" s="44"/>
      <c r="CRN62" s="44"/>
      <c r="CRO62" s="44"/>
      <c r="CRP62" s="44"/>
      <c r="CRQ62" s="44"/>
      <c r="CRR62" s="44"/>
      <c r="CRS62" s="44"/>
      <c r="CRT62" s="44"/>
      <c r="CRU62" s="44"/>
      <c r="CRV62" s="44"/>
      <c r="CRW62" s="44"/>
      <c r="CRX62" s="44"/>
      <c r="CRY62" s="44"/>
      <c r="CRZ62" s="44"/>
      <c r="CSA62" s="44"/>
      <c r="CSB62" s="44"/>
      <c r="CSC62" s="44"/>
      <c r="CSD62" s="44"/>
      <c r="CSE62" s="44"/>
      <c r="CSF62" s="44"/>
      <c r="CSG62" s="44"/>
      <c r="CSH62" s="44"/>
      <c r="CSI62" s="44"/>
      <c r="CSJ62" s="44"/>
      <c r="CSK62" s="44"/>
      <c r="CSL62" s="44"/>
      <c r="CSM62" s="44"/>
      <c r="CSN62" s="44"/>
      <c r="CSO62" s="44"/>
      <c r="CSP62" s="44"/>
      <c r="CSQ62" s="44"/>
      <c r="CSR62" s="44"/>
      <c r="CSS62" s="44"/>
      <c r="CST62" s="44"/>
      <c r="CSU62" s="44"/>
      <c r="CSV62" s="44"/>
      <c r="CSW62" s="44"/>
      <c r="CSX62" s="44"/>
      <c r="CSY62" s="44"/>
      <c r="CSZ62" s="44"/>
      <c r="CTA62" s="44"/>
      <c r="CTB62" s="44"/>
      <c r="CTC62" s="44"/>
      <c r="CTD62" s="44"/>
      <c r="CTE62" s="44"/>
      <c r="CTF62" s="44"/>
      <c r="CTG62" s="44"/>
      <c r="CTH62" s="44"/>
      <c r="CTI62" s="44"/>
      <c r="CTJ62" s="44"/>
      <c r="CTK62" s="44"/>
      <c r="CTL62" s="44"/>
      <c r="CTM62" s="44"/>
      <c r="CTN62" s="44"/>
      <c r="CTO62" s="44"/>
      <c r="CTP62" s="44"/>
      <c r="CTQ62" s="44"/>
      <c r="CTR62" s="44"/>
      <c r="CTS62" s="44"/>
      <c r="CTT62" s="44"/>
      <c r="CTU62" s="44"/>
      <c r="CTV62" s="44"/>
      <c r="CTW62" s="44"/>
      <c r="CTX62" s="44"/>
      <c r="CTY62" s="44"/>
      <c r="CTZ62" s="44"/>
      <c r="CUA62" s="44"/>
      <c r="CUB62" s="44"/>
      <c r="CUC62" s="44"/>
      <c r="CUD62" s="44"/>
      <c r="CUE62" s="44"/>
      <c r="CUF62" s="44"/>
      <c r="CUG62" s="44"/>
      <c r="CUH62" s="44"/>
      <c r="CUI62" s="44"/>
      <c r="CUJ62" s="44"/>
      <c r="CUK62" s="44"/>
      <c r="CUL62" s="44"/>
      <c r="CUM62" s="44"/>
      <c r="CUN62" s="44"/>
      <c r="CUO62" s="44"/>
      <c r="CUP62" s="44"/>
      <c r="CUQ62" s="44"/>
      <c r="CUR62" s="44"/>
      <c r="CUS62" s="44"/>
      <c r="CUT62" s="44"/>
      <c r="CUU62" s="44"/>
      <c r="CUV62" s="44"/>
      <c r="CUW62" s="44"/>
      <c r="CUX62" s="44"/>
      <c r="CUY62" s="44"/>
      <c r="CUZ62" s="44"/>
      <c r="CVA62" s="44"/>
      <c r="CVB62" s="44"/>
      <c r="CVC62" s="44"/>
      <c r="CVD62" s="44"/>
      <c r="CVE62" s="44"/>
      <c r="CVF62" s="44"/>
      <c r="CVG62" s="44"/>
      <c r="CVH62" s="44"/>
      <c r="CVI62" s="44"/>
      <c r="CVJ62" s="44"/>
      <c r="CVK62" s="44"/>
      <c r="CVL62" s="44"/>
      <c r="CVM62" s="44"/>
      <c r="CVN62" s="44"/>
      <c r="CVO62" s="44"/>
      <c r="CVP62" s="44"/>
      <c r="CVQ62" s="44"/>
      <c r="CVR62" s="44"/>
      <c r="CVS62" s="44"/>
      <c r="CVT62" s="44"/>
      <c r="CVU62" s="44"/>
      <c r="CVV62" s="44"/>
      <c r="CVW62" s="44"/>
      <c r="CVX62" s="44"/>
      <c r="CVY62" s="44"/>
      <c r="CVZ62" s="44"/>
      <c r="CWA62" s="44"/>
      <c r="CWB62" s="44"/>
      <c r="CWC62" s="44"/>
      <c r="CWD62" s="44"/>
      <c r="CWE62" s="44"/>
      <c r="CWF62" s="44"/>
      <c r="CWG62" s="44"/>
      <c r="CWH62" s="44"/>
      <c r="CWI62" s="44"/>
      <c r="CWJ62" s="44"/>
      <c r="CWK62" s="44"/>
      <c r="CWL62" s="44"/>
      <c r="CWM62" s="44"/>
      <c r="CWN62" s="44"/>
      <c r="CWO62" s="44"/>
      <c r="CWP62" s="44"/>
      <c r="CWQ62" s="44"/>
      <c r="CWR62" s="44"/>
      <c r="CWS62" s="44"/>
      <c r="CWT62" s="44"/>
      <c r="CWU62" s="44"/>
      <c r="CWV62" s="44"/>
      <c r="CWW62" s="44"/>
      <c r="CWX62" s="44"/>
      <c r="CWY62" s="44"/>
      <c r="CWZ62" s="44"/>
      <c r="CXA62" s="44"/>
      <c r="CXB62" s="44"/>
      <c r="CXC62" s="44"/>
      <c r="CXD62" s="44"/>
      <c r="CXE62" s="44"/>
      <c r="CXF62" s="44"/>
      <c r="CXG62" s="44"/>
      <c r="CXH62" s="44"/>
      <c r="CXI62" s="44"/>
      <c r="CXJ62" s="44"/>
      <c r="CXK62" s="44"/>
      <c r="CXL62" s="44"/>
      <c r="CXM62" s="44"/>
      <c r="CXN62" s="44"/>
      <c r="CXO62" s="44"/>
      <c r="CXP62" s="44"/>
      <c r="CXQ62" s="44"/>
      <c r="CXR62" s="44"/>
      <c r="CXS62" s="44"/>
      <c r="CXT62" s="44"/>
      <c r="CXU62" s="44"/>
      <c r="CXV62" s="44"/>
      <c r="CXW62" s="44"/>
      <c r="CXX62" s="44"/>
      <c r="CXY62" s="44"/>
      <c r="CXZ62" s="44"/>
      <c r="CYA62" s="44"/>
      <c r="CYB62" s="44"/>
      <c r="CYC62" s="44"/>
      <c r="CYD62" s="44"/>
      <c r="CYE62" s="44"/>
      <c r="CYF62" s="44"/>
      <c r="CYG62" s="44"/>
      <c r="CYH62" s="44"/>
      <c r="CYI62" s="44"/>
      <c r="CYJ62" s="44"/>
      <c r="CYK62" s="44"/>
      <c r="CYL62" s="44"/>
      <c r="CYM62" s="44"/>
      <c r="CYN62" s="44"/>
      <c r="CYO62" s="44"/>
      <c r="CYP62" s="44"/>
      <c r="CYQ62" s="44"/>
      <c r="CYR62" s="44"/>
      <c r="CYS62" s="44"/>
      <c r="CYT62" s="44"/>
      <c r="CYU62" s="44"/>
      <c r="CYV62" s="44"/>
      <c r="CYW62" s="44"/>
      <c r="CYX62" s="44"/>
      <c r="CYY62" s="44"/>
      <c r="CYZ62" s="44"/>
      <c r="CZA62" s="44"/>
      <c r="CZB62" s="44"/>
      <c r="CZC62" s="44"/>
      <c r="CZD62" s="44"/>
      <c r="CZE62" s="44"/>
      <c r="CZF62" s="44"/>
      <c r="CZG62" s="44"/>
      <c r="CZH62" s="44"/>
      <c r="CZI62" s="44"/>
      <c r="CZJ62" s="44"/>
      <c r="CZK62" s="44"/>
      <c r="CZL62" s="44"/>
      <c r="CZM62" s="44"/>
      <c r="CZN62" s="44"/>
      <c r="CZO62" s="44"/>
      <c r="CZP62" s="44"/>
      <c r="CZQ62" s="44"/>
      <c r="CZR62" s="44"/>
      <c r="CZS62" s="44"/>
      <c r="CZT62" s="44"/>
      <c r="CZU62" s="44"/>
      <c r="CZV62" s="44"/>
      <c r="CZW62" s="44"/>
      <c r="CZX62" s="44"/>
      <c r="CZY62" s="44"/>
      <c r="CZZ62" s="44"/>
      <c r="DAA62" s="44"/>
      <c r="DAB62" s="44"/>
      <c r="DAC62" s="44"/>
      <c r="DAD62" s="44"/>
      <c r="DAE62" s="44"/>
      <c r="DAF62" s="44"/>
      <c r="DAG62" s="44"/>
      <c r="DAH62" s="44"/>
      <c r="DAI62" s="44"/>
      <c r="DAJ62" s="44"/>
      <c r="DAK62" s="44"/>
      <c r="DAL62" s="44"/>
      <c r="DAM62" s="44"/>
      <c r="DAN62" s="44"/>
      <c r="DAO62" s="44"/>
      <c r="DAP62" s="44"/>
      <c r="DAQ62" s="44"/>
      <c r="DAR62" s="44"/>
      <c r="DAS62" s="44"/>
      <c r="DAT62" s="44"/>
      <c r="DAU62" s="44"/>
      <c r="DAV62" s="44"/>
      <c r="DAW62" s="44"/>
      <c r="DAX62" s="44"/>
      <c r="DAY62" s="44"/>
      <c r="DAZ62" s="44"/>
      <c r="DBA62" s="44"/>
      <c r="DBB62" s="44"/>
      <c r="DBC62" s="44"/>
      <c r="DBD62" s="44"/>
      <c r="DBE62" s="44"/>
      <c r="DBF62" s="44"/>
      <c r="DBG62" s="44"/>
      <c r="DBH62" s="44"/>
      <c r="DBI62" s="44"/>
      <c r="DBJ62" s="44"/>
      <c r="DBK62" s="44"/>
      <c r="DBL62" s="44"/>
      <c r="DBM62" s="44"/>
      <c r="DBN62" s="44"/>
      <c r="DBO62" s="44"/>
      <c r="DBP62" s="44"/>
      <c r="DBQ62" s="44"/>
      <c r="DBR62" s="44"/>
      <c r="DBS62" s="44"/>
      <c r="DBT62" s="44"/>
      <c r="DBU62" s="44"/>
      <c r="DBV62" s="44"/>
      <c r="DBW62" s="44"/>
      <c r="DBX62" s="44"/>
      <c r="DBY62" s="44"/>
      <c r="DBZ62" s="44"/>
      <c r="DCA62" s="44"/>
      <c r="DCB62" s="44"/>
      <c r="DCC62" s="44"/>
      <c r="DCD62" s="44"/>
      <c r="DCE62" s="44"/>
      <c r="DCF62" s="44"/>
      <c r="DCG62" s="44"/>
      <c r="DCH62" s="44"/>
      <c r="DCI62" s="44"/>
      <c r="DCJ62" s="44"/>
      <c r="DCK62" s="44"/>
      <c r="DCL62" s="44"/>
      <c r="DCM62" s="44"/>
      <c r="DCN62" s="44"/>
      <c r="DCO62" s="44"/>
      <c r="DCP62" s="44"/>
      <c r="DCQ62" s="44"/>
      <c r="DCR62" s="44"/>
      <c r="DCS62" s="44"/>
      <c r="DCT62" s="44"/>
      <c r="DCU62" s="44"/>
      <c r="DCV62" s="44"/>
      <c r="DCW62" s="44"/>
      <c r="DCX62" s="44"/>
      <c r="DCY62" s="44"/>
      <c r="DCZ62" s="44"/>
      <c r="DDA62" s="44"/>
      <c r="DDB62" s="44"/>
      <c r="DDC62" s="44"/>
      <c r="DDD62" s="44"/>
      <c r="DDE62" s="44"/>
      <c r="DDF62" s="44"/>
      <c r="DDG62" s="44"/>
      <c r="DDH62" s="44"/>
      <c r="DDI62" s="44"/>
      <c r="DDJ62" s="44"/>
      <c r="DDK62" s="44"/>
      <c r="DDL62" s="44"/>
      <c r="DDM62" s="44"/>
      <c r="DDN62" s="44"/>
      <c r="DDO62" s="44"/>
      <c r="DDP62" s="44"/>
      <c r="DDQ62" s="44"/>
      <c r="DDR62" s="44"/>
      <c r="DDS62" s="44"/>
      <c r="DDT62" s="44"/>
      <c r="DDU62" s="44"/>
      <c r="DDV62" s="44"/>
      <c r="DDW62" s="44"/>
      <c r="DDX62" s="44"/>
      <c r="DDY62" s="44"/>
      <c r="DDZ62" s="44"/>
      <c r="DEA62" s="44"/>
      <c r="DEB62" s="44"/>
      <c r="DEC62" s="44"/>
      <c r="DED62" s="44"/>
      <c r="DEE62" s="44"/>
      <c r="DEF62" s="44"/>
      <c r="DEG62" s="44"/>
      <c r="DEH62" s="44"/>
      <c r="DEI62" s="44"/>
      <c r="DEJ62" s="44"/>
      <c r="DEK62" s="44"/>
      <c r="DEL62" s="44"/>
      <c r="DEM62" s="44"/>
      <c r="DEN62" s="44"/>
      <c r="DEO62" s="44"/>
      <c r="DEP62" s="44"/>
      <c r="DEQ62" s="44"/>
      <c r="DER62" s="44"/>
      <c r="DES62" s="44"/>
      <c r="DET62" s="44"/>
      <c r="DEU62" s="44"/>
      <c r="DEV62" s="44"/>
      <c r="DEW62" s="44"/>
      <c r="DEX62" s="44"/>
      <c r="DEY62" s="44"/>
      <c r="DEZ62" s="44"/>
      <c r="DFA62" s="44"/>
      <c r="DFB62" s="44"/>
      <c r="DFC62" s="44"/>
      <c r="DFD62" s="44"/>
      <c r="DFE62" s="44"/>
      <c r="DFF62" s="44"/>
      <c r="DFG62" s="44"/>
      <c r="DFH62" s="44"/>
      <c r="DFI62" s="44"/>
      <c r="DFJ62" s="44"/>
      <c r="DFK62" s="44"/>
      <c r="DFL62" s="44"/>
      <c r="DFM62" s="44"/>
      <c r="DFN62" s="44"/>
      <c r="DFO62" s="44"/>
      <c r="DFP62" s="44"/>
      <c r="DFQ62" s="44"/>
      <c r="DFR62" s="44"/>
      <c r="DFS62" s="44"/>
      <c r="DFT62" s="44"/>
      <c r="DFU62" s="44"/>
      <c r="DFV62" s="44"/>
      <c r="DFW62" s="44"/>
      <c r="DFX62" s="44"/>
      <c r="DFY62" s="44"/>
      <c r="DFZ62" s="44"/>
      <c r="DGA62" s="44"/>
      <c r="DGB62" s="44"/>
      <c r="DGC62" s="44"/>
      <c r="DGD62" s="44"/>
      <c r="DGE62" s="44"/>
      <c r="DGF62" s="44"/>
      <c r="DGG62" s="44"/>
      <c r="DGH62" s="44"/>
      <c r="DGI62" s="44"/>
      <c r="DGJ62" s="44"/>
      <c r="DGK62" s="44"/>
      <c r="DGL62" s="44"/>
      <c r="DGM62" s="44"/>
      <c r="DGN62" s="44"/>
      <c r="DGO62" s="44"/>
      <c r="DGP62" s="44"/>
      <c r="DGQ62" s="44"/>
      <c r="DGR62" s="44"/>
      <c r="DGS62" s="44"/>
      <c r="DGT62" s="44"/>
      <c r="DGU62" s="44"/>
      <c r="DGV62" s="44"/>
      <c r="DGW62" s="44"/>
      <c r="DGX62" s="44"/>
      <c r="DGY62" s="44"/>
      <c r="DGZ62" s="44"/>
      <c r="DHA62" s="44"/>
      <c r="DHB62" s="44"/>
      <c r="DHC62" s="44"/>
      <c r="DHD62" s="44"/>
      <c r="DHE62" s="44"/>
      <c r="DHF62" s="44"/>
      <c r="DHG62" s="44"/>
      <c r="DHH62" s="44"/>
      <c r="DHI62" s="44"/>
      <c r="DHJ62" s="44"/>
      <c r="DHK62" s="44"/>
      <c r="DHL62" s="44"/>
      <c r="DHM62" s="44"/>
      <c r="DHN62" s="44"/>
      <c r="DHO62" s="44"/>
      <c r="DHP62" s="44"/>
      <c r="DHQ62" s="44"/>
      <c r="DHR62" s="44"/>
      <c r="DHS62" s="44"/>
      <c r="DHT62" s="44"/>
      <c r="DHU62" s="44"/>
      <c r="DHV62" s="44"/>
      <c r="DHW62" s="44"/>
      <c r="DHX62" s="44"/>
      <c r="DHY62" s="44"/>
      <c r="DHZ62" s="44"/>
      <c r="DIA62" s="44"/>
      <c r="DIB62" s="44"/>
      <c r="DIC62" s="44"/>
      <c r="DID62" s="44"/>
      <c r="DIE62" s="44"/>
      <c r="DIF62" s="44"/>
      <c r="DIG62" s="44"/>
      <c r="DIH62" s="44"/>
      <c r="DII62" s="44"/>
      <c r="DIJ62" s="44"/>
      <c r="DIK62" s="44"/>
      <c r="DIL62" s="44"/>
      <c r="DIM62" s="44"/>
      <c r="DIN62" s="44"/>
      <c r="DIO62" s="44"/>
      <c r="DIP62" s="44"/>
      <c r="DIQ62" s="44"/>
      <c r="DIR62" s="44"/>
      <c r="DIS62" s="44"/>
      <c r="DIT62" s="44"/>
      <c r="DIU62" s="44"/>
      <c r="DIV62" s="44"/>
      <c r="DIW62" s="44"/>
      <c r="DIX62" s="44"/>
      <c r="DIY62" s="44"/>
      <c r="DIZ62" s="44"/>
      <c r="DJA62" s="44"/>
      <c r="DJB62" s="44"/>
      <c r="DJC62" s="44"/>
      <c r="DJD62" s="44"/>
      <c r="DJE62" s="44"/>
      <c r="DJF62" s="44"/>
      <c r="DJG62" s="44"/>
      <c r="DJH62" s="44"/>
      <c r="DJI62" s="44"/>
      <c r="DJJ62" s="44"/>
      <c r="DJK62" s="44"/>
      <c r="DJL62" s="44"/>
      <c r="DJM62" s="44"/>
      <c r="DJN62" s="44"/>
      <c r="DJO62" s="44"/>
      <c r="DJP62" s="44"/>
      <c r="DJQ62" s="44"/>
      <c r="DJR62" s="44"/>
      <c r="DJS62" s="44"/>
      <c r="DJT62" s="44"/>
      <c r="DJU62" s="44"/>
      <c r="DJV62" s="44"/>
      <c r="DJW62" s="44"/>
      <c r="DJX62" s="44"/>
      <c r="DJY62" s="44"/>
      <c r="DJZ62" s="44"/>
      <c r="DKA62" s="44"/>
      <c r="DKB62" s="44"/>
      <c r="DKC62" s="44"/>
      <c r="DKD62" s="44"/>
      <c r="DKE62" s="44"/>
      <c r="DKF62" s="44"/>
      <c r="DKG62" s="44"/>
      <c r="DKH62" s="44"/>
      <c r="DKI62" s="44"/>
      <c r="DKJ62" s="44"/>
      <c r="DKK62" s="44"/>
      <c r="DKL62" s="44"/>
      <c r="DKM62" s="44"/>
      <c r="DKN62" s="44"/>
      <c r="DKO62" s="44"/>
      <c r="DKP62" s="44"/>
      <c r="DKQ62" s="44"/>
      <c r="DKR62" s="44"/>
      <c r="DKS62" s="44"/>
      <c r="DKT62" s="44"/>
      <c r="DKU62" s="44"/>
      <c r="DKV62" s="44"/>
      <c r="DKW62" s="44"/>
      <c r="DKX62" s="44"/>
      <c r="DKY62" s="44"/>
      <c r="DKZ62" s="44"/>
      <c r="DLA62" s="44"/>
      <c r="DLB62" s="44"/>
      <c r="DLC62" s="44"/>
      <c r="DLD62" s="44"/>
      <c r="DLE62" s="44"/>
      <c r="DLF62" s="44"/>
      <c r="DLG62" s="44"/>
      <c r="DLH62" s="44"/>
      <c r="DLI62" s="44"/>
      <c r="DLJ62" s="44"/>
      <c r="DLK62" s="44"/>
      <c r="DLL62" s="44"/>
      <c r="DLM62" s="44"/>
      <c r="DLN62" s="44"/>
      <c r="DLO62" s="44"/>
      <c r="DLP62" s="44"/>
      <c r="DLQ62" s="44"/>
      <c r="DLR62" s="44"/>
      <c r="DLS62" s="44"/>
      <c r="DLT62" s="44"/>
      <c r="DLU62" s="44"/>
      <c r="DLV62" s="44"/>
      <c r="DLW62" s="44"/>
      <c r="DLX62" s="44"/>
      <c r="DLY62" s="44"/>
      <c r="DLZ62" s="44"/>
      <c r="DMA62" s="44"/>
      <c r="DMB62" s="44"/>
      <c r="DMC62" s="44"/>
      <c r="DMD62" s="44"/>
      <c r="DME62" s="44"/>
      <c r="DMF62" s="44"/>
      <c r="DMG62" s="44"/>
      <c r="DMH62" s="44"/>
      <c r="DMI62" s="44"/>
      <c r="DMJ62" s="44"/>
      <c r="DMK62" s="44"/>
      <c r="DML62" s="44"/>
      <c r="DMM62" s="44"/>
      <c r="DMN62" s="44"/>
      <c r="DMO62" s="44"/>
      <c r="DMP62" s="44"/>
      <c r="DMQ62" s="44"/>
      <c r="DMR62" s="44"/>
      <c r="DMS62" s="44"/>
      <c r="DMT62" s="44"/>
      <c r="DMU62" s="44"/>
      <c r="DMV62" s="44"/>
      <c r="DMW62" s="44"/>
      <c r="DMX62" s="44"/>
      <c r="DMY62" s="44"/>
      <c r="DMZ62" s="44"/>
      <c r="DNA62" s="44"/>
      <c r="DNB62" s="44"/>
      <c r="DNC62" s="44"/>
      <c r="DND62" s="44"/>
      <c r="DNE62" s="44"/>
      <c r="DNF62" s="44"/>
      <c r="DNG62" s="44"/>
      <c r="DNH62" s="44"/>
      <c r="DNI62" s="44"/>
      <c r="DNJ62" s="44"/>
      <c r="DNK62" s="44"/>
      <c r="DNL62" s="44"/>
      <c r="DNM62" s="44"/>
      <c r="DNN62" s="44"/>
      <c r="DNO62" s="44"/>
      <c r="DNP62" s="44"/>
      <c r="DNQ62" s="44"/>
      <c r="DNR62" s="44"/>
      <c r="DNS62" s="44"/>
      <c r="DNT62" s="44"/>
      <c r="DNU62" s="44"/>
      <c r="DNV62" s="44"/>
      <c r="DNW62" s="44"/>
      <c r="DNX62" s="44"/>
      <c r="DNY62" s="44"/>
      <c r="DNZ62" s="44"/>
      <c r="DOA62" s="44"/>
      <c r="DOB62" s="44"/>
      <c r="DOC62" s="44"/>
      <c r="DOD62" s="44"/>
      <c r="DOE62" s="44"/>
      <c r="DOF62" s="44"/>
      <c r="DOG62" s="44"/>
      <c r="DOH62" s="44"/>
      <c r="DOI62" s="44"/>
      <c r="DOJ62" s="44"/>
      <c r="DOK62" s="44"/>
      <c r="DOL62" s="44"/>
      <c r="DOM62" s="44"/>
      <c r="DON62" s="44"/>
      <c r="DOO62" s="44"/>
      <c r="DOP62" s="44"/>
      <c r="DOQ62" s="44"/>
      <c r="DOR62" s="44"/>
      <c r="DOS62" s="44"/>
      <c r="DOT62" s="44"/>
      <c r="DOU62" s="44"/>
      <c r="DOV62" s="44"/>
      <c r="DOW62" s="44"/>
      <c r="DOX62" s="44"/>
      <c r="DOY62" s="44"/>
      <c r="DOZ62" s="44"/>
      <c r="DPA62" s="44"/>
      <c r="DPB62" s="44"/>
      <c r="DPC62" s="44"/>
      <c r="DPD62" s="44"/>
      <c r="DPE62" s="44"/>
      <c r="DPF62" s="44"/>
      <c r="DPG62" s="44"/>
      <c r="DPH62" s="44"/>
      <c r="DPI62" s="44"/>
      <c r="DPJ62" s="44"/>
      <c r="DPK62" s="44"/>
      <c r="DPL62" s="44"/>
      <c r="DPM62" s="44"/>
      <c r="DPN62" s="44"/>
      <c r="DPO62" s="44"/>
      <c r="DPP62" s="44"/>
      <c r="DPQ62" s="44"/>
      <c r="DPR62" s="44"/>
      <c r="DPS62" s="44"/>
      <c r="DPT62" s="44"/>
      <c r="DPU62" s="44"/>
      <c r="DPV62" s="44"/>
      <c r="DPW62" s="44"/>
      <c r="DPX62" s="44"/>
      <c r="DPY62" s="44"/>
      <c r="DPZ62" s="44"/>
      <c r="DQA62" s="44"/>
      <c r="DQB62" s="44"/>
      <c r="DQC62" s="44"/>
      <c r="DQD62" s="44"/>
      <c r="DQE62" s="44"/>
      <c r="DQF62" s="44"/>
      <c r="DQG62" s="44"/>
      <c r="DQH62" s="44"/>
      <c r="DQI62" s="44"/>
      <c r="DQJ62" s="44"/>
      <c r="DQK62" s="44"/>
      <c r="DQL62" s="44"/>
      <c r="DQM62" s="44"/>
      <c r="DQN62" s="44"/>
      <c r="DQO62" s="44"/>
      <c r="DQP62" s="44"/>
      <c r="DQQ62" s="44"/>
      <c r="DQR62" s="44"/>
      <c r="DQS62" s="44"/>
      <c r="DQT62" s="44"/>
      <c r="DQU62" s="44"/>
      <c r="DQV62" s="44"/>
      <c r="DQW62" s="44"/>
      <c r="DQX62" s="44"/>
      <c r="DQY62" s="44"/>
      <c r="DQZ62" s="44"/>
      <c r="DRA62" s="44"/>
      <c r="DRB62" s="44"/>
      <c r="DRC62" s="44"/>
      <c r="DRD62" s="44"/>
      <c r="DRE62" s="44"/>
      <c r="DRF62" s="44"/>
      <c r="DRG62" s="44"/>
      <c r="DRH62" s="44"/>
      <c r="DRI62" s="44"/>
      <c r="DRJ62" s="44"/>
      <c r="DRK62" s="44"/>
      <c r="DRL62" s="44"/>
      <c r="DRM62" s="44"/>
      <c r="DRN62" s="44"/>
      <c r="DRO62" s="44"/>
      <c r="DRP62" s="44"/>
      <c r="DRQ62" s="44"/>
      <c r="DRR62" s="44"/>
      <c r="DRS62" s="44"/>
      <c r="DRT62" s="44"/>
      <c r="DRU62" s="44"/>
      <c r="DRV62" s="44"/>
      <c r="DRW62" s="44"/>
      <c r="DRX62" s="44"/>
      <c r="DRY62" s="44"/>
      <c r="DRZ62" s="44"/>
      <c r="DSA62" s="44"/>
      <c r="DSB62" s="44"/>
      <c r="DSC62" s="44"/>
      <c r="DSD62" s="44"/>
      <c r="DSE62" s="44"/>
      <c r="DSF62" s="44"/>
      <c r="DSG62" s="44"/>
      <c r="DSH62" s="44"/>
      <c r="DSI62" s="44"/>
      <c r="DSJ62" s="44"/>
      <c r="DSK62" s="44"/>
      <c r="DSL62" s="44"/>
      <c r="DSM62" s="44"/>
      <c r="DSN62" s="44"/>
      <c r="DSO62" s="44"/>
      <c r="DSP62" s="44"/>
      <c r="DSQ62" s="44"/>
      <c r="DSR62" s="44"/>
      <c r="DSS62" s="44"/>
      <c r="DST62" s="44"/>
      <c r="DSU62" s="44"/>
      <c r="DSV62" s="44"/>
      <c r="DSW62" s="44"/>
      <c r="DSX62" s="44"/>
      <c r="DSY62" s="44"/>
      <c r="DSZ62" s="44"/>
      <c r="DTA62" s="44"/>
      <c r="DTB62" s="44"/>
      <c r="DTC62" s="44"/>
      <c r="DTD62" s="44"/>
      <c r="DTE62" s="44"/>
      <c r="DTF62" s="44"/>
      <c r="DTG62" s="44"/>
      <c r="DTH62" s="44"/>
      <c r="DTI62" s="44"/>
      <c r="DTJ62" s="44"/>
      <c r="DTK62" s="44"/>
      <c r="DTL62" s="44"/>
      <c r="DTM62" s="44"/>
      <c r="DTN62" s="44"/>
      <c r="DTO62" s="44"/>
      <c r="DTP62" s="44"/>
      <c r="DTQ62" s="44"/>
      <c r="DTR62" s="44"/>
      <c r="DTS62" s="44"/>
      <c r="DTT62" s="44"/>
      <c r="DTU62" s="44"/>
      <c r="DTV62" s="44"/>
      <c r="DTW62" s="44"/>
      <c r="DTX62" s="44"/>
      <c r="DTY62" s="44"/>
      <c r="DTZ62" s="44"/>
      <c r="DUA62" s="44"/>
      <c r="DUB62" s="44"/>
      <c r="DUC62" s="44"/>
      <c r="DUD62" s="44"/>
      <c r="DUE62" s="44"/>
      <c r="DUF62" s="44"/>
      <c r="DUG62" s="44"/>
      <c r="DUH62" s="44"/>
      <c r="DUI62" s="44"/>
      <c r="DUJ62" s="44"/>
      <c r="DUK62" s="44"/>
      <c r="DUL62" s="44"/>
      <c r="DUM62" s="44"/>
      <c r="DUN62" s="44"/>
      <c r="DUO62" s="44"/>
      <c r="DUP62" s="44"/>
      <c r="DUQ62" s="44"/>
      <c r="DUR62" s="44"/>
      <c r="DUS62" s="44"/>
      <c r="DUT62" s="44"/>
      <c r="DUU62" s="44"/>
      <c r="DUV62" s="44"/>
      <c r="DUW62" s="44"/>
      <c r="DUX62" s="44"/>
      <c r="DUY62" s="44"/>
      <c r="DUZ62" s="44"/>
      <c r="DVA62" s="44"/>
      <c r="DVB62" s="44"/>
      <c r="DVC62" s="44"/>
      <c r="DVD62" s="44"/>
      <c r="DVE62" s="44"/>
      <c r="DVF62" s="44"/>
      <c r="DVG62" s="44"/>
      <c r="DVH62" s="44"/>
      <c r="DVI62" s="44"/>
      <c r="DVJ62" s="44"/>
      <c r="DVK62" s="44"/>
      <c r="DVL62" s="44"/>
      <c r="DVM62" s="44"/>
      <c r="DVN62" s="44"/>
      <c r="DVO62" s="44"/>
      <c r="DVP62" s="44"/>
      <c r="DVQ62" s="44"/>
      <c r="DVR62" s="44"/>
      <c r="DVS62" s="44"/>
      <c r="DVT62" s="44"/>
      <c r="DVU62" s="44"/>
      <c r="DVV62" s="44"/>
      <c r="DVW62" s="44"/>
      <c r="DVX62" s="44"/>
      <c r="DVY62" s="44"/>
      <c r="DVZ62" s="44"/>
      <c r="DWA62" s="44"/>
      <c r="DWB62" s="44"/>
      <c r="DWC62" s="44"/>
      <c r="DWD62" s="44"/>
      <c r="DWE62" s="44"/>
      <c r="DWF62" s="44"/>
      <c r="DWG62" s="44"/>
      <c r="DWH62" s="44"/>
      <c r="DWI62" s="44"/>
      <c r="DWJ62" s="44"/>
      <c r="DWK62" s="44"/>
      <c r="DWL62" s="44"/>
      <c r="DWM62" s="44"/>
      <c r="DWN62" s="44"/>
      <c r="DWO62" s="44"/>
      <c r="DWP62" s="44"/>
      <c r="DWQ62" s="44"/>
      <c r="DWR62" s="44"/>
      <c r="DWS62" s="44"/>
      <c r="DWT62" s="44"/>
      <c r="DWU62" s="44"/>
      <c r="DWV62" s="44"/>
      <c r="DWW62" s="44"/>
      <c r="DWX62" s="44"/>
      <c r="DWY62" s="44"/>
      <c r="DWZ62" s="44"/>
      <c r="DXA62" s="44"/>
      <c r="DXB62" s="44"/>
      <c r="DXC62" s="44"/>
      <c r="DXD62" s="44"/>
      <c r="DXE62" s="44"/>
      <c r="DXF62" s="44"/>
      <c r="DXG62" s="44"/>
      <c r="DXH62" s="44"/>
      <c r="DXI62" s="44"/>
      <c r="DXJ62" s="44"/>
      <c r="DXK62" s="44"/>
      <c r="DXL62" s="44"/>
      <c r="DXM62" s="44"/>
      <c r="DXN62" s="44"/>
      <c r="DXO62" s="44"/>
      <c r="DXP62" s="44"/>
      <c r="DXQ62" s="44"/>
      <c r="DXR62" s="44"/>
      <c r="DXS62" s="44"/>
      <c r="DXT62" s="44"/>
      <c r="DXU62" s="44"/>
      <c r="DXV62" s="44"/>
      <c r="DXW62" s="44"/>
      <c r="DXX62" s="44"/>
      <c r="DXY62" s="44"/>
      <c r="DXZ62" s="44"/>
      <c r="DYA62" s="44"/>
      <c r="DYB62" s="44"/>
      <c r="DYC62" s="44"/>
      <c r="DYD62" s="44"/>
      <c r="DYE62" s="44"/>
      <c r="DYF62" s="44"/>
      <c r="DYG62" s="44"/>
      <c r="DYH62" s="44"/>
      <c r="DYI62" s="44"/>
      <c r="DYJ62" s="44"/>
      <c r="DYK62" s="44"/>
      <c r="DYL62" s="44"/>
      <c r="DYM62" s="44"/>
      <c r="DYN62" s="44"/>
      <c r="DYO62" s="44"/>
      <c r="DYP62" s="44"/>
      <c r="DYQ62" s="44"/>
      <c r="DYR62" s="44"/>
      <c r="DYS62" s="44"/>
      <c r="DYT62" s="44"/>
      <c r="DYU62" s="44"/>
      <c r="DYV62" s="44"/>
      <c r="DYW62" s="44"/>
      <c r="DYX62" s="44"/>
      <c r="DYY62" s="44"/>
      <c r="DYZ62" s="44"/>
      <c r="DZA62" s="44"/>
      <c r="DZB62" s="44"/>
      <c r="DZC62" s="44"/>
      <c r="DZD62" s="44"/>
      <c r="DZE62" s="44"/>
      <c r="DZF62" s="44"/>
      <c r="DZG62" s="44"/>
      <c r="DZH62" s="44"/>
      <c r="DZI62" s="44"/>
      <c r="DZJ62" s="44"/>
      <c r="DZK62" s="44"/>
      <c r="DZL62" s="44"/>
      <c r="DZM62" s="44"/>
      <c r="DZN62" s="44"/>
      <c r="DZO62" s="44"/>
      <c r="DZP62" s="44"/>
      <c r="DZQ62" s="44"/>
      <c r="DZR62" s="44"/>
      <c r="DZS62" s="44"/>
      <c r="DZT62" s="44"/>
      <c r="DZU62" s="44"/>
      <c r="DZV62" s="44"/>
      <c r="DZW62" s="44"/>
      <c r="DZX62" s="44"/>
      <c r="DZY62" s="44"/>
      <c r="DZZ62" s="44"/>
      <c r="EAA62" s="44"/>
      <c r="EAB62" s="44"/>
      <c r="EAC62" s="44"/>
      <c r="EAD62" s="44"/>
      <c r="EAE62" s="44"/>
      <c r="EAF62" s="44"/>
      <c r="EAG62" s="44"/>
      <c r="EAH62" s="44"/>
      <c r="EAI62" s="44"/>
      <c r="EAJ62" s="44"/>
      <c r="EAK62" s="44"/>
      <c r="EAL62" s="44"/>
      <c r="EAM62" s="44"/>
      <c r="EAN62" s="44"/>
      <c r="EAO62" s="44"/>
      <c r="EAP62" s="44"/>
      <c r="EAQ62" s="44"/>
      <c r="EAR62" s="44"/>
      <c r="EAS62" s="44"/>
      <c r="EAT62" s="44"/>
      <c r="EAU62" s="44"/>
      <c r="EAV62" s="44"/>
      <c r="EAW62" s="44"/>
      <c r="EAX62" s="44"/>
      <c r="EAY62" s="44"/>
      <c r="EAZ62" s="44"/>
      <c r="EBA62" s="44"/>
      <c r="EBB62" s="44"/>
      <c r="EBC62" s="44"/>
      <c r="EBD62" s="44"/>
      <c r="EBE62" s="44"/>
      <c r="EBF62" s="44"/>
      <c r="EBG62" s="44"/>
      <c r="EBH62" s="44"/>
      <c r="EBI62" s="44"/>
      <c r="EBJ62" s="44"/>
      <c r="EBK62" s="44"/>
      <c r="EBL62" s="44"/>
      <c r="EBM62" s="44"/>
      <c r="EBN62" s="44"/>
      <c r="EBO62" s="44"/>
      <c r="EBP62" s="44"/>
      <c r="EBQ62" s="44"/>
      <c r="EBR62" s="44"/>
      <c r="EBS62" s="44"/>
      <c r="EBT62" s="44"/>
      <c r="EBU62" s="44"/>
      <c r="EBV62" s="44"/>
      <c r="EBW62" s="44"/>
      <c r="EBX62" s="44"/>
      <c r="EBY62" s="44"/>
      <c r="EBZ62" s="44"/>
      <c r="ECA62" s="44"/>
      <c r="ECB62" s="44"/>
      <c r="ECC62" s="44"/>
      <c r="ECD62" s="44"/>
      <c r="ECE62" s="44"/>
      <c r="ECF62" s="44"/>
      <c r="ECG62" s="44"/>
      <c r="ECH62" s="44"/>
      <c r="ECI62" s="44"/>
      <c r="ECJ62" s="44"/>
      <c r="ECK62" s="44"/>
      <c r="ECL62" s="44"/>
      <c r="ECM62" s="44"/>
      <c r="ECN62" s="44"/>
      <c r="ECO62" s="44"/>
      <c r="ECP62" s="44"/>
      <c r="ECQ62" s="44"/>
      <c r="ECR62" s="44"/>
      <c r="ECS62" s="44"/>
      <c r="ECT62" s="44"/>
      <c r="ECU62" s="44"/>
      <c r="ECV62" s="44"/>
      <c r="ECW62" s="44"/>
      <c r="ECX62" s="44"/>
      <c r="ECY62" s="44"/>
      <c r="ECZ62" s="44"/>
      <c r="EDA62" s="44"/>
      <c r="EDB62" s="44"/>
      <c r="EDC62" s="44"/>
      <c r="EDD62" s="44"/>
      <c r="EDE62" s="44"/>
      <c r="EDF62" s="44"/>
      <c r="EDG62" s="44"/>
      <c r="EDH62" s="44"/>
      <c r="EDI62" s="44"/>
      <c r="EDJ62" s="44"/>
      <c r="EDK62" s="44"/>
      <c r="EDL62" s="44"/>
      <c r="EDM62" s="44"/>
      <c r="EDN62" s="44"/>
      <c r="EDO62" s="44"/>
      <c r="EDP62" s="44"/>
      <c r="EDQ62" s="44"/>
      <c r="EDR62" s="44"/>
      <c r="EDS62" s="44"/>
      <c r="EDT62" s="44"/>
      <c r="EDU62" s="44"/>
      <c r="EDV62" s="44"/>
      <c r="EDW62" s="44"/>
      <c r="EDX62" s="44"/>
      <c r="EDY62" s="44"/>
      <c r="EDZ62" s="44"/>
      <c r="EEA62" s="44"/>
      <c r="EEB62" s="44"/>
      <c r="EEC62" s="44"/>
      <c r="EED62" s="44"/>
      <c r="EEE62" s="44"/>
      <c r="EEF62" s="44"/>
      <c r="EEG62" s="44"/>
      <c r="EEH62" s="44"/>
      <c r="EEI62" s="44"/>
      <c r="EEJ62" s="44"/>
      <c r="EEK62" s="44"/>
      <c r="EEL62" s="44"/>
      <c r="EEM62" s="44"/>
      <c r="EEN62" s="44"/>
      <c r="EEO62" s="44"/>
      <c r="EEP62" s="44"/>
      <c r="EEQ62" s="44"/>
      <c r="EER62" s="44"/>
      <c r="EES62" s="44"/>
      <c r="EET62" s="44"/>
      <c r="EEU62" s="44"/>
      <c r="EEV62" s="44"/>
      <c r="EEW62" s="44"/>
      <c r="EEX62" s="44"/>
      <c r="EEY62" s="44"/>
      <c r="EEZ62" s="44"/>
      <c r="EFA62" s="44"/>
      <c r="EFB62" s="44"/>
      <c r="EFC62" s="44"/>
      <c r="EFD62" s="44"/>
      <c r="EFE62" s="44"/>
      <c r="EFF62" s="44"/>
      <c r="EFG62" s="44"/>
      <c r="EFH62" s="44"/>
      <c r="EFI62" s="44"/>
      <c r="EFJ62" s="44"/>
      <c r="EFK62" s="44"/>
      <c r="EFL62" s="44"/>
      <c r="EFM62" s="44"/>
      <c r="EFN62" s="44"/>
      <c r="EFO62" s="44"/>
      <c r="EFP62" s="44"/>
      <c r="EFQ62" s="44"/>
      <c r="EFR62" s="44"/>
      <c r="EFS62" s="44"/>
      <c r="EFT62" s="44"/>
      <c r="EFU62" s="44"/>
      <c r="EFV62" s="44"/>
      <c r="EFW62" s="44"/>
      <c r="EFX62" s="44"/>
      <c r="EFY62" s="44"/>
      <c r="EFZ62" s="44"/>
      <c r="EGA62" s="44"/>
      <c r="EGB62" s="44"/>
      <c r="EGC62" s="44"/>
      <c r="EGD62" s="44"/>
      <c r="EGE62" s="44"/>
      <c r="EGF62" s="44"/>
      <c r="EGG62" s="44"/>
      <c r="EGH62" s="44"/>
      <c r="EGI62" s="44"/>
      <c r="EGJ62" s="44"/>
      <c r="EGK62" s="44"/>
      <c r="EGL62" s="44"/>
      <c r="EGM62" s="44"/>
      <c r="EGN62" s="44"/>
      <c r="EGO62" s="44"/>
      <c r="EGP62" s="44"/>
      <c r="EGQ62" s="44"/>
      <c r="EGR62" s="44"/>
      <c r="EGS62" s="44"/>
      <c r="EGT62" s="44"/>
      <c r="EGU62" s="44"/>
      <c r="EGV62" s="44"/>
      <c r="EGW62" s="44"/>
      <c r="EGX62" s="44"/>
      <c r="EGY62" s="44"/>
      <c r="EGZ62" s="44"/>
      <c r="EHA62" s="44"/>
      <c r="EHB62" s="44"/>
      <c r="EHC62" s="44"/>
      <c r="EHD62" s="44"/>
      <c r="EHE62" s="44"/>
      <c r="EHF62" s="44"/>
      <c r="EHG62" s="44"/>
      <c r="EHH62" s="44"/>
      <c r="EHI62" s="44"/>
      <c r="EHJ62" s="44"/>
      <c r="EHK62" s="44"/>
      <c r="EHL62" s="44"/>
      <c r="EHM62" s="44"/>
      <c r="EHN62" s="44"/>
      <c r="EHO62" s="44"/>
      <c r="EHP62" s="44"/>
      <c r="EHQ62" s="44"/>
      <c r="EHR62" s="44"/>
      <c r="EHS62" s="44"/>
      <c r="EHT62" s="44"/>
      <c r="EHU62" s="44"/>
      <c r="EHV62" s="44"/>
      <c r="EHW62" s="44"/>
      <c r="EHX62" s="44"/>
      <c r="EHY62" s="44"/>
      <c r="EHZ62" s="44"/>
      <c r="EIA62" s="44"/>
      <c r="EIB62" s="44"/>
      <c r="EIC62" s="44"/>
      <c r="EID62" s="44"/>
      <c r="EIE62" s="44"/>
      <c r="EIF62" s="44"/>
      <c r="EIG62" s="44"/>
      <c r="EIH62" s="44"/>
      <c r="EII62" s="44"/>
      <c r="EIJ62" s="44"/>
      <c r="EIK62" s="44"/>
      <c r="EIL62" s="44"/>
      <c r="EIM62" s="44"/>
      <c r="EIN62" s="44"/>
      <c r="EIO62" s="44"/>
      <c r="EIP62" s="44"/>
      <c r="EIQ62" s="44"/>
      <c r="EIR62" s="44"/>
      <c r="EIS62" s="44"/>
      <c r="EIT62" s="44"/>
      <c r="EIU62" s="44"/>
      <c r="EIV62" s="44"/>
      <c r="EIW62" s="44"/>
      <c r="EIX62" s="44"/>
      <c r="EIY62" s="44"/>
      <c r="EIZ62" s="44"/>
      <c r="EJA62" s="44"/>
      <c r="EJB62" s="44"/>
      <c r="EJC62" s="44"/>
      <c r="EJD62" s="44"/>
      <c r="EJE62" s="44"/>
      <c r="EJF62" s="44"/>
      <c r="EJG62" s="44"/>
      <c r="EJH62" s="44"/>
      <c r="EJI62" s="44"/>
      <c r="EJJ62" s="44"/>
      <c r="EJK62" s="44"/>
      <c r="EJL62" s="44"/>
      <c r="EJM62" s="44"/>
      <c r="EJN62" s="44"/>
      <c r="EJO62" s="44"/>
      <c r="EJP62" s="44"/>
      <c r="EJQ62" s="44"/>
      <c r="EJR62" s="44"/>
      <c r="EJS62" s="44"/>
      <c r="EJT62" s="44"/>
      <c r="EJU62" s="44"/>
      <c r="EJV62" s="44"/>
      <c r="EJW62" s="44"/>
      <c r="EJX62" s="44"/>
      <c r="EJY62" s="44"/>
      <c r="EJZ62" s="44"/>
      <c r="EKA62" s="44"/>
      <c r="EKB62" s="44"/>
      <c r="EKC62" s="44"/>
      <c r="EKD62" s="44"/>
      <c r="EKE62" s="44"/>
      <c r="EKF62" s="44"/>
      <c r="EKG62" s="44"/>
      <c r="EKH62" s="44"/>
      <c r="EKI62" s="44"/>
      <c r="EKJ62" s="44"/>
      <c r="EKK62" s="44"/>
      <c r="EKL62" s="44"/>
      <c r="EKM62" s="44"/>
      <c r="EKN62" s="44"/>
      <c r="EKO62" s="44"/>
      <c r="EKP62" s="44"/>
      <c r="EKQ62" s="44"/>
      <c r="EKR62" s="44"/>
      <c r="EKS62" s="44"/>
      <c r="EKT62" s="44"/>
      <c r="EKU62" s="44"/>
      <c r="EKV62" s="44"/>
      <c r="EKW62" s="44"/>
      <c r="EKX62" s="44"/>
      <c r="EKY62" s="44"/>
      <c r="EKZ62" s="44"/>
      <c r="ELA62" s="44"/>
      <c r="ELB62" s="44"/>
      <c r="ELC62" s="44"/>
      <c r="ELD62" s="44"/>
      <c r="ELE62" s="44"/>
      <c r="ELF62" s="44"/>
      <c r="ELG62" s="44"/>
      <c r="ELH62" s="44"/>
      <c r="ELI62" s="44"/>
      <c r="ELJ62" s="44"/>
      <c r="ELK62" s="44"/>
      <c r="ELL62" s="44"/>
      <c r="ELM62" s="44"/>
      <c r="ELN62" s="44"/>
      <c r="ELO62" s="44"/>
      <c r="ELP62" s="44"/>
      <c r="ELQ62" s="44"/>
      <c r="ELR62" s="44"/>
      <c r="ELS62" s="44"/>
      <c r="ELT62" s="44"/>
      <c r="ELU62" s="44"/>
      <c r="ELV62" s="44"/>
      <c r="ELW62" s="44"/>
      <c r="ELX62" s="44"/>
      <c r="ELY62" s="44"/>
      <c r="ELZ62" s="44"/>
      <c r="EMA62" s="44"/>
      <c r="EMB62" s="44"/>
      <c r="EMC62" s="44"/>
      <c r="EMD62" s="44"/>
      <c r="EME62" s="44"/>
      <c r="EMF62" s="44"/>
      <c r="EMG62" s="44"/>
      <c r="EMH62" s="44"/>
      <c r="EMI62" s="44"/>
      <c r="EMJ62" s="44"/>
      <c r="EMK62" s="44"/>
      <c r="EML62" s="44"/>
      <c r="EMM62" s="44"/>
      <c r="EMN62" s="44"/>
      <c r="EMO62" s="44"/>
      <c r="EMP62" s="44"/>
      <c r="EMQ62" s="44"/>
      <c r="EMR62" s="44"/>
      <c r="EMS62" s="44"/>
      <c r="EMT62" s="44"/>
      <c r="EMU62" s="44"/>
      <c r="EMV62" s="44"/>
      <c r="EMW62" s="44"/>
      <c r="EMX62" s="44"/>
      <c r="EMY62" s="44"/>
      <c r="EMZ62" s="44"/>
      <c r="ENA62" s="44"/>
      <c r="ENB62" s="44"/>
      <c r="ENC62" s="44"/>
      <c r="END62" s="44"/>
      <c r="ENE62" s="44"/>
      <c r="ENF62" s="44"/>
      <c r="ENG62" s="44"/>
      <c r="ENH62" s="44"/>
      <c r="ENI62" s="44"/>
      <c r="ENJ62" s="44"/>
      <c r="ENK62" s="44"/>
      <c r="ENL62" s="44"/>
      <c r="ENM62" s="44"/>
      <c r="ENN62" s="44"/>
      <c r="ENO62" s="44"/>
      <c r="ENP62" s="44"/>
      <c r="ENQ62" s="44"/>
      <c r="ENR62" s="44"/>
      <c r="ENS62" s="44"/>
      <c r="ENT62" s="44"/>
      <c r="ENU62" s="44"/>
      <c r="ENV62" s="44"/>
      <c r="ENW62" s="44"/>
      <c r="ENX62" s="44"/>
      <c r="ENY62" s="44"/>
      <c r="ENZ62" s="44"/>
      <c r="EOA62" s="44"/>
      <c r="EOB62" s="44"/>
      <c r="EOC62" s="44"/>
      <c r="EOD62" s="44"/>
      <c r="EOE62" s="44"/>
      <c r="EOF62" s="44"/>
      <c r="EOG62" s="44"/>
      <c r="EOH62" s="44"/>
      <c r="EOI62" s="44"/>
      <c r="EOJ62" s="44"/>
      <c r="EOK62" s="44"/>
      <c r="EOL62" s="44"/>
      <c r="EOM62" s="44"/>
      <c r="EON62" s="44"/>
      <c r="EOO62" s="44"/>
      <c r="EOP62" s="44"/>
      <c r="EOQ62" s="44"/>
      <c r="EOR62" s="44"/>
      <c r="EOS62" s="44"/>
      <c r="EOT62" s="44"/>
      <c r="EOU62" s="44"/>
      <c r="EOV62" s="44"/>
      <c r="EOW62" s="44"/>
      <c r="EOX62" s="44"/>
      <c r="EOY62" s="44"/>
      <c r="EOZ62" s="44"/>
      <c r="EPA62" s="44"/>
      <c r="EPB62" s="44"/>
      <c r="EPC62" s="44"/>
      <c r="EPD62" s="44"/>
      <c r="EPE62" s="44"/>
      <c r="EPF62" s="44"/>
      <c r="EPG62" s="44"/>
      <c r="EPH62" s="44"/>
      <c r="EPI62" s="44"/>
      <c r="EPJ62" s="44"/>
      <c r="EPK62" s="44"/>
      <c r="EPL62" s="44"/>
      <c r="EPM62" s="44"/>
      <c r="EPN62" s="44"/>
      <c r="EPO62" s="44"/>
      <c r="EPP62" s="44"/>
      <c r="EPQ62" s="44"/>
      <c r="EPR62" s="44"/>
      <c r="EPS62" s="44"/>
      <c r="EPT62" s="44"/>
      <c r="EPU62" s="44"/>
      <c r="EPV62" s="44"/>
      <c r="EPW62" s="44"/>
      <c r="EPX62" s="44"/>
      <c r="EPY62" s="44"/>
      <c r="EPZ62" s="44"/>
      <c r="EQA62" s="44"/>
      <c r="EQB62" s="44"/>
      <c r="EQC62" s="44"/>
      <c r="EQD62" s="44"/>
      <c r="EQE62" s="44"/>
      <c r="EQF62" s="44"/>
      <c r="EQG62" s="44"/>
      <c r="EQH62" s="44"/>
      <c r="EQI62" s="44"/>
      <c r="EQJ62" s="44"/>
      <c r="EQK62" s="44"/>
      <c r="EQL62" s="44"/>
      <c r="EQM62" s="44"/>
      <c r="EQN62" s="44"/>
      <c r="EQO62" s="44"/>
      <c r="EQP62" s="44"/>
      <c r="EQQ62" s="44"/>
      <c r="EQR62" s="44"/>
      <c r="EQS62" s="44"/>
      <c r="EQT62" s="44"/>
      <c r="EQU62" s="44"/>
      <c r="EQV62" s="44"/>
      <c r="EQW62" s="44"/>
      <c r="EQX62" s="44"/>
      <c r="EQY62" s="44"/>
      <c r="EQZ62" s="44"/>
      <c r="ERA62" s="44"/>
      <c r="ERB62" s="44"/>
      <c r="ERC62" s="44"/>
      <c r="ERD62" s="44"/>
      <c r="ERE62" s="44"/>
      <c r="ERF62" s="44"/>
      <c r="ERG62" s="44"/>
      <c r="ERH62" s="44"/>
      <c r="ERI62" s="44"/>
      <c r="ERJ62" s="44"/>
      <c r="ERK62" s="44"/>
      <c r="ERL62" s="44"/>
      <c r="ERM62" s="44"/>
      <c r="ERN62" s="44"/>
      <c r="ERO62" s="44"/>
      <c r="ERP62" s="44"/>
      <c r="ERQ62" s="44"/>
      <c r="ERR62" s="44"/>
      <c r="ERS62" s="44"/>
      <c r="ERT62" s="44"/>
      <c r="ERU62" s="44"/>
      <c r="ERV62" s="44"/>
      <c r="ERW62" s="44"/>
      <c r="ERX62" s="44"/>
      <c r="ERY62" s="44"/>
      <c r="ERZ62" s="44"/>
      <c r="ESA62" s="44"/>
      <c r="ESB62" s="44"/>
      <c r="ESC62" s="44"/>
      <c r="ESD62" s="44"/>
      <c r="ESE62" s="44"/>
      <c r="ESF62" s="44"/>
      <c r="ESG62" s="44"/>
      <c r="ESH62" s="44"/>
      <c r="ESI62" s="44"/>
      <c r="ESJ62" s="44"/>
      <c r="ESK62" s="44"/>
      <c r="ESL62" s="44"/>
      <c r="ESM62" s="44"/>
      <c r="ESN62" s="44"/>
      <c r="ESO62" s="44"/>
      <c r="ESP62" s="44"/>
      <c r="ESQ62" s="44"/>
      <c r="ESR62" s="44"/>
      <c r="ESS62" s="44"/>
      <c r="EST62" s="44"/>
      <c r="ESU62" s="44"/>
      <c r="ESV62" s="44"/>
      <c r="ESW62" s="44"/>
      <c r="ESX62" s="44"/>
      <c r="ESY62" s="44"/>
      <c r="ESZ62" s="44"/>
      <c r="ETA62" s="44"/>
      <c r="ETB62" s="44"/>
      <c r="ETC62" s="44"/>
      <c r="ETD62" s="44"/>
      <c r="ETE62" s="44"/>
      <c r="ETF62" s="44"/>
      <c r="ETG62" s="44"/>
      <c r="ETH62" s="44"/>
      <c r="ETI62" s="44"/>
      <c r="ETJ62" s="44"/>
      <c r="ETK62" s="44"/>
      <c r="ETL62" s="44"/>
      <c r="ETM62" s="44"/>
      <c r="ETN62" s="44"/>
      <c r="ETO62" s="44"/>
      <c r="ETP62" s="44"/>
      <c r="ETQ62" s="44"/>
      <c r="ETR62" s="44"/>
      <c r="ETS62" s="44"/>
      <c r="ETT62" s="44"/>
      <c r="ETU62" s="44"/>
      <c r="ETV62" s="44"/>
      <c r="ETW62" s="44"/>
      <c r="ETX62" s="44"/>
      <c r="ETY62" s="44"/>
      <c r="ETZ62" s="44"/>
      <c r="EUA62" s="44"/>
      <c r="EUB62" s="44"/>
      <c r="EUC62" s="44"/>
      <c r="EUD62" s="44"/>
      <c r="EUE62" s="44"/>
      <c r="EUF62" s="44"/>
      <c r="EUG62" s="44"/>
      <c r="EUH62" s="44"/>
      <c r="EUI62" s="44"/>
      <c r="EUJ62" s="44"/>
      <c r="EUK62" s="44"/>
      <c r="EUL62" s="44"/>
      <c r="EUM62" s="44"/>
      <c r="EUN62" s="44"/>
      <c r="EUO62" s="44"/>
      <c r="EUP62" s="44"/>
      <c r="EUQ62" s="44"/>
      <c r="EUR62" s="44"/>
      <c r="EUS62" s="44"/>
      <c r="EUT62" s="44"/>
      <c r="EUU62" s="44"/>
      <c r="EUV62" s="44"/>
      <c r="EUW62" s="44"/>
      <c r="EUX62" s="44"/>
      <c r="EUY62" s="44"/>
      <c r="EUZ62" s="44"/>
      <c r="EVA62" s="44"/>
      <c r="EVB62" s="44"/>
      <c r="EVC62" s="44"/>
      <c r="EVD62" s="44"/>
      <c r="EVE62" s="44"/>
      <c r="EVF62" s="44"/>
      <c r="EVG62" s="44"/>
      <c r="EVH62" s="44"/>
      <c r="EVI62" s="44"/>
      <c r="EVJ62" s="44"/>
      <c r="EVK62" s="44"/>
      <c r="EVL62" s="44"/>
      <c r="EVM62" s="44"/>
      <c r="EVN62" s="44"/>
      <c r="EVO62" s="44"/>
      <c r="EVP62" s="44"/>
      <c r="EVQ62" s="44"/>
      <c r="EVR62" s="44"/>
      <c r="EVS62" s="44"/>
      <c r="EVT62" s="44"/>
      <c r="EVU62" s="44"/>
      <c r="EVV62" s="44"/>
      <c r="EVW62" s="44"/>
      <c r="EVX62" s="44"/>
      <c r="EVY62" s="44"/>
      <c r="EVZ62" s="44"/>
      <c r="EWA62" s="44"/>
      <c r="EWB62" s="44"/>
      <c r="EWC62" s="44"/>
      <c r="EWD62" s="44"/>
      <c r="EWE62" s="44"/>
      <c r="EWF62" s="44"/>
      <c r="EWG62" s="44"/>
      <c r="EWH62" s="44"/>
      <c r="EWI62" s="44"/>
      <c r="EWJ62" s="44"/>
      <c r="EWK62" s="44"/>
      <c r="EWL62" s="44"/>
      <c r="EWM62" s="44"/>
      <c r="EWN62" s="44"/>
      <c r="EWO62" s="44"/>
      <c r="EWP62" s="44"/>
      <c r="EWQ62" s="44"/>
      <c r="EWR62" s="44"/>
      <c r="EWS62" s="44"/>
      <c r="EWT62" s="44"/>
      <c r="EWU62" s="44"/>
      <c r="EWV62" s="44"/>
      <c r="EWW62" s="44"/>
      <c r="EWX62" s="44"/>
      <c r="EWY62" s="44"/>
      <c r="EWZ62" s="44"/>
      <c r="EXA62" s="44"/>
      <c r="EXB62" s="44"/>
      <c r="EXC62" s="44"/>
      <c r="EXD62" s="44"/>
      <c r="EXE62" s="44"/>
      <c r="EXF62" s="44"/>
      <c r="EXG62" s="44"/>
      <c r="EXH62" s="44"/>
      <c r="EXI62" s="44"/>
      <c r="EXJ62" s="44"/>
      <c r="EXK62" s="44"/>
      <c r="EXL62" s="44"/>
      <c r="EXM62" s="44"/>
      <c r="EXN62" s="44"/>
      <c r="EXO62" s="44"/>
      <c r="EXP62" s="44"/>
      <c r="EXQ62" s="44"/>
      <c r="EXR62" s="44"/>
      <c r="EXS62" s="44"/>
      <c r="EXT62" s="44"/>
      <c r="EXU62" s="44"/>
      <c r="EXV62" s="44"/>
      <c r="EXW62" s="44"/>
      <c r="EXX62" s="44"/>
      <c r="EXY62" s="44"/>
      <c r="EXZ62" s="44"/>
      <c r="EYA62" s="44"/>
      <c r="EYB62" s="44"/>
      <c r="EYC62" s="44"/>
      <c r="EYD62" s="44"/>
      <c r="EYE62" s="44"/>
      <c r="EYF62" s="44"/>
      <c r="EYG62" s="44"/>
      <c r="EYH62" s="44"/>
      <c r="EYI62" s="44"/>
      <c r="EYJ62" s="44"/>
      <c r="EYK62" s="44"/>
      <c r="EYL62" s="44"/>
      <c r="EYM62" s="44"/>
      <c r="EYN62" s="44"/>
      <c r="EYO62" s="44"/>
      <c r="EYP62" s="44"/>
      <c r="EYQ62" s="44"/>
      <c r="EYR62" s="44"/>
      <c r="EYS62" s="44"/>
      <c r="EYT62" s="44"/>
      <c r="EYU62" s="44"/>
      <c r="EYV62" s="44"/>
      <c r="EYW62" s="44"/>
      <c r="EYX62" s="44"/>
      <c r="EYY62" s="44"/>
      <c r="EYZ62" s="44"/>
      <c r="EZA62" s="44"/>
      <c r="EZB62" s="44"/>
      <c r="EZC62" s="44"/>
      <c r="EZD62" s="44"/>
      <c r="EZE62" s="44"/>
      <c r="EZF62" s="44"/>
      <c r="EZG62" s="44"/>
      <c r="EZH62" s="44"/>
      <c r="EZI62" s="44"/>
      <c r="EZJ62" s="44"/>
      <c r="EZK62" s="44"/>
      <c r="EZL62" s="44"/>
      <c r="EZM62" s="44"/>
      <c r="EZN62" s="44"/>
      <c r="EZO62" s="44"/>
      <c r="EZP62" s="44"/>
      <c r="EZQ62" s="44"/>
      <c r="EZR62" s="44"/>
      <c r="EZS62" s="44"/>
      <c r="EZT62" s="44"/>
      <c r="EZU62" s="44"/>
      <c r="EZV62" s="44"/>
      <c r="EZW62" s="44"/>
      <c r="EZX62" s="44"/>
      <c r="EZY62" s="44"/>
      <c r="EZZ62" s="44"/>
      <c r="FAA62" s="44"/>
      <c r="FAB62" s="44"/>
      <c r="FAC62" s="44"/>
      <c r="FAD62" s="44"/>
      <c r="FAE62" s="44"/>
      <c r="FAF62" s="44"/>
      <c r="FAG62" s="44"/>
      <c r="FAH62" s="44"/>
      <c r="FAI62" s="44"/>
      <c r="FAJ62" s="44"/>
      <c r="FAK62" s="44"/>
      <c r="FAL62" s="44"/>
      <c r="FAM62" s="44"/>
      <c r="FAN62" s="44"/>
      <c r="FAO62" s="44"/>
      <c r="FAP62" s="44"/>
      <c r="FAQ62" s="44"/>
      <c r="FAR62" s="44"/>
      <c r="FAS62" s="44"/>
      <c r="FAT62" s="44"/>
      <c r="FAU62" s="44"/>
      <c r="FAV62" s="44"/>
      <c r="FAW62" s="44"/>
      <c r="FAX62" s="44"/>
      <c r="FAY62" s="44"/>
      <c r="FAZ62" s="44"/>
      <c r="FBA62" s="44"/>
      <c r="FBB62" s="44"/>
      <c r="FBC62" s="44"/>
      <c r="FBD62" s="44"/>
      <c r="FBE62" s="44"/>
      <c r="FBF62" s="44"/>
      <c r="FBG62" s="44"/>
      <c r="FBH62" s="44"/>
      <c r="FBI62" s="44"/>
      <c r="FBJ62" s="44"/>
      <c r="FBK62" s="44"/>
      <c r="FBL62" s="44"/>
      <c r="FBM62" s="44"/>
      <c r="FBN62" s="44"/>
      <c r="FBO62" s="44"/>
      <c r="FBP62" s="44"/>
      <c r="FBQ62" s="44"/>
      <c r="FBR62" s="44"/>
      <c r="FBS62" s="44"/>
      <c r="FBT62" s="44"/>
      <c r="FBU62" s="44"/>
      <c r="FBV62" s="44"/>
      <c r="FBW62" s="44"/>
      <c r="FBX62" s="44"/>
      <c r="FBY62" s="44"/>
      <c r="FBZ62" s="44"/>
      <c r="FCA62" s="44"/>
      <c r="FCB62" s="44"/>
      <c r="FCC62" s="44"/>
      <c r="FCD62" s="44"/>
      <c r="FCE62" s="44"/>
      <c r="FCF62" s="44"/>
      <c r="FCG62" s="44"/>
      <c r="FCH62" s="44"/>
      <c r="FCI62" s="44"/>
      <c r="FCJ62" s="44"/>
      <c r="FCK62" s="44"/>
      <c r="FCL62" s="44"/>
      <c r="FCM62" s="44"/>
      <c r="FCN62" s="44"/>
      <c r="FCO62" s="44"/>
      <c r="FCP62" s="44"/>
      <c r="FCQ62" s="44"/>
      <c r="FCR62" s="44"/>
      <c r="FCS62" s="44"/>
      <c r="FCT62" s="44"/>
      <c r="FCU62" s="44"/>
      <c r="FCV62" s="44"/>
      <c r="FCW62" s="44"/>
      <c r="FCX62" s="44"/>
      <c r="FCY62" s="44"/>
      <c r="FCZ62" s="44"/>
      <c r="FDA62" s="44"/>
      <c r="FDB62" s="44"/>
      <c r="FDC62" s="44"/>
      <c r="FDD62" s="44"/>
      <c r="FDE62" s="44"/>
      <c r="FDF62" s="44"/>
      <c r="FDG62" s="44"/>
      <c r="FDH62" s="44"/>
      <c r="FDI62" s="44"/>
      <c r="FDJ62" s="44"/>
      <c r="FDK62" s="44"/>
      <c r="FDL62" s="44"/>
      <c r="FDM62" s="44"/>
      <c r="FDN62" s="44"/>
      <c r="FDO62" s="44"/>
      <c r="FDP62" s="44"/>
      <c r="FDQ62" s="44"/>
      <c r="FDR62" s="44"/>
      <c r="FDS62" s="44"/>
      <c r="FDT62" s="44"/>
      <c r="FDU62" s="44"/>
      <c r="FDV62" s="44"/>
      <c r="FDW62" s="44"/>
      <c r="FDX62" s="44"/>
      <c r="FDY62" s="44"/>
      <c r="FDZ62" s="44"/>
      <c r="FEA62" s="44"/>
      <c r="FEB62" s="44"/>
      <c r="FEC62" s="44"/>
      <c r="FED62" s="44"/>
      <c r="FEE62" s="44"/>
      <c r="FEF62" s="44"/>
      <c r="FEG62" s="44"/>
      <c r="FEH62" s="44"/>
      <c r="FEI62" s="44"/>
      <c r="FEJ62" s="44"/>
      <c r="FEK62" s="44"/>
      <c r="FEL62" s="44"/>
      <c r="FEM62" s="44"/>
      <c r="FEN62" s="44"/>
      <c r="FEO62" s="44"/>
      <c r="FEP62" s="44"/>
      <c r="FEQ62" s="44"/>
      <c r="FER62" s="44"/>
      <c r="FES62" s="44"/>
      <c r="FET62" s="44"/>
      <c r="FEU62" s="44"/>
      <c r="FEV62" s="44"/>
      <c r="FEW62" s="44"/>
      <c r="FEX62" s="44"/>
      <c r="FEY62" s="44"/>
      <c r="FEZ62" s="44"/>
      <c r="FFA62" s="44"/>
      <c r="FFB62" s="44"/>
      <c r="FFC62" s="44"/>
      <c r="FFD62" s="44"/>
      <c r="FFE62" s="44"/>
      <c r="FFF62" s="44"/>
      <c r="FFG62" s="44"/>
      <c r="FFH62" s="44"/>
      <c r="FFI62" s="44"/>
      <c r="FFJ62" s="44"/>
      <c r="FFK62" s="44"/>
      <c r="FFL62" s="44"/>
      <c r="FFM62" s="44"/>
      <c r="FFN62" s="44"/>
      <c r="FFO62" s="44"/>
      <c r="FFP62" s="44"/>
      <c r="FFQ62" s="44"/>
      <c r="FFR62" s="44"/>
      <c r="FFS62" s="44"/>
      <c r="FFT62" s="44"/>
      <c r="FFU62" s="44"/>
      <c r="FFV62" s="44"/>
      <c r="FFW62" s="44"/>
      <c r="FFX62" s="44"/>
      <c r="FFY62" s="44"/>
      <c r="FFZ62" s="44"/>
      <c r="FGA62" s="44"/>
      <c r="FGB62" s="44"/>
      <c r="FGC62" s="44"/>
      <c r="FGD62" s="44"/>
      <c r="FGE62" s="44"/>
      <c r="FGF62" s="44"/>
      <c r="FGG62" s="44"/>
      <c r="FGH62" s="44"/>
      <c r="FGI62" s="44"/>
      <c r="FGJ62" s="44"/>
      <c r="FGK62" s="44"/>
      <c r="FGL62" s="44"/>
      <c r="FGM62" s="44"/>
      <c r="FGN62" s="44"/>
      <c r="FGO62" s="44"/>
      <c r="FGP62" s="44"/>
      <c r="FGQ62" s="44"/>
      <c r="FGR62" s="44"/>
      <c r="FGS62" s="44"/>
      <c r="FGT62" s="44"/>
      <c r="FGU62" s="44"/>
      <c r="FGV62" s="44"/>
      <c r="FGW62" s="44"/>
      <c r="FGX62" s="44"/>
      <c r="FGY62" s="44"/>
      <c r="FGZ62" s="44"/>
      <c r="FHA62" s="44"/>
      <c r="FHB62" s="44"/>
      <c r="FHC62" s="44"/>
      <c r="FHD62" s="44"/>
      <c r="FHE62" s="44"/>
      <c r="FHF62" s="44"/>
      <c r="FHG62" s="44"/>
      <c r="FHH62" s="44"/>
      <c r="FHI62" s="44"/>
      <c r="FHJ62" s="44"/>
      <c r="FHK62" s="44"/>
      <c r="FHL62" s="44"/>
      <c r="FHM62" s="44"/>
      <c r="FHN62" s="44"/>
      <c r="FHO62" s="44"/>
      <c r="FHP62" s="44"/>
      <c r="FHQ62" s="44"/>
      <c r="FHR62" s="44"/>
      <c r="FHS62" s="44"/>
      <c r="FHT62" s="44"/>
      <c r="FHU62" s="44"/>
      <c r="FHV62" s="44"/>
      <c r="FHW62" s="44"/>
      <c r="FHX62" s="44"/>
      <c r="FHY62" s="44"/>
      <c r="FHZ62" s="44"/>
      <c r="FIA62" s="44"/>
      <c r="FIB62" s="44"/>
      <c r="FIC62" s="44"/>
      <c r="FID62" s="44"/>
      <c r="FIE62" s="44"/>
      <c r="FIF62" s="44"/>
      <c r="FIG62" s="44"/>
      <c r="FIH62" s="44"/>
      <c r="FII62" s="44"/>
      <c r="FIJ62" s="44"/>
      <c r="FIK62" s="44"/>
      <c r="FIL62" s="44"/>
      <c r="FIM62" s="44"/>
      <c r="FIN62" s="44"/>
      <c r="FIO62" s="44"/>
      <c r="FIP62" s="44"/>
      <c r="FIQ62" s="44"/>
      <c r="FIR62" s="44"/>
      <c r="FIS62" s="44"/>
      <c r="FIT62" s="44"/>
      <c r="FIU62" s="44"/>
      <c r="FIV62" s="44"/>
      <c r="FIW62" s="44"/>
      <c r="FIX62" s="44"/>
      <c r="FIY62" s="44"/>
      <c r="FIZ62" s="44"/>
      <c r="FJA62" s="44"/>
      <c r="FJB62" s="44"/>
      <c r="FJC62" s="44"/>
      <c r="FJD62" s="44"/>
      <c r="FJE62" s="44"/>
      <c r="FJF62" s="44"/>
      <c r="FJG62" s="44"/>
      <c r="FJH62" s="44"/>
      <c r="FJI62" s="44"/>
      <c r="FJJ62" s="44"/>
      <c r="FJK62" s="44"/>
      <c r="FJL62" s="44"/>
      <c r="FJM62" s="44"/>
      <c r="FJN62" s="44"/>
      <c r="FJO62" s="44"/>
      <c r="FJP62" s="44"/>
      <c r="FJQ62" s="44"/>
      <c r="FJR62" s="44"/>
      <c r="FJS62" s="44"/>
      <c r="FJT62" s="44"/>
      <c r="FJU62" s="44"/>
      <c r="FJV62" s="44"/>
      <c r="FJW62" s="44"/>
      <c r="FJX62" s="44"/>
      <c r="FJY62" s="44"/>
      <c r="FJZ62" s="44"/>
      <c r="FKA62" s="44"/>
      <c r="FKB62" s="44"/>
      <c r="FKC62" s="44"/>
      <c r="FKD62" s="44"/>
      <c r="FKE62" s="44"/>
      <c r="FKF62" s="44"/>
      <c r="FKG62" s="44"/>
      <c r="FKH62" s="44"/>
      <c r="FKI62" s="44"/>
      <c r="FKJ62" s="44"/>
      <c r="FKK62" s="44"/>
      <c r="FKL62" s="44"/>
      <c r="FKM62" s="44"/>
      <c r="FKN62" s="44"/>
      <c r="FKO62" s="44"/>
      <c r="FKP62" s="44"/>
      <c r="FKQ62" s="44"/>
      <c r="FKR62" s="44"/>
      <c r="FKS62" s="44"/>
      <c r="FKT62" s="44"/>
      <c r="FKU62" s="44"/>
      <c r="FKV62" s="44"/>
      <c r="FKW62" s="44"/>
      <c r="FKX62" s="44"/>
      <c r="FKY62" s="44"/>
      <c r="FKZ62" s="44"/>
      <c r="FLA62" s="44"/>
      <c r="FLB62" s="44"/>
      <c r="FLC62" s="44"/>
      <c r="FLD62" s="44"/>
      <c r="FLE62" s="44"/>
      <c r="FLF62" s="44"/>
      <c r="FLG62" s="44"/>
      <c r="FLH62" s="44"/>
      <c r="FLI62" s="44"/>
      <c r="FLJ62" s="44"/>
      <c r="FLK62" s="44"/>
      <c r="FLL62" s="44"/>
      <c r="FLM62" s="44"/>
      <c r="FLN62" s="44"/>
      <c r="FLO62" s="44"/>
      <c r="FLP62" s="44"/>
      <c r="FLQ62" s="44"/>
      <c r="FLR62" s="44"/>
      <c r="FLS62" s="44"/>
      <c r="FLT62" s="44"/>
      <c r="FLU62" s="44"/>
      <c r="FLV62" s="44"/>
      <c r="FLW62" s="44"/>
      <c r="FLX62" s="44"/>
      <c r="FLY62" s="44"/>
      <c r="FLZ62" s="44"/>
      <c r="FMA62" s="44"/>
      <c r="FMB62" s="44"/>
      <c r="FMC62" s="44"/>
      <c r="FMD62" s="44"/>
      <c r="FME62" s="44"/>
      <c r="FMF62" s="44"/>
      <c r="FMG62" s="44"/>
      <c r="FMH62" s="44"/>
      <c r="FMI62" s="44"/>
      <c r="FMJ62" s="44"/>
      <c r="FMK62" s="44"/>
      <c r="FML62" s="44"/>
      <c r="FMM62" s="44"/>
      <c r="FMN62" s="44"/>
      <c r="FMO62" s="44"/>
      <c r="FMP62" s="44"/>
      <c r="FMQ62" s="44"/>
      <c r="FMR62" s="44"/>
      <c r="FMS62" s="44"/>
      <c r="FMT62" s="44"/>
      <c r="FMU62" s="44"/>
      <c r="FMV62" s="44"/>
      <c r="FMW62" s="44"/>
      <c r="FMX62" s="44"/>
      <c r="FMY62" s="44"/>
      <c r="FMZ62" s="44"/>
      <c r="FNA62" s="44"/>
      <c r="FNB62" s="44"/>
      <c r="FNC62" s="44"/>
      <c r="FND62" s="44"/>
      <c r="FNE62" s="44"/>
      <c r="FNF62" s="44"/>
      <c r="FNG62" s="44"/>
      <c r="FNH62" s="44"/>
      <c r="FNI62" s="44"/>
      <c r="FNJ62" s="44"/>
      <c r="FNK62" s="44"/>
      <c r="FNL62" s="44"/>
      <c r="FNM62" s="44"/>
      <c r="FNN62" s="44"/>
      <c r="FNO62" s="44"/>
      <c r="FNP62" s="44"/>
      <c r="FNQ62" s="44"/>
      <c r="FNR62" s="44"/>
      <c r="FNS62" s="44"/>
      <c r="FNT62" s="44"/>
      <c r="FNU62" s="44"/>
      <c r="FNV62" s="44"/>
      <c r="FNW62" s="44"/>
      <c r="FNX62" s="44"/>
      <c r="FNY62" s="44"/>
      <c r="FNZ62" s="44"/>
      <c r="FOA62" s="44"/>
      <c r="FOB62" s="44"/>
      <c r="FOC62" s="44"/>
      <c r="FOD62" s="44"/>
      <c r="FOE62" s="44"/>
      <c r="FOF62" s="44"/>
      <c r="FOG62" s="44"/>
      <c r="FOH62" s="44"/>
      <c r="FOI62" s="44"/>
      <c r="FOJ62" s="44"/>
      <c r="FOK62" s="44"/>
      <c r="FOL62" s="44"/>
      <c r="FOM62" s="44"/>
      <c r="FON62" s="44"/>
      <c r="FOO62" s="44"/>
      <c r="FOP62" s="44"/>
      <c r="FOQ62" s="44"/>
      <c r="FOR62" s="44"/>
      <c r="FOS62" s="44"/>
      <c r="FOT62" s="44"/>
      <c r="FOU62" s="44"/>
      <c r="FOV62" s="44"/>
      <c r="FOW62" s="44"/>
      <c r="FOX62" s="44"/>
      <c r="FOY62" s="44"/>
      <c r="FOZ62" s="44"/>
      <c r="FPA62" s="44"/>
      <c r="FPB62" s="44"/>
      <c r="FPC62" s="44"/>
      <c r="FPD62" s="44"/>
      <c r="FPE62" s="44"/>
      <c r="FPF62" s="44"/>
      <c r="FPG62" s="44"/>
      <c r="FPH62" s="44"/>
      <c r="FPI62" s="44"/>
      <c r="FPJ62" s="44"/>
      <c r="FPK62" s="44"/>
      <c r="FPL62" s="44"/>
      <c r="FPM62" s="44"/>
      <c r="FPN62" s="44"/>
      <c r="FPO62" s="44"/>
      <c r="FPP62" s="44"/>
      <c r="FPQ62" s="44"/>
      <c r="FPR62" s="44"/>
      <c r="FPS62" s="44"/>
      <c r="FPT62" s="44"/>
      <c r="FPU62" s="44"/>
      <c r="FPV62" s="44"/>
      <c r="FPW62" s="44"/>
      <c r="FPX62" s="44"/>
      <c r="FPY62" s="44"/>
      <c r="FPZ62" s="44"/>
      <c r="FQA62" s="44"/>
      <c r="FQB62" s="44"/>
      <c r="FQC62" s="44"/>
      <c r="FQD62" s="44"/>
      <c r="FQE62" s="44"/>
      <c r="FQF62" s="44"/>
      <c r="FQG62" s="44"/>
      <c r="FQH62" s="44"/>
      <c r="FQI62" s="44"/>
      <c r="FQJ62" s="44"/>
      <c r="FQK62" s="44"/>
      <c r="FQL62" s="44"/>
      <c r="FQM62" s="44"/>
      <c r="FQN62" s="44"/>
      <c r="FQO62" s="44"/>
      <c r="FQP62" s="44"/>
      <c r="FQQ62" s="44"/>
      <c r="FQR62" s="44"/>
      <c r="FQS62" s="44"/>
      <c r="FQT62" s="44"/>
      <c r="FQU62" s="44"/>
      <c r="FQV62" s="44"/>
      <c r="FQW62" s="44"/>
      <c r="FQX62" s="44"/>
      <c r="FQY62" s="44"/>
      <c r="FQZ62" s="44"/>
      <c r="FRA62" s="44"/>
      <c r="FRB62" s="44"/>
      <c r="FRC62" s="44"/>
      <c r="FRD62" s="44"/>
      <c r="FRE62" s="44"/>
      <c r="FRF62" s="44"/>
      <c r="FRG62" s="44"/>
      <c r="FRH62" s="44"/>
      <c r="FRI62" s="44"/>
      <c r="FRJ62" s="44"/>
      <c r="FRK62" s="44"/>
      <c r="FRL62" s="44"/>
      <c r="FRM62" s="44"/>
      <c r="FRN62" s="44"/>
      <c r="FRO62" s="44"/>
      <c r="FRP62" s="44"/>
      <c r="FRQ62" s="44"/>
      <c r="FRR62" s="44"/>
      <c r="FRS62" s="44"/>
      <c r="FRT62" s="44"/>
      <c r="FRU62" s="44"/>
      <c r="FRV62" s="44"/>
      <c r="FRW62" s="44"/>
      <c r="FRX62" s="44"/>
      <c r="FRY62" s="44"/>
      <c r="FRZ62" s="44"/>
      <c r="FSA62" s="44"/>
      <c r="FSB62" s="44"/>
      <c r="FSC62" s="44"/>
      <c r="FSD62" s="44"/>
      <c r="FSE62" s="44"/>
      <c r="FSF62" s="44"/>
      <c r="FSG62" s="44"/>
      <c r="FSH62" s="44"/>
      <c r="FSI62" s="44"/>
      <c r="FSJ62" s="44"/>
      <c r="FSK62" s="44"/>
      <c r="FSL62" s="44"/>
      <c r="FSM62" s="44"/>
      <c r="FSN62" s="44"/>
      <c r="FSO62" s="44"/>
      <c r="FSP62" s="44"/>
      <c r="FSQ62" s="44"/>
      <c r="FSR62" s="44"/>
      <c r="FSS62" s="44"/>
      <c r="FST62" s="44"/>
      <c r="FSU62" s="44"/>
      <c r="FSV62" s="44"/>
      <c r="FSW62" s="44"/>
      <c r="FSX62" s="44"/>
      <c r="FSY62" s="44"/>
      <c r="FSZ62" s="44"/>
      <c r="FTA62" s="44"/>
      <c r="FTB62" s="44"/>
      <c r="FTC62" s="44"/>
      <c r="FTD62" s="44"/>
      <c r="FTE62" s="44"/>
      <c r="FTF62" s="44"/>
      <c r="FTG62" s="44"/>
      <c r="FTH62" s="44"/>
      <c r="FTI62" s="44"/>
      <c r="FTJ62" s="44"/>
      <c r="FTK62" s="44"/>
      <c r="FTL62" s="44"/>
      <c r="FTM62" s="44"/>
      <c r="FTN62" s="44"/>
      <c r="FTO62" s="44"/>
      <c r="FTP62" s="44"/>
      <c r="FTQ62" s="44"/>
      <c r="FTR62" s="44"/>
      <c r="FTS62" s="44"/>
      <c r="FTT62" s="44"/>
      <c r="FTU62" s="44"/>
      <c r="FTV62" s="44"/>
      <c r="FTW62" s="44"/>
      <c r="FTX62" s="44"/>
      <c r="FTY62" s="44"/>
      <c r="FTZ62" s="44"/>
      <c r="FUA62" s="44"/>
      <c r="FUB62" s="44"/>
      <c r="FUC62" s="44"/>
      <c r="FUD62" s="44"/>
      <c r="FUE62" s="44"/>
      <c r="FUF62" s="44"/>
      <c r="FUG62" s="44"/>
      <c r="FUH62" s="44"/>
      <c r="FUI62" s="44"/>
      <c r="FUJ62" s="44"/>
      <c r="FUK62" s="44"/>
      <c r="FUL62" s="44"/>
      <c r="FUM62" s="44"/>
      <c r="FUN62" s="44"/>
      <c r="FUO62" s="44"/>
      <c r="FUP62" s="44"/>
      <c r="FUQ62" s="44"/>
      <c r="FUR62" s="44"/>
      <c r="FUS62" s="44"/>
      <c r="FUT62" s="44"/>
      <c r="FUU62" s="44"/>
      <c r="FUV62" s="44"/>
      <c r="FUW62" s="44"/>
      <c r="FUX62" s="44"/>
      <c r="FUY62" s="44"/>
      <c r="FUZ62" s="44"/>
      <c r="FVA62" s="44"/>
      <c r="FVB62" s="44"/>
      <c r="FVC62" s="44"/>
      <c r="FVD62" s="44"/>
      <c r="FVE62" s="44"/>
      <c r="FVF62" s="44"/>
      <c r="FVG62" s="44"/>
      <c r="FVH62" s="44"/>
      <c r="FVI62" s="44"/>
      <c r="FVJ62" s="44"/>
      <c r="FVK62" s="44"/>
      <c r="FVL62" s="44"/>
      <c r="FVM62" s="44"/>
      <c r="FVN62" s="44"/>
      <c r="FVO62" s="44"/>
      <c r="FVP62" s="44"/>
      <c r="FVQ62" s="44"/>
      <c r="FVR62" s="44"/>
      <c r="FVS62" s="44"/>
      <c r="FVT62" s="44"/>
      <c r="FVU62" s="44"/>
      <c r="FVV62" s="44"/>
      <c r="FVW62" s="44"/>
      <c r="FVX62" s="44"/>
      <c r="FVY62" s="44"/>
      <c r="FVZ62" s="44"/>
      <c r="FWA62" s="44"/>
      <c r="FWB62" s="44"/>
      <c r="FWC62" s="44"/>
      <c r="FWD62" s="44"/>
      <c r="FWE62" s="44"/>
      <c r="FWF62" s="44"/>
      <c r="FWG62" s="44"/>
      <c r="FWH62" s="44"/>
      <c r="FWI62" s="44"/>
      <c r="FWJ62" s="44"/>
      <c r="FWK62" s="44"/>
      <c r="FWL62" s="44"/>
      <c r="FWM62" s="44"/>
      <c r="FWN62" s="44"/>
      <c r="FWO62" s="44"/>
      <c r="FWP62" s="44"/>
      <c r="FWQ62" s="44"/>
      <c r="FWR62" s="44"/>
      <c r="FWS62" s="44"/>
      <c r="FWT62" s="44"/>
      <c r="FWU62" s="44"/>
      <c r="FWV62" s="44"/>
      <c r="FWW62" s="44"/>
      <c r="FWX62" s="44"/>
      <c r="FWY62" s="44"/>
      <c r="FWZ62" s="44"/>
      <c r="FXA62" s="44"/>
      <c r="FXB62" s="44"/>
      <c r="FXC62" s="44"/>
      <c r="FXD62" s="44"/>
      <c r="FXE62" s="44"/>
      <c r="FXF62" s="44"/>
      <c r="FXG62" s="44"/>
      <c r="FXH62" s="44"/>
      <c r="FXI62" s="44"/>
      <c r="FXJ62" s="44"/>
      <c r="FXK62" s="44"/>
      <c r="FXL62" s="44"/>
      <c r="FXM62" s="44"/>
      <c r="FXN62" s="44"/>
      <c r="FXO62" s="44"/>
      <c r="FXP62" s="44"/>
      <c r="FXQ62" s="44"/>
      <c r="FXR62" s="44"/>
      <c r="FXS62" s="44"/>
      <c r="FXT62" s="44"/>
      <c r="FXU62" s="44"/>
      <c r="FXV62" s="44"/>
      <c r="FXW62" s="44"/>
      <c r="FXX62" s="44"/>
      <c r="FXY62" s="44"/>
      <c r="FXZ62" s="44"/>
      <c r="FYA62" s="44"/>
      <c r="FYB62" s="44"/>
      <c r="FYC62" s="44"/>
      <c r="FYD62" s="44"/>
      <c r="FYE62" s="44"/>
      <c r="FYF62" s="44"/>
      <c r="FYG62" s="44"/>
      <c r="FYH62" s="44"/>
      <c r="FYI62" s="44"/>
      <c r="FYJ62" s="44"/>
      <c r="FYK62" s="44"/>
      <c r="FYL62" s="44"/>
      <c r="FYM62" s="44"/>
      <c r="FYN62" s="44"/>
      <c r="FYO62" s="44"/>
      <c r="FYP62" s="44"/>
      <c r="FYQ62" s="44"/>
      <c r="FYR62" s="44"/>
      <c r="FYS62" s="44"/>
      <c r="FYT62" s="44"/>
      <c r="FYU62" s="44"/>
      <c r="FYV62" s="44"/>
      <c r="FYW62" s="44"/>
      <c r="FYX62" s="44"/>
      <c r="FYY62" s="44"/>
      <c r="FYZ62" s="44"/>
      <c r="FZA62" s="44"/>
      <c r="FZB62" s="44"/>
      <c r="FZC62" s="44"/>
      <c r="FZD62" s="44"/>
      <c r="FZE62" s="44"/>
      <c r="FZF62" s="44"/>
      <c r="FZG62" s="44"/>
      <c r="FZH62" s="44"/>
      <c r="FZI62" s="44"/>
      <c r="FZJ62" s="44"/>
      <c r="FZK62" s="44"/>
      <c r="FZL62" s="44"/>
      <c r="FZM62" s="44"/>
      <c r="FZN62" s="44"/>
      <c r="FZO62" s="44"/>
      <c r="FZP62" s="44"/>
      <c r="FZQ62" s="44"/>
      <c r="FZR62" s="44"/>
      <c r="FZS62" s="44"/>
      <c r="FZT62" s="44"/>
      <c r="FZU62" s="44"/>
      <c r="FZV62" s="44"/>
      <c r="FZW62" s="44"/>
      <c r="FZX62" s="44"/>
      <c r="FZY62" s="44"/>
      <c r="FZZ62" s="44"/>
      <c r="GAA62" s="44"/>
      <c r="GAB62" s="44"/>
      <c r="GAC62" s="44"/>
      <c r="GAD62" s="44"/>
      <c r="GAE62" s="44"/>
      <c r="GAF62" s="44"/>
      <c r="GAG62" s="44"/>
      <c r="GAH62" s="44"/>
      <c r="GAI62" s="44"/>
      <c r="GAJ62" s="44"/>
      <c r="GAK62" s="44"/>
      <c r="GAL62" s="44"/>
      <c r="GAM62" s="44"/>
      <c r="GAN62" s="44"/>
      <c r="GAO62" s="44"/>
      <c r="GAP62" s="44"/>
      <c r="GAQ62" s="44"/>
      <c r="GAR62" s="44"/>
      <c r="GAS62" s="44"/>
      <c r="GAT62" s="44"/>
      <c r="GAU62" s="44"/>
      <c r="GAV62" s="44"/>
      <c r="GAW62" s="44"/>
      <c r="GAX62" s="44"/>
      <c r="GAY62" s="44"/>
      <c r="GAZ62" s="44"/>
      <c r="GBA62" s="44"/>
      <c r="GBB62" s="44"/>
      <c r="GBC62" s="44"/>
      <c r="GBD62" s="44"/>
      <c r="GBE62" s="44"/>
      <c r="GBF62" s="44"/>
      <c r="GBG62" s="44"/>
      <c r="GBH62" s="44"/>
      <c r="GBI62" s="44"/>
      <c r="GBJ62" s="44"/>
      <c r="GBK62" s="44"/>
      <c r="GBL62" s="44"/>
      <c r="GBM62" s="44"/>
      <c r="GBN62" s="44"/>
      <c r="GBO62" s="44"/>
      <c r="GBP62" s="44"/>
      <c r="GBQ62" s="44"/>
      <c r="GBR62" s="44"/>
      <c r="GBS62" s="44"/>
      <c r="GBT62" s="44"/>
      <c r="GBU62" s="44"/>
      <c r="GBV62" s="44"/>
      <c r="GBW62" s="44"/>
      <c r="GBX62" s="44"/>
      <c r="GBY62" s="44"/>
      <c r="GBZ62" s="44"/>
      <c r="GCA62" s="44"/>
      <c r="GCB62" s="44"/>
      <c r="GCC62" s="44"/>
      <c r="GCD62" s="44"/>
      <c r="GCE62" s="44"/>
      <c r="GCF62" s="44"/>
      <c r="GCG62" s="44"/>
      <c r="GCH62" s="44"/>
      <c r="GCI62" s="44"/>
      <c r="GCJ62" s="44"/>
      <c r="GCK62" s="44"/>
      <c r="GCL62" s="44"/>
      <c r="GCM62" s="44"/>
      <c r="GCN62" s="44"/>
      <c r="GCO62" s="44"/>
      <c r="GCP62" s="44"/>
      <c r="GCQ62" s="44"/>
      <c r="GCR62" s="44"/>
      <c r="GCS62" s="44"/>
      <c r="GCT62" s="44"/>
      <c r="GCU62" s="44"/>
      <c r="GCV62" s="44"/>
      <c r="GCW62" s="44"/>
      <c r="GCX62" s="44"/>
      <c r="GCY62" s="44"/>
      <c r="GCZ62" s="44"/>
      <c r="GDA62" s="44"/>
      <c r="GDB62" s="44"/>
      <c r="GDC62" s="44"/>
      <c r="GDD62" s="44"/>
      <c r="GDE62" s="44"/>
      <c r="GDF62" s="44"/>
      <c r="GDG62" s="44"/>
      <c r="GDH62" s="44"/>
      <c r="GDI62" s="44"/>
      <c r="GDJ62" s="44"/>
      <c r="GDK62" s="44"/>
      <c r="GDL62" s="44"/>
      <c r="GDM62" s="44"/>
      <c r="GDN62" s="44"/>
      <c r="GDO62" s="44"/>
      <c r="GDP62" s="44"/>
      <c r="GDQ62" s="44"/>
      <c r="GDR62" s="44"/>
      <c r="GDS62" s="44"/>
      <c r="GDT62" s="44"/>
      <c r="GDU62" s="44"/>
      <c r="GDV62" s="44"/>
      <c r="GDW62" s="44"/>
      <c r="GDX62" s="44"/>
      <c r="GDY62" s="44"/>
      <c r="GDZ62" s="44"/>
      <c r="GEA62" s="44"/>
      <c r="GEB62" s="44"/>
      <c r="GEC62" s="44"/>
      <c r="GED62" s="44"/>
      <c r="GEE62" s="44"/>
      <c r="GEF62" s="44"/>
      <c r="GEG62" s="44"/>
      <c r="GEH62" s="44"/>
      <c r="GEI62" s="44"/>
      <c r="GEJ62" s="44"/>
      <c r="GEK62" s="44"/>
      <c r="GEL62" s="44"/>
      <c r="GEM62" s="44"/>
      <c r="GEN62" s="44"/>
      <c r="GEO62" s="44"/>
      <c r="GEP62" s="44"/>
      <c r="GEQ62" s="44"/>
      <c r="GER62" s="44"/>
      <c r="GES62" s="44"/>
      <c r="GET62" s="44"/>
      <c r="GEU62" s="44"/>
      <c r="GEV62" s="44"/>
      <c r="GEW62" s="44"/>
      <c r="GEX62" s="44"/>
      <c r="GEY62" s="44"/>
      <c r="GEZ62" s="44"/>
      <c r="GFA62" s="44"/>
      <c r="GFB62" s="44"/>
      <c r="GFC62" s="44"/>
      <c r="GFD62" s="44"/>
      <c r="GFE62" s="44"/>
      <c r="GFF62" s="44"/>
      <c r="GFG62" s="44"/>
      <c r="GFH62" s="44"/>
      <c r="GFI62" s="44"/>
      <c r="GFJ62" s="44"/>
      <c r="GFK62" s="44"/>
      <c r="GFL62" s="44"/>
      <c r="GFM62" s="44"/>
      <c r="GFN62" s="44"/>
      <c r="GFO62" s="44"/>
      <c r="GFP62" s="44"/>
      <c r="GFQ62" s="44"/>
      <c r="GFR62" s="44"/>
      <c r="GFS62" s="44"/>
      <c r="GFT62" s="44"/>
      <c r="GFU62" s="44"/>
      <c r="GFV62" s="44"/>
      <c r="GFW62" s="44"/>
      <c r="GFX62" s="44"/>
      <c r="GFY62" s="44"/>
      <c r="GFZ62" s="44"/>
      <c r="GGA62" s="44"/>
      <c r="GGB62" s="44"/>
      <c r="GGC62" s="44"/>
      <c r="GGD62" s="44"/>
      <c r="GGE62" s="44"/>
      <c r="GGF62" s="44"/>
      <c r="GGG62" s="44"/>
      <c r="GGH62" s="44"/>
      <c r="GGI62" s="44"/>
      <c r="GGJ62" s="44"/>
      <c r="GGK62" s="44"/>
      <c r="GGL62" s="44"/>
      <c r="GGM62" s="44"/>
      <c r="GGN62" s="44"/>
      <c r="GGO62" s="44"/>
      <c r="GGP62" s="44"/>
      <c r="GGQ62" s="44"/>
      <c r="GGR62" s="44"/>
      <c r="GGS62" s="44"/>
      <c r="GGT62" s="44"/>
      <c r="GGU62" s="44"/>
      <c r="GGV62" s="44"/>
      <c r="GGW62" s="44"/>
      <c r="GGX62" s="44"/>
      <c r="GGY62" s="44"/>
      <c r="GGZ62" s="44"/>
      <c r="GHA62" s="44"/>
      <c r="GHB62" s="44"/>
      <c r="GHC62" s="44"/>
      <c r="GHD62" s="44"/>
      <c r="GHE62" s="44"/>
      <c r="GHF62" s="44"/>
      <c r="GHG62" s="44"/>
      <c r="GHH62" s="44"/>
      <c r="GHI62" s="44"/>
      <c r="GHJ62" s="44"/>
      <c r="GHK62" s="44"/>
      <c r="GHL62" s="44"/>
      <c r="GHM62" s="44"/>
      <c r="GHN62" s="44"/>
      <c r="GHO62" s="44"/>
      <c r="GHP62" s="44"/>
      <c r="GHQ62" s="44"/>
      <c r="GHR62" s="44"/>
      <c r="GHS62" s="44"/>
      <c r="GHT62" s="44"/>
      <c r="GHU62" s="44"/>
      <c r="GHV62" s="44"/>
      <c r="GHW62" s="44"/>
      <c r="GHX62" s="44"/>
      <c r="GHY62" s="44"/>
      <c r="GHZ62" s="44"/>
      <c r="GIA62" s="44"/>
      <c r="GIB62" s="44"/>
      <c r="GIC62" s="44"/>
      <c r="GID62" s="44"/>
      <c r="GIE62" s="44"/>
      <c r="GIF62" s="44"/>
      <c r="GIG62" s="44"/>
      <c r="GIH62" s="44"/>
      <c r="GII62" s="44"/>
      <c r="GIJ62" s="44"/>
      <c r="GIK62" s="44"/>
      <c r="GIL62" s="44"/>
      <c r="GIM62" s="44"/>
      <c r="GIN62" s="44"/>
      <c r="GIO62" s="44"/>
      <c r="GIP62" s="44"/>
      <c r="GIQ62" s="44"/>
      <c r="GIR62" s="44"/>
      <c r="GIS62" s="44"/>
      <c r="GIT62" s="44"/>
      <c r="GIU62" s="44"/>
      <c r="GIV62" s="44"/>
      <c r="GIW62" s="44"/>
      <c r="GIX62" s="44"/>
      <c r="GIY62" s="44"/>
      <c r="GIZ62" s="44"/>
      <c r="GJA62" s="44"/>
      <c r="GJB62" s="44"/>
      <c r="GJC62" s="44"/>
      <c r="GJD62" s="44"/>
      <c r="GJE62" s="44"/>
      <c r="GJF62" s="44"/>
      <c r="GJG62" s="44"/>
      <c r="GJH62" s="44"/>
      <c r="GJI62" s="44"/>
      <c r="GJJ62" s="44"/>
      <c r="GJK62" s="44"/>
      <c r="GJL62" s="44"/>
      <c r="GJM62" s="44"/>
      <c r="GJN62" s="44"/>
      <c r="GJO62" s="44"/>
      <c r="GJP62" s="44"/>
      <c r="GJQ62" s="44"/>
      <c r="GJR62" s="44"/>
      <c r="GJS62" s="44"/>
      <c r="GJT62" s="44"/>
      <c r="GJU62" s="44"/>
      <c r="GJV62" s="44"/>
      <c r="GJW62" s="44"/>
      <c r="GJX62" s="44"/>
      <c r="GJY62" s="44"/>
      <c r="GJZ62" s="44"/>
      <c r="GKA62" s="44"/>
      <c r="GKB62" s="44"/>
      <c r="GKC62" s="44"/>
      <c r="GKD62" s="44"/>
      <c r="GKE62" s="44"/>
      <c r="GKF62" s="44"/>
      <c r="GKG62" s="44"/>
      <c r="GKH62" s="44"/>
      <c r="GKI62" s="44"/>
      <c r="GKJ62" s="44"/>
      <c r="GKK62" s="44"/>
      <c r="GKL62" s="44"/>
      <c r="GKM62" s="44"/>
      <c r="GKN62" s="44"/>
      <c r="GKO62" s="44"/>
      <c r="GKP62" s="44"/>
      <c r="GKQ62" s="44"/>
      <c r="GKR62" s="44"/>
      <c r="GKS62" s="44"/>
      <c r="GKT62" s="44"/>
      <c r="GKU62" s="44"/>
      <c r="GKV62" s="44"/>
      <c r="GKW62" s="44"/>
      <c r="GKX62" s="44"/>
      <c r="GKY62" s="44"/>
      <c r="GKZ62" s="44"/>
      <c r="GLA62" s="44"/>
      <c r="GLB62" s="44"/>
      <c r="GLC62" s="44"/>
      <c r="GLD62" s="44"/>
      <c r="GLE62" s="44"/>
      <c r="GLF62" s="44"/>
      <c r="GLG62" s="44"/>
      <c r="GLH62" s="44"/>
      <c r="GLI62" s="44"/>
      <c r="GLJ62" s="44"/>
      <c r="GLK62" s="44"/>
      <c r="GLL62" s="44"/>
      <c r="GLM62" s="44"/>
      <c r="GLN62" s="44"/>
      <c r="GLO62" s="44"/>
      <c r="GLP62" s="44"/>
      <c r="GLQ62" s="44"/>
      <c r="GLR62" s="44"/>
      <c r="GLS62" s="44"/>
      <c r="GLT62" s="44"/>
      <c r="GLU62" s="44"/>
      <c r="GLV62" s="44"/>
      <c r="GLW62" s="44"/>
      <c r="GLX62" s="44"/>
      <c r="GLY62" s="44"/>
      <c r="GLZ62" s="44"/>
      <c r="GMA62" s="44"/>
      <c r="GMB62" s="44"/>
      <c r="GMC62" s="44"/>
      <c r="GMD62" s="44"/>
      <c r="GME62" s="44"/>
      <c r="GMF62" s="44"/>
      <c r="GMG62" s="44"/>
      <c r="GMH62" s="44"/>
      <c r="GMI62" s="44"/>
      <c r="GMJ62" s="44"/>
      <c r="GMK62" s="44"/>
      <c r="GML62" s="44"/>
      <c r="GMM62" s="44"/>
      <c r="GMN62" s="44"/>
      <c r="GMO62" s="44"/>
      <c r="GMP62" s="44"/>
      <c r="GMQ62" s="44"/>
      <c r="GMR62" s="44"/>
      <c r="GMS62" s="44"/>
      <c r="GMT62" s="44"/>
      <c r="GMU62" s="44"/>
      <c r="GMV62" s="44"/>
      <c r="GMW62" s="44"/>
      <c r="GMX62" s="44"/>
      <c r="GMY62" s="44"/>
      <c r="GMZ62" s="44"/>
      <c r="GNA62" s="44"/>
      <c r="GNB62" s="44"/>
      <c r="GNC62" s="44"/>
      <c r="GND62" s="44"/>
      <c r="GNE62" s="44"/>
      <c r="GNF62" s="44"/>
      <c r="GNG62" s="44"/>
      <c r="GNH62" s="44"/>
      <c r="GNI62" s="44"/>
      <c r="GNJ62" s="44"/>
      <c r="GNK62" s="44"/>
      <c r="GNL62" s="44"/>
      <c r="GNM62" s="44"/>
      <c r="GNN62" s="44"/>
      <c r="GNO62" s="44"/>
      <c r="GNP62" s="44"/>
      <c r="GNQ62" s="44"/>
      <c r="GNR62" s="44"/>
      <c r="GNS62" s="44"/>
      <c r="GNT62" s="44"/>
      <c r="GNU62" s="44"/>
      <c r="GNV62" s="44"/>
      <c r="GNW62" s="44"/>
      <c r="GNX62" s="44"/>
      <c r="GNY62" s="44"/>
      <c r="GNZ62" s="44"/>
      <c r="GOA62" s="44"/>
      <c r="GOB62" s="44"/>
      <c r="GOC62" s="44"/>
      <c r="GOD62" s="44"/>
      <c r="GOE62" s="44"/>
      <c r="GOF62" s="44"/>
      <c r="GOG62" s="44"/>
      <c r="GOH62" s="44"/>
      <c r="GOI62" s="44"/>
      <c r="GOJ62" s="44"/>
      <c r="GOK62" s="44"/>
      <c r="GOL62" s="44"/>
      <c r="GOM62" s="44"/>
      <c r="GON62" s="44"/>
      <c r="GOO62" s="44"/>
      <c r="GOP62" s="44"/>
      <c r="GOQ62" s="44"/>
      <c r="GOR62" s="44"/>
      <c r="GOS62" s="44"/>
      <c r="GOT62" s="44"/>
      <c r="GOU62" s="44"/>
      <c r="GOV62" s="44"/>
      <c r="GOW62" s="44"/>
      <c r="GOX62" s="44"/>
      <c r="GOY62" s="44"/>
      <c r="GOZ62" s="44"/>
      <c r="GPA62" s="44"/>
      <c r="GPB62" s="44"/>
      <c r="GPC62" s="44"/>
      <c r="GPD62" s="44"/>
      <c r="GPE62" s="44"/>
      <c r="GPF62" s="44"/>
      <c r="GPG62" s="44"/>
      <c r="GPH62" s="44"/>
      <c r="GPI62" s="44"/>
      <c r="GPJ62" s="44"/>
      <c r="GPK62" s="44"/>
      <c r="GPL62" s="44"/>
      <c r="GPM62" s="44"/>
      <c r="GPN62" s="44"/>
      <c r="GPO62" s="44"/>
      <c r="GPP62" s="44"/>
      <c r="GPQ62" s="44"/>
      <c r="GPR62" s="44"/>
      <c r="GPS62" s="44"/>
      <c r="GPT62" s="44"/>
      <c r="GPU62" s="44"/>
      <c r="GPV62" s="44"/>
      <c r="GPW62" s="44"/>
      <c r="GPX62" s="44"/>
      <c r="GPY62" s="44"/>
      <c r="GPZ62" s="44"/>
      <c r="GQA62" s="44"/>
      <c r="GQB62" s="44"/>
      <c r="GQC62" s="44"/>
      <c r="GQD62" s="44"/>
      <c r="GQE62" s="44"/>
      <c r="GQF62" s="44"/>
      <c r="GQG62" s="44"/>
      <c r="GQH62" s="44"/>
      <c r="GQI62" s="44"/>
      <c r="GQJ62" s="44"/>
      <c r="GQK62" s="44"/>
      <c r="GQL62" s="44"/>
      <c r="GQM62" s="44"/>
      <c r="GQN62" s="44"/>
      <c r="GQO62" s="44"/>
      <c r="GQP62" s="44"/>
      <c r="GQQ62" s="44"/>
      <c r="GQR62" s="44"/>
      <c r="GQS62" s="44"/>
      <c r="GQT62" s="44"/>
      <c r="GQU62" s="44"/>
      <c r="GQV62" s="44"/>
      <c r="GQW62" s="44"/>
      <c r="GQX62" s="44"/>
      <c r="GQY62" s="44"/>
      <c r="GQZ62" s="44"/>
      <c r="GRA62" s="44"/>
      <c r="GRB62" s="44"/>
      <c r="GRC62" s="44"/>
      <c r="GRD62" s="44"/>
      <c r="GRE62" s="44"/>
      <c r="GRF62" s="44"/>
      <c r="GRG62" s="44"/>
      <c r="GRH62" s="44"/>
      <c r="GRI62" s="44"/>
      <c r="GRJ62" s="44"/>
      <c r="GRK62" s="44"/>
      <c r="GRL62" s="44"/>
      <c r="GRM62" s="44"/>
      <c r="GRN62" s="44"/>
      <c r="GRO62" s="44"/>
      <c r="GRP62" s="44"/>
      <c r="GRQ62" s="44"/>
      <c r="GRR62" s="44"/>
      <c r="GRS62" s="44"/>
      <c r="GRT62" s="44"/>
      <c r="GRU62" s="44"/>
      <c r="GRV62" s="44"/>
      <c r="GRW62" s="44"/>
      <c r="GRX62" s="44"/>
      <c r="GRY62" s="44"/>
      <c r="GRZ62" s="44"/>
      <c r="GSA62" s="44"/>
      <c r="GSB62" s="44"/>
      <c r="GSC62" s="44"/>
      <c r="GSD62" s="44"/>
      <c r="GSE62" s="44"/>
      <c r="GSF62" s="44"/>
      <c r="GSG62" s="44"/>
      <c r="GSH62" s="44"/>
      <c r="GSI62" s="44"/>
      <c r="GSJ62" s="44"/>
      <c r="GSK62" s="44"/>
      <c r="GSL62" s="44"/>
      <c r="GSM62" s="44"/>
      <c r="GSN62" s="44"/>
      <c r="GSO62" s="44"/>
      <c r="GSP62" s="44"/>
      <c r="GSQ62" s="44"/>
      <c r="GSR62" s="44"/>
      <c r="GSS62" s="44"/>
      <c r="GST62" s="44"/>
      <c r="GSU62" s="44"/>
      <c r="GSV62" s="44"/>
      <c r="GSW62" s="44"/>
      <c r="GSX62" s="44"/>
      <c r="GSY62" s="44"/>
      <c r="GSZ62" s="44"/>
      <c r="GTA62" s="44"/>
      <c r="GTB62" s="44"/>
      <c r="GTC62" s="44"/>
      <c r="GTD62" s="44"/>
      <c r="GTE62" s="44"/>
      <c r="GTF62" s="44"/>
      <c r="GTG62" s="44"/>
      <c r="GTH62" s="44"/>
      <c r="GTI62" s="44"/>
      <c r="GTJ62" s="44"/>
      <c r="GTK62" s="44"/>
      <c r="GTL62" s="44"/>
      <c r="GTM62" s="44"/>
      <c r="GTN62" s="44"/>
      <c r="GTO62" s="44"/>
      <c r="GTP62" s="44"/>
      <c r="GTQ62" s="44"/>
      <c r="GTR62" s="44"/>
      <c r="GTS62" s="44"/>
      <c r="GTT62" s="44"/>
      <c r="GTU62" s="44"/>
      <c r="GTV62" s="44"/>
      <c r="GTW62" s="44"/>
      <c r="GTX62" s="44"/>
      <c r="GTY62" s="44"/>
      <c r="GTZ62" s="44"/>
      <c r="GUA62" s="44"/>
      <c r="GUB62" s="44"/>
      <c r="GUC62" s="44"/>
      <c r="GUD62" s="44"/>
      <c r="GUE62" s="44"/>
      <c r="GUF62" s="44"/>
      <c r="GUG62" s="44"/>
      <c r="GUH62" s="44"/>
      <c r="GUI62" s="44"/>
      <c r="GUJ62" s="44"/>
      <c r="GUK62" s="44"/>
      <c r="GUL62" s="44"/>
      <c r="GUM62" s="44"/>
      <c r="GUN62" s="44"/>
      <c r="GUO62" s="44"/>
      <c r="GUP62" s="44"/>
      <c r="GUQ62" s="44"/>
      <c r="GUR62" s="44"/>
      <c r="GUS62" s="44"/>
      <c r="GUT62" s="44"/>
      <c r="GUU62" s="44"/>
      <c r="GUV62" s="44"/>
      <c r="GUW62" s="44"/>
      <c r="GUX62" s="44"/>
      <c r="GUY62" s="44"/>
      <c r="GUZ62" s="44"/>
      <c r="GVA62" s="44"/>
      <c r="GVB62" s="44"/>
      <c r="GVC62" s="44"/>
      <c r="GVD62" s="44"/>
      <c r="GVE62" s="44"/>
      <c r="GVF62" s="44"/>
      <c r="GVG62" s="44"/>
      <c r="GVH62" s="44"/>
      <c r="GVI62" s="44"/>
      <c r="GVJ62" s="44"/>
      <c r="GVK62" s="44"/>
      <c r="GVL62" s="44"/>
      <c r="GVM62" s="44"/>
      <c r="GVN62" s="44"/>
      <c r="GVO62" s="44"/>
      <c r="GVP62" s="44"/>
      <c r="GVQ62" s="44"/>
      <c r="GVR62" s="44"/>
      <c r="GVS62" s="44"/>
      <c r="GVT62" s="44"/>
      <c r="GVU62" s="44"/>
      <c r="GVV62" s="44"/>
      <c r="GVW62" s="44"/>
      <c r="GVX62" s="44"/>
      <c r="GVY62" s="44"/>
      <c r="GVZ62" s="44"/>
      <c r="GWA62" s="44"/>
      <c r="GWB62" s="44"/>
      <c r="GWC62" s="44"/>
      <c r="GWD62" s="44"/>
      <c r="GWE62" s="44"/>
      <c r="GWF62" s="44"/>
      <c r="GWG62" s="44"/>
      <c r="GWH62" s="44"/>
      <c r="GWI62" s="44"/>
      <c r="GWJ62" s="44"/>
      <c r="GWK62" s="44"/>
      <c r="GWL62" s="44"/>
      <c r="GWM62" s="44"/>
      <c r="GWN62" s="44"/>
      <c r="GWO62" s="44"/>
      <c r="GWP62" s="44"/>
      <c r="GWQ62" s="44"/>
      <c r="GWR62" s="44"/>
      <c r="GWS62" s="44"/>
      <c r="GWT62" s="44"/>
      <c r="GWU62" s="44"/>
      <c r="GWV62" s="44"/>
      <c r="GWW62" s="44"/>
      <c r="GWX62" s="44"/>
      <c r="GWY62" s="44"/>
      <c r="GWZ62" s="44"/>
      <c r="GXA62" s="44"/>
      <c r="GXB62" s="44"/>
      <c r="GXC62" s="44"/>
      <c r="GXD62" s="44"/>
      <c r="GXE62" s="44"/>
      <c r="GXF62" s="44"/>
      <c r="GXG62" s="44"/>
      <c r="GXH62" s="44"/>
      <c r="GXI62" s="44"/>
      <c r="GXJ62" s="44"/>
      <c r="GXK62" s="44"/>
      <c r="GXL62" s="44"/>
      <c r="GXM62" s="44"/>
      <c r="GXN62" s="44"/>
      <c r="GXO62" s="44"/>
      <c r="GXP62" s="44"/>
      <c r="GXQ62" s="44"/>
      <c r="GXR62" s="44"/>
      <c r="GXS62" s="44"/>
      <c r="GXT62" s="44"/>
      <c r="GXU62" s="44"/>
      <c r="GXV62" s="44"/>
      <c r="GXW62" s="44"/>
      <c r="GXX62" s="44"/>
      <c r="GXY62" s="44"/>
      <c r="GXZ62" s="44"/>
      <c r="GYA62" s="44"/>
      <c r="GYB62" s="44"/>
      <c r="GYC62" s="44"/>
      <c r="GYD62" s="44"/>
      <c r="GYE62" s="44"/>
      <c r="GYF62" s="44"/>
      <c r="GYG62" s="44"/>
      <c r="GYH62" s="44"/>
      <c r="GYI62" s="44"/>
      <c r="GYJ62" s="44"/>
      <c r="GYK62" s="44"/>
      <c r="GYL62" s="44"/>
      <c r="GYM62" s="44"/>
      <c r="GYN62" s="44"/>
      <c r="GYO62" s="44"/>
      <c r="GYP62" s="44"/>
      <c r="GYQ62" s="44"/>
      <c r="GYR62" s="44"/>
      <c r="GYS62" s="44"/>
      <c r="GYT62" s="44"/>
      <c r="GYU62" s="44"/>
      <c r="GYV62" s="44"/>
      <c r="GYW62" s="44"/>
      <c r="GYX62" s="44"/>
      <c r="GYY62" s="44"/>
      <c r="GYZ62" s="44"/>
      <c r="GZA62" s="44"/>
      <c r="GZB62" s="44"/>
      <c r="GZC62" s="44"/>
      <c r="GZD62" s="44"/>
      <c r="GZE62" s="44"/>
      <c r="GZF62" s="44"/>
      <c r="GZG62" s="44"/>
      <c r="GZH62" s="44"/>
      <c r="GZI62" s="44"/>
      <c r="GZJ62" s="44"/>
      <c r="GZK62" s="44"/>
      <c r="GZL62" s="44"/>
      <c r="GZM62" s="44"/>
      <c r="GZN62" s="44"/>
      <c r="GZO62" s="44"/>
      <c r="GZP62" s="44"/>
      <c r="GZQ62" s="44"/>
      <c r="GZR62" s="44"/>
      <c r="GZS62" s="44"/>
      <c r="GZT62" s="44"/>
      <c r="GZU62" s="44"/>
      <c r="GZV62" s="44"/>
      <c r="GZW62" s="44"/>
      <c r="GZX62" s="44"/>
      <c r="GZY62" s="44"/>
      <c r="GZZ62" s="44"/>
      <c r="HAA62" s="44"/>
      <c r="HAB62" s="44"/>
      <c r="HAC62" s="44"/>
      <c r="HAD62" s="44"/>
      <c r="HAE62" s="44"/>
      <c r="HAF62" s="44"/>
      <c r="HAG62" s="44"/>
      <c r="HAH62" s="44"/>
      <c r="HAI62" s="44"/>
      <c r="HAJ62" s="44"/>
      <c r="HAK62" s="44"/>
      <c r="HAL62" s="44"/>
      <c r="HAM62" s="44"/>
      <c r="HAN62" s="44"/>
      <c r="HAO62" s="44"/>
      <c r="HAP62" s="44"/>
      <c r="HAQ62" s="44"/>
      <c r="HAR62" s="44"/>
      <c r="HAS62" s="44"/>
      <c r="HAT62" s="44"/>
      <c r="HAU62" s="44"/>
      <c r="HAV62" s="44"/>
      <c r="HAW62" s="44"/>
      <c r="HAX62" s="44"/>
      <c r="HAY62" s="44"/>
      <c r="HAZ62" s="44"/>
      <c r="HBA62" s="44"/>
      <c r="HBB62" s="44"/>
      <c r="HBC62" s="44"/>
      <c r="HBD62" s="44"/>
      <c r="HBE62" s="44"/>
      <c r="HBF62" s="44"/>
      <c r="HBG62" s="44"/>
      <c r="HBH62" s="44"/>
      <c r="HBI62" s="44"/>
      <c r="HBJ62" s="44"/>
      <c r="HBK62" s="44"/>
      <c r="HBL62" s="44"/>
      <c r="HBM62" s="44"/>
      <c r="HBN62" s="44"/>
      <c r="HBO62" s="44"/>
      <c r="HBP62" s="44"/>
      <c r="HBQ62" s="44"/>
      <c r="HBR62" s="44"/>
      <c r="HBS62" s="44"/>
      <c r="HBT62" s="44"/>
      <c r="HBU62" s="44"/>
      <c r="HBV62" s="44"/>
      <c r="HBW62" s="44"/>
      <c r="HBX62" s="44"/>
      <c r="HBY62" s="44"/>
      <c r="HBZ62" s="44"/>
      <c r="HCA62" s="44"/>
      <c r="HCB62" s="44"/>
      <c r="HCC62" s="44"/>
      <c r="HCD62" s="44"/>
      <c r="HCE62" s="44"/>
      <c r="HCF62" s="44"/>
      <c r="HCG62" s="44"/>
      <c r="HCH62" s="44"/>
      <c r="HCI62" s="44"/>
      <c r="HCJ62" s="44"/>
      <c r="HCK62" s="44"/>
      <c r="HCL62" s="44"/>
      <c r="HCM62" s="44"/>
      <c r="HCN62" s="44"/>
      <c r="HCO62" s="44"/>
      <c r="HCP62" s="44"/>
      <c r="HCQ62" s="44"/>
      <c r="HCR62" s="44"/>
      <c r="HCS62" s="44"/>
      <c r="HCT62" s="44"/>
      <c r="HCU62" s="44"/>
      <c r="HCV62" s="44"/>
      <c r="HCW62" s="44"/>
      <c r="HCX62" s="44"/>
      <c r="HCY62" s="44"/>
      <c r="HCZ62" s="44"/>
      <c r="HDA62" s="44"/>
      <c r="HDB62" s="44"/>
      <c r="HDC62" s="44"/>
      <c r="HDD62" s="44"/>
      <c r="HDE62" s="44"/>
      <c r="HDF62" s="44"/>
      <c r="HDG62" s="44"/>
      <c r="HDH62" s="44"/>
      <c r="HDI62" s="44"/>
      <c r="HDJ62" s="44"/>
      <c r="HDK62" s="44"/>
      <c r="HDL62" s="44"/>
      <c r="HDM62" s="44"/>
      <c r="HDN62" s="44"/>
      <c r="HDO62" s="44"/>
      <c r="HDP62" s="44"/>
      <c r="HDQ62" s="44"/>
      <c r="HDR62" s="44"/>
      <c r="HDS62" s="44"/>
      <c r="HDT62" s="44"/>
      <c r="HDU62" s="44"/>
      <c r="HDV62" s="44"/>
      <c r="HDW62" s="44"/>
      <c r="HDX62" s="44"/>
      <c r="HDY62" s="44"/>
      <c r="HDZ62" s="44"/>
      <c r="HEA62" s="44"/>
      <c r="HEB62" s="44"/>
      <c r="HEC62" s="44"/>
      <c r="HED62" s="44"/>
      <c r="HEE62" s="44"/>
      <c r="HEF62" s="44"/>
      <c r="HEG62" s="44"/>
      <c r="HEH62" s="44"/>
      <c r="HEI62" s="44"/>
      <c r="HEJ62" s="44"/>
      <c r="HEK62" s="44"/>
      <c r="HEL62" s="44"/>
      <c r="HEM62" s="44"/>
      <c r="HEN62" s="44"/>
      <c r="HEO62" s="44"/>
      <c r="HEP62" s="44"/>
      <c r="HEQ62" s="44"/>
      <c r="HER62" s="44"/>
      <c r="HES62" s="44"/>
      <c r="HET62" s="44"/>
      <c r="HEU62" s="44"/>
      <c r="HEV62" s="44"/>
      <c r="HEW62" s="44"/>
      <c r="HEX62" s="44"/>
      <c r="HEY62" s="44"/>
      <c r="HEZ62" s="44"/>
      <c r="HFA62" s="44"/>
      <c r="HFB62" s="44"/>
      <c r="HFC62" s="44"/>
      <c r="HFD62" s="44"/>
      <c r="HFE62" s="44"/>
      <c r="HFF62" s="44"/>
      <c r="HFG62" s="44"/>
      <c r="HFH62" s="44"/>
      <c r="HFI62" s="44"/>
      <c r="HFJ62" s="44"/>
      <c r="HFK62" s="44"/>
      <c r="HFL62" s="44"/>
      <c r="HFM62" s="44"/>
      <c r="HFN62" s="44"/>
      <c r="HFO62" s="44"/>
      <c r="HFP62" s="44"/>
      <c r="HFQ62" s="44"/>
      <c r="HFR62" s="44"/>
      <c r="HFS62" s="44"/>
      <c r="HFT62" s="44"/>
      <c r="HFU62" s="44"/>
      <c r="HFV62" s="44"/>
      <c r="HFW62" s="44"/>
      <c r="HFX62" s="44"/>
      <c r="HFY62" s="44"/>
      <c r="HFZ62" s="44"/>
      <c r="HGA62" s="44"/>
      <c r="HGB62" s="44"/>
      <c r="HGC62" s="44"/>
      <c r="HGD62" s="44"/>
      <c r="HGE62" s="44"/>
      <c r="HGF62" s="44"/>
      <c r="HGG62" s="44"/>
      <c r="HGH62" s="44"/>
      <c r="HGI62" s="44"/>
      <c r="HGJ62" s="44"/>
      <c r="HGK62" s="44"/>
      <c r="HGL62" s="44"/>
      <c r="HGM62" s="44"/>
      <c r="HGN62" s="44"/>
      <c r="HGO62" s="44"/>
      <c r="HGP62" s="44"/>
      <c r="HGQ62" s="44"/>
      <c r="HGR62" s="44"/>
      <c r="HGS62" s="44"/>
      <c r="HGT62" s="44"/>
      <c r="HGU62" s="44"/>
      <c r="HGV62" s="44"/>
      <c r="HGW62" s="44"/>
      <c r="HGX62" s="44"/>
      <c r="HGY62" s="44"/>
      <c r="HGZ62" s="44"/>
      <c r="HHA62" s="44"/>
      <c r="HHB62" s="44"/>
      <c r="HHC62" s="44"/>
      <c r="HHD62" s="44"/>
      <c r="HHE62" s="44"/>
      <c r="HHF62" s="44"/>
      <c r="HHG62" s="44"/>
      <c r="HHH62" s="44"/>
      <c r="HHI62" s="44"/>
      <c r="HHJ62" s="44"/>
      <c r="HHK62" s="44"/>
      <c r="HHL62" s="44"/>
      <c r="HHM62" s="44"/>
      <c r="HHN62" s="44"/>
      <c r="HHO62" s="44"/>
      <c r="HHP62" s="44"/>
      <c r="HHQ62" s="44"/>
      <c r="HHR62" s="44"/>
      <c r="HHS62" s="44"/>
      <c r="HHT62" s="44"/>
      <c r="HHU62" s="44"/>
      <c r="HHV62" s="44"/>
      <c r="HHW62" s="44"/>
      <c r="HHX62" s="44"/>
      <c r="HHY62" s="44"/>
      <c r="HHZ62" s="44"/>
      <c r="HIA62" s="44"/>
      <c r="HIB62" s="44"/>
      <c r="HIC62" s="44"/>
      <c r="HID62" s="44"/>
      <c r="HIE62" s="44"/>
      <c r="HIF62" s="44"/>
      <c r="HIG62" s="44"/>
      <c r="HIH62" s="44"/>
      <c r="HII62" s="44"/>
      <c r="HIJ62" s="44"/>
      <c r="HIK62" s="44"/>
      <c r="HIL62" s="44"/>
      <c r="HIM62" s="44"/>
      <c r="HIN62" s="44"/>
      <c r="HIO62" s="44"/>
      <c r="HIP62" s="44"/>
      <c r="HIQ62" s="44"/>
      <c r="HIR62" s="44"/>
      <c r="HIS62" s="44"/>
      <c r="HIT62" s="44"/>
      <c r="HIU62" s="44"/>
      <c r="HIV62" s="44"/>
      <c r="HIW62" s="44"/>
      <c r="HIX62" s="44"/>
      <c r="HIY62" s="44"/>
      <c r="HIZ62" s="44"/>
      <c r="HJA62" s="44"/>
      <c r="HJB62" s="44"/>
      <c r="HJC62" s="44"/>
      <c r="HJD62" s="44"/>
      <c r="HJE62" s="44"/>
      <c r="HJF62" s="44"/>
      <c r="HJG62" s="44"/>
      <c r="HJH62" s="44"/>
      <c r="HJI62" s="44"/>
      <c r="HJJ62" s="44"/>
      <c r="HJK62" s="44"/>
      <c r="HJL62" s="44"/>
      <c r="HJM62" s="44"/>
      <c r="HJN62" s="44"/>
      <c r="HJO62" s="44"/>
      <c r="HJP62" s="44"/>
      <c r="HJQ62" s="44"/>
      <c r="HJR62" s="44"/>
      <c r="HJS62" s="44"/>
      <c r="HJT62" s="44"/>
      <c r="HJU62" s="44"/>
      <c r="HJV62" s="44"/>
      <c r="HJW62" s="44"/>
      <c r="HJX62" s="44"/>
      <c r="HJY62" s="44"/>
      <c r="HJZ62" s="44"/>
      <c r="HKA62" s="44"/>
      <c r="HKB62" s="44"/>
      <c r="HKC62" s="44"/>
      <c r="HKD62" s="44"/>
      <c r="HKE62" s="44"/>
      <c r="HKF62" s="44"/>
      <c r="HKG62" s="44"/>
      <c r="HKH62" s="44"/>
      <c r="HKI62" s="44"/>
      <c r="HKJ62" s="44"/>
      <c r="HKK62" s="44"/>
      <c r="HKL62" s="44"/>
      <c r="HKM62" s="44"/>
      <c r="HKN62" s="44"/>
      <c r="HKO62" s="44"/>
      <c r="HKP62" s="44"/>
      <c r="HKQ62" s="44"/>
      <c r="HKR62" s="44"/>
      <c r="HKS62" s="44"/>
      <c r="HKT62" s="44"/>
      <c r="HKU62" s="44"/>
      <c r="HKV62" s="44"/>
      <c r="HKW62" s="44"/>
      <c r="HKX62" s="44"/>
      <c r="HKY62" s="44"/>
      <c r="HKZ62" s="44"/>
      <c r="HLA62" s="44"/>
      <c r="HLB62" s="44"/>
      <c r="HLC62" s="44"/>
      <c r="HLD62" s="44"/>
      <c r="HLE62" s="44"/>
      <c r="HLF62" s="44"/>
      <c r="HLG62" s="44"/>
      <c r="HLH62" s="44"/>
      <c r="HLI62" s="44"/>
      <c r="HLJ62" s="44"/>
      <c r="HLK62" s="44"/>
      <c r="HLL62" s="44"/>
      <c r="HLM62" s="44"/>
      <c r="HLN62" s="44"/>
      <c r="HLO62" s="44"/>
      <c r="HLP62" s="44"/>
      <c r="HLQ62" s="44"/>
      <c r="HLR62" s="44"/>
      <c r="HLS62" s="44"/>
      <c r="HLT62" s="44"/>
      <c r="HLU62" s="44"/>
      <c r="HLV62" s="44"/>
      <c r="HLW62" s="44"/>
      <c r="HLX62" s="44"/>
      <c r="HLY62" s="44"/>
      <c r="HLZ62" s="44"/>
      <c r="HMA62" s="44"/>
      <c r="HMB62" s="44"/>
      <c r="HMC62" s="44"/>
      <c r="HMD62" s="44"/>
      <c r="HME62" s="44"/>
      <c r="HMF62" s="44"/>
      <c r="HMG62" s="44"/>
      <c r="HMH62" s="44"/>
      <c r="HMI62" s="44"/>
      <c r="HMJ62" s="44"/>
      <c r="HMK62" s="44"/>
      <c r="HML62" s="44"/>
      <c r="HMM62" s="44"/>
      <c r="HMN62" s="44"/>
      <c r="HMO62" s="44"/>
      <c r="HMP62" s="44"/>
      <c r="HMQ62" s="44"/>
      <c r="HMR62" s="44"/>
      <c r="HMS62" s="44"/>
      <c r="HMT62" s="44"/>
      <c r="HMU62" s="44"/>
      <c r="HMV62" s="44"/>
      <c r="HMW62" s="44"/>
      <c r="HMX62" s="44"/>
      <c r="HMY62" s="44"/>
      <c r="HMZ62" s="44"/>
      <c r="HNA62" s="44"/>
      <c r="HNB62" s="44"/>
      <c r="HNC62" s="44"/>
      <c r="HND62" s="44"/>
      <c r="HNE62" s="44"/>
      <c r="HNF62" s="44"/>
      <c r="HNG62" s="44"/>
      <c r="HNH62" s="44"/>
      <c r="HNI62" s="44"/>
      <c r="HNJ62" s="44"/>
      <c r="HNK62" s="44"/>
      <c r="HNL62" s="44"/>
      <c r="HNM62" s="44"/>
      <c r="HNN62" s="44"/>
      <c r="HNO62" s="44"/>
      <c r="HNP62" s="44"/>
      <c r="HNQ62" s="44"/>
      <c r="HNR62" s="44"/>
      <c r="HNS62" s="44"/>
      <c r="HNT62" s="44"/>
      <c r="HNU62" s="44"/>
      <c r="HNV62" s="44"/>
      <c r="HNW62" s="44"/>
      <c r="HNX62" s="44"/>
      <c r="HNY62" s="44"/>
      <c r="HNZ62" s="44"/>
      <c r="HOA62" s="44"/>
      <c r="HOB62" s="44"/>
      <c r="HOC62" s="44"/>
      <c r="HOD62" s="44"/>
      <c r="HOE62" s="44"/>
      <c r="HOF62" s="44"/>
      <c r="HOG62" s="44"/>
      <c r="HOH62" s="44"/>
      <c r="HOI62" s="44"/>
      <c r="HOJ62" s="44"/>
      <c r="HOK62" s="44"/>
      <c r="HOL62" s="44"/>
      <c r="HOM62" s="44"/>
      <c r="HON62" s="44"/>
      <c r="HOO62" s="44"/>
      <c r="HOP62" s="44"/>
      <c r="HOQ62" s="44"/>
      <c r="HOR62" s="44"/>
      <c r="HOS62" s="44"/>
      <c r="HOT62" s="44"/>
      <c r="HOU62" s="44"/>
      <c r="HOV62" s="44"/>
      <c r="HOW62" s="44"/>
      <c r="HOX62" s="44"/>
      <c r="HOY62" s="44"/>
      <c r="HOZ62" s="44"/>
      <c r="HPA62" s="44"/>
      <c r="HPB62" s="44"/>
      <c r="HPC62" s="44"/>
      <c r="HPD62" s="44"/>
      <c r="HPE62" s="44"/>
      <c r="HPF62" s="44"/>
      <c r="HPG62" s="44"/>
      <c r="HPH62" s="44"/>
      <c r="HPI62" s="44"/>
      <c r="HPJ62" s="44"/>
      <c r="HPK62" s="44"/>
      <c r="HPL62" s="44"/>
      <c r="HPM62" s="44"/>
      <c r="HPN62" s="44"/>
      <c r="HPO62" s="44"/>
      <c r="HPP62" s="44"/>
      <c r="HPQ62" s="44"/>
      <c r="HPR62" s="44"/>
      <c r="HPS62" s="44"/>
      <c r="HPT62" s="44"/>
      <c r="HPU62" s="44"/>
      <c r="HPV62" s="44"/>
      <c r="HPW62" s="44"/>
      <c r="HPX62" s="44"/>
      <c r="HPY62" s="44"/>
      <c r="HPZ62" s="44"/>
      <c r="HQA62" s="44"/>
      <c r="HQB62" s="44"/>
      <c r="HQC62" s="44"/>
      <c r="HQD62" s="44"/>
      <c r="HQE62" s="44"/>
      <c r="HQF62" s="44"/>
      <c r="HQG62" s="44"/>
      <c r="HQH62" s="44"/>
      <c r="HQI62" s="44"/>
      <c r="HQJ62" s="44"/>
      <c r="HQK62" s="44"/>
      <c r="HQL62" s="44"/>
      <c r="HQM62" s="44"/>
      <c r="HQN62" s="44"/>
      <c r="HQO62" s="44"/>
      <c r="HQP62" s="44"/>
      <c r="HQQ62" s="44"/>
      <c r="HQR62" s="44"/>
      <c r="HQS62" s="44"/>
      <c r="HQT62" s="44"/>
      <c r="HQU62" s="44"/>
      <c r="HQV62" s="44"/>
      <c r="HQW62" s="44"/>
      <c r="HQX62" s="44"/>
      <c r="HQY62" s="44"/>
      <c r="HQZ62" s="44"/>
      <c r="HRA62" s="44"/>
      <c r="HRB62" s="44"/>
      <c r="HRC62" s="44"/>
      <c r="HRD62" s="44"/>
      <c r="HRE62" s="44"/>
      <c r="HRF62" s="44"/>
      <c r="HRG62" s="44"/>
      <c r="HRH62" s="44"/>
      <c r="HRI62" s="44"/>
      <c r="HRJ62" s="44"/>
      <c r="HRK62" s="44"/>
      <c r="HRL62" s="44"/>
      <c r="HRM62" s="44"/>
      <c r="HRN62" s="44"/>
      <c r="HRO62" s="44"/>
      <c r="HRP62" s="44"/>
      <c r="HRQ62" s="44"/>
      <c r="HRR62" s="44"/>
      <c r="HRS62" s="44"/>
      <c r="HRT62" s="44"/>
      <c r="HRU62" s="44"/>
      <c r="HRV62" s="44"/>
      <c r="HRW62" s="44"/>
      <c r="HRX62" s="44"/>
      <c r="HRY62" s="44"/>
      <c r="HRZ62" s="44"/>
      <c r="HSA62" s="44"/>
      <c r="HSB62" s="44"/>
      <c r="HSC62" s="44"/>
      <c r="HSD62" s="44"/>
      <c r="HSE62" s="44"/>
      <c r="HSF62" s="44"/>
      <c r="HSG62" s="44"/>
      <c r="HSH62" s="44"/>
      <c r="HSI62" s="44"/>
      <c r="HSJ62" s="44"/>
      <c r="HSK62" s="44"/>
      <c r="HSL62" s="44"/>
      <c r="HSM62" s="44"/>
      <c r="HSN62" s="44"/>
      <c r="HSO62" s="44"/>
      <c r="HSP62" s="44"/>
      <c r="HSQ62" s="44"/>
      <c r="HSR62" s="44"/>
      <c r="HSS62" s="44"/>
      <c r="HST62" s="44"/>
      <c r="HSU62" s="44"/>
      <c r="HSV62" s="44"/>
      <c r="HSW62" s="44"/>
      <c r="HSX62" s="44"/>
      <c r="HSY62" s="44"/>
      <c r="HSZ62" s="44"/>
      <c r="HTA62" s="44"/>
      <c r="HTB62" s="44"/>
      <c r="HTC62" s="44"/>
      <c r="HTD62" s="44"/>
      <c r="HTE62" s="44"/>
      <c r="HTF62" s="44"/>
      <c r="HTG62" s="44"/>
      <c r="HTH62" s="44"/>
      <c r="HTI62" s="44"/>
      <c r="HTJ62" s="44"/>
      <c r="HTK62" s="44"/>
      <c r="HTL62" s="44"/>
      <c r="HTM62" s="44"/>
      <c r="HTN62" s="44"/>
      <c r="HTO62" s="44"/>
      <c r="HTP62" s="44"/>
      <c r="HTQ62" s="44"/>
      <c r="HTR62" s="44"/>
      <c r="HTS62" s="44"/>
      <c r="HTT62" s="44"/>
      <c r="HTU62" s="44"/>
      <c r="HTV62" s="44"/>
      <c r="HTW62" s="44"/>
      <c r="HTX62" s="44"/>
      <c r="HTY62" s="44"/>
      <c r="HTZ62" s="44"/>
      <c r="HUA62" s="44"/>
      <c r="HUB62" s="44"/>
      <c r="HUC62" s="44"/>
      <c r="HUD62" s="44"/>
      <c r="HUE62" s="44"/>
      <c r="HUF62" s="44"/>
      <c r="HUG62" s="44"/>
      <c r="HUH62" s="44"/>
      <c r="HUI62" s="44"/>
      <c r="HUJ62" s="44"/>
      <c r="HUK62" s="44"/>
      <c r="HUL62" s="44"/>
      <c r="HUM62" s="44"/>
      <c r="HUN62" s="44"/>
      <c r="HUO62" s="44"/>
      <c r="HUP62" s="44"/>
      <c r="HUQ62" s="44"/>
      <c r="HUR62" s="44"/>
      <c r="HUS62" s="44"/>
      <c r="HUT62" s="44"/>
      <c r="HUU62" s="44"/>
      <c r="HUV62" s="44"/>
      <c r="HUW62" s="44"/>
      <c r="HUX62" s="44"/>
      <c r="HUY62" s="44"/>
      <c r="HUZ62" s="44"/>
      <c r="HVA62" s="44"/>
      <c r="HVB62" s="44"/>
      <c r="HVC62" s="44"/>
      <c r="HVD62" s="44"/>
      <c r="HVE62" s="44"/>
      <c r="HVF62" s="44"/>
      <c r="HVG62" s="44"/>
      <c r="HVH62" s="44"/>
      <c r="HVI62" s="44"/>
      <c r="HVJ62" s="44"/>
      <c r="HVK62" s="44"/>
      <c r="HVL62" s="44"/>
      <c r="HVM62" s="44"/>
      <c r="HVN62" s="44"/>
      <c r="HVO62" s="44"/>
      <c r="HVP62" s="44"/>
      <c r="HVQ62" s="44"/>
      <c r="HVR62" s="44"/>
      <c r="HVS62" s="44"/>
      <c r="HVT62" s="44"/>
      <c r="HVU62" s="44"/>
      <c r="HVV62" s="44"/>
      <c r="HVW62" s="44"/>
      <c r="HVX62" s="44"/>
      <c r="HVY62" s="44"/>
      <c r="HVZ62" s="44"/>
      <c r="HWA62" s="44"/>
      <c r="HWB62" s="44"/>
      <c r="HWC62" s="44"/>
      <c r="HWD62" s="44"/>
      <c r="HWE62" s="44"/>
      <c r="HWF62" s="44"/>
      <c r="HWG62" s="44"/>
      <c r="HWH62" s="44"/>
      <c r="HWI62" s="44"/>
      <c r="HWJ62" s="44"/>
      <c r="HWK62" s="44"/>
      <c r="HWL62" s="44"/>
      <c r="HWM62" s="44"/>
      <c r="HWN62" s="44"/>
      <c r="HWO62" s="44"/>
      <c r="HWP62" s="44"/>
      <c r="HWQ62" s="44"/>
      <c r="HWR62" s="44"/>
      <c r="HWS62" s="44"/>
      <c r="HWT62" s="44"/>
      <c r="HWU62" s="44"/>
      <c r="HWV62" s="44"/>
      <c r="HWW62" s="44"/>
      <c r="HWX62" s="44"/>
      <c r="HWY62" s="44"/>
      <c r="HWZ62" s="44"/>
      <c r="HXA62" s="44"/>
      <c r="HXB62" s="44"/>
      <c r="HXC62" s="44"/>
      <c r="HXD62" s="44"/>
      <c r="HXE62" s="44"/>
      <c r="HXF62" s="44"/>
      <c r="HXG62" s="44"/>
      <c r="HXH62" s="44"/>
      <c r="HXI62" s="44"/>
      <c r="HXJ62" s="44"/>
      <c r="HXK62" s="44"/>
      <c r="HXL62" s="44"/>
      <c r="HXM62" s="44"/>
      <c r="HXN62" s="44"/>
      <c r="HXO62" s="44"/>
      <c r="HXP62" s="44"/>
      <c r="HXQ62" s="44"/>
      <c r="HXR62" s="44"/>
      <c r="HXS62" s="44"/>
      <c r="HXT62" s="44"/>
      <c r="HXU62" s="44"/>
      <c r="HXV62" s="44"/>
      <c r="HXW62" s="44"/>
      <c r="HXX62" s="44"/>
      <c r="HXY62" s="44"/>
      <c r="HXZ62" s="44"/>
      <c r="HYA62" s="44"/>
      <c r="HYB62" s="44"/>
      <c r="HYC62" s="44"/>
      <c r="HYD62" s="44"/>
      <c r="HYE62" s="44"/>
      <c r="HYF62" s="44"/>
      <c r="HYG62" s="44"/>
      <c r="HYH62" s="44"/>
      <c r="HYI62" s="44"/>
      <c r="HYJ62" s="44"/>
      <c r="HYK62" s="44"/>
      <c r="HYL62" s="44"/>
      <c r="HYM62" s="44"/>
      <c r="HYN62" s="44"/>
      <c r="HYO62" s="44"/>
      <c r="HYP62" s="44"/>
      <c r="HYQ62" s="44"/>
      <c r="HYR62" s="44"/>
      <c r="HYS62" s="44"/>
      <c r="HYT62" s="44"/>
      <c r="HYU62" s="44"/>
      <c r="HYV62" s="44"/>
      <c r="HYW62" s="44"/>
      <c r="HYX62" s="44"/>
      <c r="HYY62" s="44"/>
      <c r="HYZ62" s="44"/>
      <c r="HZA62" s="44"/>
      <c r="HZB62" s="44"/>
      <c r="HZC62" s="44"/>
      <c r="HZD62" s="44"/>
      <c r="HZE62" s="44"/>
      <c r="HZF62" s="44"/>
      <c r="HZG62" s="44"/>
      <c r="HZH62" s="44"/>
      <c r="HZI62" s="44"/>
      <c r="HZJ62" s="44"/>
      <c r="HZK62" s="44"/>
      <c r="HZL62" s="44"/>
      <c r="HZM62" s="44"/>
      <c r="HZN62" s="44"/>
      <c r="HZO62" s="44"/>
      <c r="HZP62" s="44"/>
      <c r="HZQ62" s="44"/>
      <c r="HZR62" s="44"/>
      <c r="HZS62" s="44"/>
      <c r="HZT62" s="44"/>
      <c r="HZU62" s="44"/>
      <c r="HZV62" s="44"/>
      <c r="HZW62" s="44"/>
      <c r="HZX62" s="44"/>
      <c r="HZY62" s="44"/>
      <c r="HZZ62" s="44"/>
      <c r="IAA62" s="44"/>
      <c r="IAB62" s="44"/>
      <c r="IAC62" s="44"/>
      <c r="IAD62" s="44"/>
      <c r="IAE62" s="44"/>
      <c r="IAF62" s="44"/>
      <c r="IAG62" s="44"/>
      <c r="IAH62" s="44"/>
      <c r="IAI62" s="44"/>
      <c r="IAJ62" s="44"/>
      <c r="IAK62" s="44"/>
      <c r="IAL62" s="44"/>
      <c r="IAM62" s="44"/>
      <c r="IAN62" s="44"/>
      <c r="IAO62" s="44"/>
      <c r="IAP62" s="44"/>
      <c r="IAQ62" s="44"/>
      <c r="IAR62" s="44"/>
      <c r="IAS62" s="44"/>
      <c r="IAT62" s="44"/>
      <c r="IAU62" s="44"/>
      <c r="IAV62" s="44"/>
      <c r="IAW62" s="44"/>
      <c r="IAX62" s="44"/>
      <c r="IAY62" s="44"/>
      <c r="IAZ62" s="44"/>
      <c r="IBA62" s="44"/>
      <c r="IBB62" s="44"/>
      <c r="IBC62" s="44"/>
      <c r="IBD62" s="44"/>
      <c r="IBE62" s="44"/>
      <c r="IBF62" s="44"/>
      <c r="IBG62" s="44"/>
      <c r="IBH62" s="44"/>
      <c r="IBI62" s="44"/>
      <c r="IBJ62" s="44"/>
      <c r="IBK62" s="44"/>
      <c r="IBL62" s="44"/>
      <c r="IBM62" s="44"/>
      <c r="IBN62" s="44"/>
      <c r="IBO62" s="44"/>
      <c r="IBP62" s="44"/>
      <c r="IBQ62" s="44"/>
      <c r="IBR62" s="44"/>
      <c r="IBS62" s="44"/>
      <c r="IBT62" s="44"/>
      <c r="IBU62" s="44"/>
      <c r="IBV62" s="44"/>
      <c r="IBW62" s="44"/>
      <c r="IBX62" s="44"/>
      <c r="IBY62" s="44"/>
      <c r="IBZ62" s="44"/>
      <c r="ICA62" s="44"/>
      <c r="ICB62" s="44"/>
      <c r="ICC62" s="44"/>
      <c r="ICD62" s="44"/>
      <c r="ICE62" s="44"/>
      <c r="ICF62" s="44"/>
      <c r="ICG62" s="44"/>
      <c r="ICH62" s="44"/>
      <c r="ICI62" s="44"/>
      <c r="ICJ62" s="44"/>
      <c r="ICK62" s="44"/>
      <c r="ICL62" s="44"/>
      <c r="ICM62" s="44"/>
      <c r="ICN62" s="44"/>
      <c r="ICO62" s="44"/>
      <c r="ICP62" s="44"/>
      <c r="ICQ62" s="44"/>
      <c r="ICR62" s="44"/>
      <c r="ICS62" s="44"/>
      <c r="ICT62" s="44"/>
      <c r="ICU62" s="44"/>
      <c r="ICV62" s="44"/>
      <c r="ICW62" s="44"/>
      <c r="ICX62" s="44"/>
      <c r="ICY62" s="44"/>
      <c r="ICZ62" s="44"/>
      <c r="IDA62" s="44"/>
      <c r="IDB62" s="44"/>
      <c r="IDC62" s="44"/>
      <c r="IDD62" s="44"/>
      <c r="IDE62" s="44"/>
      <c r="IDF62" s="44"/>
      <c r="IDG62" s="44"/>
      <c r="IDH62" s="44"/>
      <c r="IDI62" s="44"/>
      <c r="IDJ62" s="44"/>
      <c r="IDK62" s="44"/>
      <c r="IDL62" s="44"/>
      <c r="IDM62" s="44"/>
      <c r="IDN62" s="44"/>
      <c r="IDO62" s="44"/>
      <c r="IDP62" s="44"/>
      <c r="IDQ62" s="44"/>
      <c r="IDR62" s="44"/>
      <c r="IDS62" s="44"/>
      <c r="IDT62" s="44"/>
      <c r="IDU62" s="44"/>
      <c r="IDV62" s="44"/>
      <c r="IDW62" s="44"/>
      <c r="IDX62" s="44"/>
      <c r="IDY62" s="44"/>
      <c r="IDZ62" s="44"/>
      <c r="IEA62" s="44"/>
      <c r="IEB62" s="44"/>
      <c r="IEC62" s="44"/>
      <c r="IED62" s="44"/>
      <c r="IEE62" s="44"/>
      <c r="IEF62" s="44"/>
      <c r="IEG62" s="44"/>
      <c r="IEH62" s="44"/>
      <c r="IEI62" s="44"/>
      <c r="IEJ62" s="44"/>
      <c r="IEK62" s="44"/>
      <c r="IEL62" s="44"/>
      <c r="IEM62" s="44"/>
      <c r="IEN62" s="44"/>
      <c r="IEO62" s="44"/>
      <c r="IEP62" s="44"/>
      <c r="IEQ62" s="44"/>
      <c r="IER62" s="44"/>
      <c r="IES62" s="44"/>
      <c r="IET62" s="44"/>
      <c r="IEU62" s="44"/>
      <c r="IEV62" s="44"/>
      <c r="IEW62" s="44"/>
      <c r="IEX62" s="44"/>
      <c r="IEY62" s="44"/>
      <c r="IEZ62" s="44"/>
      <c r="IFA62" s="44"/>
      <c r="IFB62" s="44"/>
      <c r="IFC62" s="44"/>
      <c r="IFD62" s="44"/>
      <c r="IFE62" s="44"/>
      <c r="IFF62" s="44"/>
      <c r="IFG62" s="44"/>
      <c r="IFH62" s="44"/>
      <c r="IFI62" s="44"/>
      <c r="IFJ62" s="44"/>
      <c r="IFK62" s="44"/>
      <c r="IFL62" s="44"/>
      <c r="IFM62" s="44"/>
      <c r="IFN62" s="44"/>
      <c r="IFO62" s="44"/>
      <c r="IFP62" s="44"/>
      <c r="IFQ62" s="44"/>
      <c r="IFR62" s="44"/>
      <c r="IFS62" s="44"/>
      <c r="IFT62" s="44"/>
      <c r="IFU62" s="44"/>
      <c r="IFV62" s="44"/>
      <c r="IFW62" s="44"/>
      <c r="IFX62" s="44"/>
      <c r="IFY62" s="44"/>
      <c r="IFZ62" s="44"/>
      <c r="IGA62" s="44"/>
      <c r="IGB62" s="44"/>
      <c r="IGC62" s="44"/>
      <c r="IGD62" s="44"/>
      <c r="IGE62" s="44"/>
      <c r="IGF62" s="44"/>
      <c r="IGG62" s="44"/>
      <c r="IGH62" s="44"/>
      <c r="IGI62" s="44"/>
      <c r="IGJ62" s="44"/>
      <c r="IGK62" s="44"/>
      <c r="IGL62" s="44"/>
      <c r="IGM62" s="44"/>
      <c r="IGN62" s="44"/>
      <c r="IGO62" s="44"/>
      <c r="IGP62" s="44"/>
      <c r="IGQ62" s="44"/>
      <c r="IGR62" s="44"/>
      <c r="IGS62" s="44"/>
      <c r="IGT62" s="44"/>
      <c r="IGU62" s="44"/>
      <c r="IGV62" s="44"/>
      <c r="IGW62" s="44"/>
      <c r="IGX62" s="44"/>
      <c r="IGY62" s="44"/>
      <c r="IGZ62" s="44"/>
      <c r="IHA62" s="44"/>
      <c r="IHB62" s="44"/>
      <c r="IHC62" s="44"/>
      <c r="IHD62" s="44"/>
      <c r="IHE62" s="44"/>
      <c r="IHF62" s="44"/>
      <c r="IHG62" s="44"/>
      <c r="IHH62" s="44"/>
      <c r="IHI62" s="44"/>
      <c r="IHJ62" s="44"/>
      <c r="IHK62" s="44"/>
      <c r="IHL62" s="44"/>
      <c r="IHM62" s="44"/>
      <c r="IHN62" s="44"/>
      <c r="IHO62" s="44"/>
      <c r="IHP62" s="44"/>
      <c r="IHQ62" s="44"/>
      <c r="IHR62" s="44"/>
      <c r="IHS62" s="44"/>
      <c r="IHT62" s="44"/>
      <c r="IHU62" s="44"/>
      <c r="IHV62" s="44"/>
      <c r="IHW62" s="44"/>
      <c r="IHX62" s="44"/>
      <c r="IHY62" s="44"/>
      <c r="IHZ62" s="44"/>
      <c r="IIA62" s="44"/>
      <c r="IIB62" s="44"/>
      <c r="IIC62" s="44"/>
      <c r="IID62" s="44"/>
      <c r="IIE62" s="44"/>
      <c r="IIF62" s="44"/>
      <c r="IIG62" s="44"/>
      <c r="IIH62" s="44"/>
      <c r="III62" s="44"/>
      <c r="IIJ62" s="44"/>
      <c r="IIK62" s="44"/>
      <c r="IIL62" s="44"/>
      <c r="IIM62" s="44"/>
      <c r="IIN62" s="44"/>
      <c r="IIO62" s="44"/>
      <c r="IIP62" s="44"/>
      <c r="IIQ62" s="44"/>
      <c r="IIR62" s="44"/>
      <c r="IIS62" s="44"/>
      <c r="IIT62" s="44"/>
      <c r="IIU62" s="44"/>
      <c r="IIV62" s="44"/>
      <c r="IIW62" s="44"/>
      <c r="IIX62" s="44"/>
      <c r="IIY62" s="44"/>
      <c r="IIZ62" s="44"/>
      <c r="IJA62" s="44"/>
      <c r="IJB62" s="44"/>
      <c r="IJC62" s="44"/>
      <c r="IJD62" s="44"/>
      <c r="IJE62" s="44"/>
      <c r="IJF62" s="44"/>
      <c r="IJG62" s="44"/>
      <c r="IJH62" s="44"/>
      <c r="IJI62" s="44"/>
      <c r="IJJ62" s="44"/>
      <c r="IJK62" s="44"/>
      <c r="IJL62" s="44"/>
      <c r="IJM62" s="44"/>
      <c r="IJN62" s="44"/>
      <c r="IJO62" s="44"/>
      <c r="IJP62" s="44"/>
      <c r="IJQ62" s="44"/>
      <c r="IJR62" s="44"/>
      <c r="IJS62" s="44"/>
      <c r="IJT62" s="44"/>
      <c r="IJU62" s="44"/>
      <c r="IJV62" s="44"/>
      <c r="IJW62" s="44"/>
      <c r="IJX62" s="44"/>
      <c r="IJY62" s="44"/>
      <c r="IJZ62" s="44"/>
      <c r="IKA62" s="44"/>
      <c r="IKB62" s="44"/>
      <c r="IKC62" s="44"/>
      <c r="IKD62" s="44"/>
      <c r="IKE62" s="44"/>
      <c r="IKF62" s="44"/>
      <c r="IKG62" s="44"/>
      <c r="IKH62" s="44"/>
      <c r="IKI62" s="44"/>
      <c r="IKJ62" s="44"/>
      <c r="IKK62" s="44"/>
      <c r="IKL62" s="44"/>
      <c r="IKM62" s="44"/>
      <c r="IKN62" s="44"/>
      <c r="IKO62" s="44"/>
      <c r="IKP62" s="44"/>
      <c r="IKQ62" s="44"/>
      <c r="IKR62" s="44"/>
      <c r="IKS62" s="44"/>
      <c r="IKT62" s="44"/>
      <c r="IKU62" s="44"/>
      <c r="IKV62" s="44"/>
      <c r="IKW62" s="44"/>
      <c r="IKX62" s="44"/>
      <c r="IKY62" s="44"/>
      <c r="IKZ62" s="44"/>
      <c r="ILA62" s="44"/>
      <c r="ILB62" s="44"/>
      <c r="ILC62" s="44"/>
      <c r="ILD62" s="44"/>
      <c r="ILE62" s="44"/>
      <c r="ILF62" s="44"/>
      <c r="ILG62" s="44"/>
      <c r="ILH62" s="44"/>
      <c r="ILI62" s="44"/>
      <c r="ILJ62" s="44"/>
      <c r="ILK62" s="44"/>
      <c r="ILL62" s="44"/>
      <c r="ILM62" s="44"/>
      <c r="ILN62" s="44"/>
      <c r="ILO62" s="44"/>
      <c r="ILP62" s="44"/>
      <c r="ILQ62" s="44"/>
      <c r="ILR62" s="44"/>
      <c r="ILS62" s="44"/>
      <c r="ILT62" s="44"/>
      <c r="ILU62" s="44"/>
      <c r="ILV62" s="44"/>
      <c r="ILW62" s="44"/>
      <c r="ILX62" s="44"/>
      <c r="ILY62" s="44"/>
      <c r="ILZ62" s="44"/>
      <c r="IMA62" s="44"/>
      <c r="IMB62" s="44"/>
      <c r="IMC62" s="44"/>
      <c r="IMD62" s="44"/>
      <c r="IME62" s="44"/>
      <c r="IMF62" s="44"/>
      <c r="IMG62" s="44"/>
      <c r="IMH62" s="44"/>
      <c r="IMI62" s="44"/>
      <c r="IMJ62" s="44"/>
      <c r="IMK62" s="44"/>
      <c r="IML62" s="44"/>
      <c r="IMM62" s="44"/>
      <c r="IMN62" s="44"/>
      <c r="IMO62" s="44"/>
      <c r="IMP62" s="44"/>
      <c r="IMQ62" s="44"/>
      <c r="IMR62" s="44"/>
      <c r="IMS62" s="44"/>
      <c r="IMT62" s="44"/>
      <c r="IMU62" s="44"/>
      <c r="IMV62" s="44"/>
      <c r="IMW62" s="44"/>
      <c r="IMX62" s="44"/>
      <c r="IMY62" s="44"/>
      <c r="IMZ62" s="44"/>
      <c r="INA62" s="44"/>
      <c r="INB62" s="44"/>
      <c r="INC62" s="44"/>
      <c r="IND62" s="44"/>
      <c r="INE62" s="44"/>
      <c r="INF62" s="44"/>
      <c r="ING62" s="44"/>
      <c r="INH62" s="44"/>
      <c r="INI62" s="44"/>
      <c r="INJ62" s="44"/>
      <c r="INK62" s="44"/>
      <c r="INL62" s="44"/>
      <c r="INM62" s="44"/>
      <c r="INN62" s="44"/>
      <c r="INO62" s="44"/>
      <c r="INP62" s="44"/>
      <c r="INQ62" s="44"/>
      <c r="INR62" s="44"/>
      <c r="INS62" s="44"/>
      <c r="INT62" s="44"/>
      <c r="INU62" s="44"/>
      <c r="INV62" s="44"/>
      <c r="INW62" s="44"/>
      <c r="INX62" s="44"/>
      <c r="INY62" s="44"/>
      <c r="INZ62" s="44"/>
      <c r="IOA62" s="44"/>
      <c r="IOB62" s="44"/>
      <c r="IOC62" s="44"/>
      <c r="IOD62" s="44"/>
      <c r="IOE62" s="44"/>
      <c r="IOF62" s="44"/>
      <c r="IOG62" s="44"/>
      <c r="IOH62" s="44"/>
      <c r="IOI62" s="44"/>
      <c r="IOJ62" s="44"/>
      <c r="IOK62" s="44"/>
      <c r="IOL62" s="44"/>
      <c r="IOM62" s="44"/>
      <c r="ION62" s="44"/>
      <c r="IOO62" s="44"/>
      <c r="IOP62" s="44"/>
      <c r="IOQ62" s="44"/>
      <c r="IOR62" s="44"/>
      <c r="IOS62" s="44"/>
      <c r="IOT62" s="44"/>
      <c r="IOU62" s="44"/>
      <c r="IOV62" s="44"/>
      <c r="IOW62" s="44"/>
      <c r="IOX62" s="44"/>
      <c r="IOY62" s="44"/>
      <c r="IOZ62" s="44"/>
      <c r="IPA62" s="44"/>
      <c r="IPB62" s="44"/>
      <c r="IPC62" s="44"/>
      <c r="IPD62" s="44"/>
      <c r="IPE62" s="44"/>
      <c r="IPF62" s="44"/>
      <c r="IPG62" s="44"/>
      <c r="IPH62" s="44"/>
      <c r="IPI62" s="44"/>
      <c r="IPJ62" s="44"/>
      <c r="IPK62" s="44"/>
      <c r="IPL62" s="44"/>
      <c r="IPM62" s="44"/>
      <c r="IPN62" s="44"/>
      <c r="IPO62" s="44"/>
      <c r="IPP62" s="44"/>
      <c r="IPQ62" s="44"/>
      <c r="IPR62" s="44"/>
      <c r="IPS62" s="44"/>
      <c r="IPT62" s="44"/>
      <c r="IPU62" s="44"/>
      <c r="IPV62" s="44"/>
      <c r="IPW62" s="44"/>
      <c r="IPX62" s="44"/>
      <c r="IPY62" s="44"/>
      <c r="IPZ62" s="44"/>
      <c r="IQA62" s="44"/>
      <c r="IQB62" s="44"/>
      <c r="IQC62" s="44"/>
      <c r="IQD62" s="44"/>
      <c r="IQE62" s="44"/>
      <c r="IQF62" s="44"/>
      <c r="IQG62" s="44"/>
      <c r="IQH62" s="44"/>
      <c r="IQI62" s="44"/>
      <c r="IQJ62" s="44"/>
      <c r="IQK62" s="44"/>
      <c r="IQL62" s="44"/>
      <c r="IQM62" s="44"/>
      <c r="IQN62" s="44"/>
      <c r="IQO62" s="44"/>
      <c r="IQP62" s="44"/>
      <c r="IQQ62" s="44"/>
      <c r="IQR62" s="44"/>
      <c r="IQS62" s="44"/>
      <c r="IQT62" s="44"/>
      <c r="IQU62" s="44"/>
      <c r="IQV62" s="44"/>
      <c r="IQW62" s="44"/>
      <c r="IQX62" s="44"/>
      <c r="IQY62" s="44"/>
      <c r="IQZ62" s="44"/>
      <c r="IRA62" s="44"/>
      <c r="IRB62" s="44"/>
      <c r="IRC62" s="44"/>
      <c r="IRD62" s="44"/>
      <c r="IRE62" s="44"/>
      <c r="IRF62" s="44"/>
      <c r="IRG62" s="44"/>
      <c r="IRH62" s="44"/>
      <c r="IRI62" s="44"/>
      <c r="IRJ62" s="44"/>
      <c r="IRK62" s="44"/>
      <c r="IRL62" s="44"/>
      <c r="IRM62" s="44"/>
      <c r="IRN62" s="44"/>
      <c r="IRO62" s="44"/>
      <c r="IRP62" s="44"/>
      <c r="IRQ62" s="44"/>
      <c r="IRR62" s="44"/>
      <c r="IRS62" s="44"/>
      <c r="IRT62" s="44"/>
      <c r="IRU62" s="44"/>
      <c r="IRV62" s="44"/>
      <c r="IRW62" s="44"/>
      <c r="IRX62" s="44"/>
      <c r="IRY62" s="44"/>
      <c r="IRZ62" s="44"/>
      <c r="ISA62" s="44"/>
      <c r="ISB62" s="44"/>
      <c r="ISC62" s="44"/>
      <c r="ISD62" s="44"/>
      <c r="ISE62" s="44"/>
      <c r="ISF62" s="44"/>
      <c r="ISG62" s="44"/>
      <c r="ISH62" s="44"/>
      <c r="ISI62" s="44"/>
      <c r="ISJ62" s="44"/>
      <c r="ISK62" s="44"/>
      <c r="ISL62" s="44"/>
      <c r="ISM62" s="44"/>
      <c r="ISN62" s="44"/>
      <c r="ISO62" s="44"/>
      <c r="ISP62" s="44"/>
      <c r="ISQ62" s="44"/>
      <c r="ISR62" s="44"/>
      <c r="ISS62" s="44"/>
      <c r="IST62" s="44"/>
      <c r="ISU62" s="44"/>
      <c r="ISV62" s="44"/>
      <c r="ISW62" s="44"/>
      <c r="ISX62" s="44"/>
      <c r="ISY62" s="44"/>
      <c r="ISZ62" s="44"/>
      <c r="ITA62" s="44"/>
      <c r="ITB62" s="44"/>
      <c r="ITC62" s="44"/>
      <c r="ITD62" s="44"/>
      <c r="ITE62" s="44"/>
      <c r="ITF62" s="44"/>
      <c r="ITG62" s="44"/>
      <c r="ITH62" s="44"/>
      <c r="ITI62" s="44"/>
      <c r="ITJ62" s="44"/>
      <c r="ITK62" s="44"/>
      <c r="ITL62" s="44"/>
      <c r="ITM62" s="44"/>
      <c r="ITN62" s="44"/>
      <c r="ITO62" s="44"/>
      <c r="ITP62" s="44"/>
      <c r="ITQ62" s="44"/>
      <c r="ITR62" s="44"/>
      <c r="ITS62" s="44"/>
      <c r="ITT62" s="44"/>
      <c r="ITU62" s="44"/>
      <c r="ITV62" s="44"/>
      <c r="ITW62" s="44"/>
      <c r="ITX62" s="44"/>
      <c r="ITY62" s="44"/>
      <c r="ITZ62" s="44"/>
      <c r="IUA62" s="44"/>
      <c r="IUB62" s="44"/>
      <c r="IUC62" s="44"/>
      <c r="IUD62" s="44"/>
      <c r="IUE62" s="44"/>
      <c r="IUF62" s="44"/>
      <c r="IUG62" s="44"/>
      <c r="IUH62" s="44"/>
      <c r="IUI62" s="44"/>
      <c r="IUJ62" s="44"/>
      <c r="IUK62" s="44"/>
      <c r="IUL62" s="44"/>
      <c r="IUM62" s="44"/>
      <c r="IUN62" s="44"/>
      <c r="IUO62" s="44"/>
      <c r="IUP62" s="44"/>
      <c r="IUQ62" s="44"/>
      <c r="IUR62" s="44"/>
      <c r="IUS62" s="44"/>
      <c r="IUT62" s="44"/>
      <c r="IUU62" s="44"/>
      <c r="IUV62" s="44"/>
      <c r="IUW62" s="44"/>
      <c r="IUX62" s="44"/>
      <c r="IUY62" s="44"/>
      <c r="IUZ62" s="44"/>
      <c r="IVA62" s="44"/>
      <c r="IVB62" s="44"/>
      <c r="IVC62" s="44"/>
      <c r="IVD62" s="44"/>
      <c r="IVE62" s="44"/>
      <c r="IVF62" s="44"/>
      <c r="IVG62" s="44"/>
      <c r="IVH62" s="44"/>
      <c r="IVI62" s="44"/>
      <c r="IVJ62" s="44"/>
      <c r="IVK62" s="44"/>
      <c r="IVL62" s="44"/>
      <c r="IVM62" s="44"/>
      <c r="IVN62" s="44"/>
      <c r="IVO62" s="44"/>
      <c r="IVP62" s="44"/>
      <c r="IVQ62" s="44"/>
      <c r="IVR62" s="44"/>
      <c r="IVS62" s="44"/>
      <c r="IVT62" s="44"/>
      <c r="IVU62" s="44"/>
      <c r="IVV62" s="44"/>
      <c r="IVW62" s="44"/>
      <c r="IVX62" s="44"/>
      <c r="IVY62" s="44"/>
      <c r="IVZ62" s="44"/>
      <c r="IWA62" s="44"/>
      <c r="IWB62" s="44"/>
      <c r="IWC62" s="44"/>
      <c r="IWD62" s="44"/>
      <c r="IWE62" s="44"/>
      <c r="IWF62" s="44"/>
      <c r="IWG62" s="44"/>
      <c r="IWH62" s="44"/>
      <c r="IWI62" s="44"/>
      <c r="IWJ62" s="44"/>
      <c r="IWK62" s="44"/>
      <c r="IWL62" s="44"/>
      <c r="IWM62" s="44"/>
      <c r="IWN62" s="44"/>
      <c r="IWO62" s="44"/>
      <c r="IWP62" s="44"/>
      <c r="IWQ62" s="44"/>
      <c r="IWR62" s="44"/>
      <c r="IWS62" s="44"/>
      <c r="IWT62" s="44"/>
      <c r="IWU62" s="44"/>
      <c r="IWV62" s="44"/>
      <c r="IWW62" s="44"/>
      <c r="IWX62" s="44"/>
      <c r="IWY62" s="44"/>
      <c r="IWZ62" s="44"/>
      <c r="IXA62" s="44"/>
      <c r="IXB62" s="44"/>
      <c r="IXC62" s="44"/>
      <c r="IXD62" s="44"/>
      <c r="IXE62" s="44"/>
      <c r="IXF62" s="44"/>
      <c r="IXG62" s="44"/>
      <c r="IXH62" s="44"/>
      <c r="IXI62" s="44"/>
      <c r="IXJ62" s="44"/>
      <c r="IXK62" s="44"/>
      <c r="IXL62" s="44"/>
      <c r="IXM62" s="44"/>
      <c r="IXN62" s="44"/>
      <c r="IXO62" s="44"/>
      <c r="IXP62" s="44"/>
      <c r="IXQ62" s="44"/>
      <c r="IXR62" s="44"/>
      <c r="IXS62" s="44"/>
      <c r="IXT62" s="44"/>
      <c r="IXU62" s="44"/>
      <c r="IXV62" s="44"/>
      <c r="IXW62" s="44"/>
      <c r="IXX62" s="44"/>
      <c r="IXY62" s="44"/>
      <c r="IXZ62" s="44"/>
      <c r="IYA62" s="44"/>
      <c r="IYB62" s="44"/>
      <c r="IYC62" s="44"/>
      <c r="IYD62" s="44"/>
      <c r="IYE62" s="44"/>
      <c r="IYF62" s="44"/>
      <c r="IYG62" s="44"/>
      <c r="IYH62" s="44"/>
      <c r="IYI62" s="44"/>
      <c r="IYJ62" s="44"/>
      <c r="IYK62" s="44"/>
      <c r="IYL62" s="44"/>
      <c r="IYM62" s="44"/>
      <c r="IYN62" s="44"/>
      <c r="IYO62" s="44"/>
      <c r="IYP62" s="44"/>
      <c r="IYQ62" s="44"/>
      <c r="IYR62" s="44"/>
      <c r="IYS62" s="44"/>
      <c r="IYT62" s="44"/>
      <c r="IYU62" s="44"/>
      <c r="IYV62" s="44"/>
      <c r="IYW62" s="44"/>
      <c r="IYX62" s="44"/>
      <c r="IYY62" s="44"/>
      <c r="IYZ62" s="44"/>
      <c r="IZA62" s="44"/>
      <c r="IZB62" s="44"/>
      <c r="IZC62" s="44"/>
      <c r="IZD62" s="44"/>
      <c r="IZE62" s="44"/>
      <c r="IZF62" s="44"/>
      <c r="IZG62" s="44"/>
      <c r="IZH62" s="44"/>
      <c r="IZI62" s="44"/>
      <c r="IZJ62" s="44"/>
      <c r="IZK62" s="44"/>
      <c r="IZL62" s="44"/>
      <c r="IZM62" s="44"/>
      <c r="IZN62" s="44"/>
      <c r="IZO62" s="44"/>
      <c r="IZP62" s="44"/>
      <c r="IZQ62" s="44"/>
      <c r="IZR62" s="44"/>
      <c r="IZS62" s="44"/>
      <c r="IZT62" s="44"/>
      <c r="IZU62" s="44"/>
      <c r="IZV62" s="44"/>
      <c r="IZW62" s="44"/>
      <c r="IZX62" s="44"/>
      <c r="IZY62" s="44"/>
      <c r="IZZ62" s="44"/>
      <c r="JAA62" s="44"/>
      <c r="JAB62" s="44"/>
      <c r="JAC62" s="44"/>
      <c r="JAD62" s="44"/>
      <c r="JAE62" s="44"/>
      <c r="JAF62" s="44"/>
      <c r="JAG62" s="44"/>
      <c r="JAH62" s="44"/>
      <c r="JAI62" s="44"/>
      <c r="JAJ62" s="44"/>
      <c r="JAK62" s="44"/>
      <c r="JAL62" s="44"/>
      <c r="JAM62" s="44"/>
      <c r="JAN62" s="44"/>
      <c r="JAO62" s="44"/>
      <c r="JAP62" s="44"/>
      <c r="JAQ62" s="44"/>
      <c r="JAR62" s="44"/>
      <c r="JAS62" s="44"/>
      <c r="JAT62" s="44"/>
      <c r="JAU62" s="44"/>
      <c r="JAV62" s="44"/>
      <c r="JAW62" s="44"/>
      <c r="JAX62" s="44"/>
      <c r="JAY62" s="44"/>
      <c r="JAZ62" s="44"/>
      <c r="JBA62" s="44"/>
      <c r="JBB62" s="44"/>
      <c r="JBC62" s="44"/>
      <c r="JBD62" s="44"/>
      <c r="JBE62" s="44"/>
      <c r="JBF62" s="44"/>
      <c r="JBG62" s="44"/>
      <c r="JBH62" s="44"/>
      <c r="JBI62" s="44"/>
      <c r="JBJ62" s="44"/>
      <c r="JBK62" s="44"/>
      <c r="JBL62" s="44"/>
      <c r="JBM62" s="44"/>
      <c r="JBN62" s="44"/>
      <c r="JBO62" s="44"/>
      <c r="JBP62" s="44"/>
      <c r="JBQ62" s="44"/>
      <c r="JBR62" s="44"/>
      <c r="JBS62" s="44"/>
      <c r="JBT62" s="44"/>
      <c r="JBU62" s="44"/>
      <c r="JBV62" s="44"/>
      <c r="JBW62" s="44"/>
      <c r="JBX62" s="44"/>
      <c r="JBY62" s="44"/>
      <c r="JBZ62" s="44"/>
      <c r="JCA62" s="44"/>
      <c r="JCB62" s="44"/>
      <c r="JCC62" s="44"/>
      <c r="JCD62" s="44"/>
      <c r="JCE62" s="44"/>
      <c r="JCF62" s="44"/>
      <c r="JCG62" s="44"/>
      <c r="JCH62" s="44"/>
      <c r="JCI62" s="44"/>
      <c r="JCJ62" s="44"/>
      <c r="JCK62" s="44"/>
      <c r="JCL62" s="44"/>
      <c r="JCM62" s="44"/>
      <c r="JCN62" s="44"/>
      <c r="JCO62" s="44"/>
      <c r="JCP62" s="44"/>
      <c r="JCQ62" s="44"/>
      <c r="JCR62" s="44"/>
      <c r="JCS62" s="44"/>
      <c r="JCT62" s="44"/>
      <c r="JCU62" s="44"/>
      <c r="JCV62" s="44"/>
      <c r="JCW62" s="44"/>
      <c r="JCX62" s="44"/>
      <c r="JCY62" s="44"/>
      <c r="JCZ62" s="44"/>
      <c r="JDA62" s="44"/>
      <c r="JDB62" s="44"/>
      <c r="JDC62" s="44"/>
      <c r="JDD62" s="44"/>
      <c r="JDE62" s="44"/>
      <c r="JDF62" s="44"/>
      <c r="JDG62" s="44"/>
      <c r="JDH62" s="44"/>
      <c r="JDI62" s="44"/>
      <c r="JDJ62" s="44"/>
      <c r="JDK62" s="44"/>
      <c r="JDL62" s="44"/>
      <c r="JDM62" s="44"/>
      <c r="JDN62" s="44"/>
      <c r="JDO62" s="44"/>
      <c r="JDP62" s="44"/>
      <c r="JDQ62" s="44"/>
      <c r="JDR62" s="44"/>
      <c r="JDS62" s="44"/>
      <c r="JDT62" s="44"/>
      <c r="JDU62" s="44"/>
      <c r="JDV62" s="44"/>
      <c r="JDW62" s="44"/>
      <c r="JDX62" s="44"/>
      <c r="JDY62" s="44"/>
      <c r="JDZ62" s="44"/>
      <c r="JEA62" s="44"/>
      <c r="JEB62" s="44"/>
      <c r="JEC62" s="44"/>
      <c r="JED62" s="44"/>
      <c r="JEE62" s="44"/>
      <c r="JEF62" s="44"/>
      <c r="JEG62" s="44"/>
      <c r="JEH62" s="44"/>
      <c r="JEI62" s="44"/>
      <c r="JEJ62" s="44"/>
      <c r="JEK62" s="44"/>
      <c r="JEL62" s="44"/>
      <c r="JEM62" s="44"/>
      <c r="JEN62" s="44"/>
      <c r="JEO62" s="44"/>
      <c r="JEP62" s="44"/>
      <c r="JEQ62" s="44"/>
      <c r="JER62" s="44"/>
      <c r="JES62" s="44"/>
      <c r="JET62" s="44"/>
      <c r="JEU62" s="44"/>
      <c r="JEV62" s="44"/>
      <c r="JEW62" s="44"/>
      <c r="JEX62" s="44"/>
      <c r="JEY62" s="44"/>
      <c r="JEZ62" s="44"/>
      <c r="JFA62" s="44"/>
      <c r="JFB62" s="44"/>
      <c r="JFC62" s="44"/>
      <c r="JFD62" s="44"/>
      <c r="JFE62" s="44"/>
      <c r="JFF62" s="44"/>
      <c r="JFG62" s="44"/>
      <c r="JFH62" s="44"/>
      <c r="JFI62" s="44"/>
      <c r="JFJ62" s="44"/>
      <c r="JFK62" s="44"/>
      <c r="JFL62" s="44"/>
      <c r="JFM62" s="44"/>
      <c r="JFN62" s="44"/>
      <c r="JFO62" s="44"/>
      <c r="JFP62" s="44"/>
      <c r="JFQ62" s="44"/>
      <c r="JFR62" s="44"/>
      <c r="JFS62" s="44"/>
      <c r="JFT62" s="44"/>
      <c r="JFU62" s="44"/>
      <c r="JFV62" s="44"/>
      <c r="JFW62" s="44"/>
      <c r="JFX62" s="44"/>
      <c r="JFY62" s="44"/>
      <c r="JFZ62" s="44"/>
      <c r="JGA62" s="44"/>
      <c r="JGB62" s="44"/>
      <c r="JGC62" s="44"/>
      <c r="JGD62" s="44"/>
      <c r="JGE62" s="44"/>
      <c r="JGF62" s="44"/>
      <c r="JGG62" s="44"/>
      <c r="JGH62" s="44"/>
      <c r="JGI62" s="44"/>
      <c r="JGJ62" s="44"/>
      <c r="JGK62" s="44"/>
      <c r="JGL62" s="44"/>
      <c r="JGM62" s="44"/>
      <c r="JGN62" s="44"/>
      <c r="JGO62" s="44"/>
      <c r="JGP62" s="44"/>
      <c r="JGQ62" s="44"/>
      <c r="JGR62" s="44"/>
      <c r="JGS62" s="44"/>
      <c r="JGT62" s="44"/>
      <c r="JGU62" s="44"/>
      <c r="JGV62" s="44"/>
      <c r="JGW62" s="44"/>
      <c r="JGX62" s="44"/>
      <c r="JGY62" s="44"/>
      <c r="JGZ62" s="44"/>
      <c r="JHA62" s="44"/>
      <c r="JHB62" s="44"/>
      <c r="JHC62" s="44"/>
      <c r="JHD62" s="44"/>
      <c r="JHE62" s="44"/>
      <c r="JHF62" s="44"/>
      <c r="JHG62" s="44"/>
      <c r="JHH62" s="44"/>
      <c r="JHI62" s="44"/>
      <c r="JHJ62" s="44"/>
      <c r="JHK62" s="44"/>
      <c r="JHL62" s="44"/>
      <c r="JHM62" s="44"/>
      <c r="JHN62" s="44"/>
      <c r="JHO62" s="44"/>
      <c r="JHP62" s="44"/>
      <c r="JHQ62" s="44"/>
      <c r="JHR62" s="44"/>
      <c r="JHS62" s="44"/>
      <c r="JHT62" s="44"/>
      <c r="JHU62" s="44"/>
      <c r="JHV62" s="44"/>
      <c r="JHW62" s="44"/>
      <c r="JHX62" s="44"/>
      <c r="JHY62" s="44"/>
      <c r="JHZ62" s="44"/>
      <c r="JIA62" s="44"/>
      <c r="JIB62" s="44"/>
      <c r="JIC62" s="44"/>
      <c r="JID62" s="44"/>
      <c r="JIE62" s="44"/>
      <c r="JIF62" s="44"/>
      <c r="JIG62" s="44"/>
      <c r="JIH62" s="44"/>
      <c r="JII62" s="44"/>
      <c r="JIJ62" s="44"/>
      <c r="JIK62" s="44"/>
      <c r="JIL62" s="44"/>
      <c r="JIM62" s="44"/>
      <c r="JIN62" s="44"/>
      <c r="JIO62" s="44"/>
      <c r="JIP62" s="44"/>
      <c r="JIQ62" s="44"/>
      <c r="JIR62" s="44"/>
      <c r="JIS62" s="44"/>
      <c r="JIT62" s="44"/>
      <c r="JIU62" s="44"/>
      <c r="JIV62" s="44"/>
      <c r="JIW62" s="44"/>
      <c r="JIX62" s="44"/>
      <c r="JIY62" s="44"/>
      <c r="JIZ62" s="44"/>
      <c r="JJA62" s="44"/>
      <c r="JJB62" s="44"/>
      <c r="JJC62" s="44"/>
      <c r="JJD62" s="44"/>
      <c r="JJE62" s="44"/>
      <c r="JJF62" s="44"/>
      <c r="JJG62" s="44"/>
      <c r="JJH62" s="44"/>
      <c r="JJI62" s="44"/>
      <c r="JJJ62" s="44"/>
      <c r="JJK62" s="44"/>
      <c r="JJL62" s="44"/>
      <c r="JJM62" s="44"/>
      <c r="JJN62" s="44"/>
      <c r="JJO62" s="44"/>
      <c r="JJP62" s="44"/>
      <c r="JJQ62" s="44"/>
      <c r="JJR62" s="44"/>
      <c r="JJS62" s="44"/>
      <c r="JJT62" s="44"/>
      <c r="JJU62" s="44"/>
      <c r="JJV62" s="44"/>
      <c r="JJW62" s="44"/>
      <c r="JJX62" s="44"/>
      <c r="JJY62" s="44"/>
      <c r="JJZ62" s="44"/>
      <c r="JKA62" s="44"/>
      <c r="JKB62" s="44"/>
      <c r="JKC62" s="44"/>
      <c r="JKD62" s="44"/>
      <c r="JKE62" s="44"/>
      <c r="JKF62" s="44"/>
      <c r="JKG62" s="44"/>
      <c r="JKH62" s="44"/>
      <c r="JKI62" s="44"/>
      <c r="JKJ62" s="44"/>
      <c r="JKK62" s="44"/>
      <c r="JKL62" s="44"/>
      <c r="JKM62" s="44"/>
      <c r="JKN62" s="44"/>
      <c r="JKO62" s="44"/>
      <c r="JKP62" s="44"/>
      <c r="JKQ62" s="44"/>
      <c r="JKR62" s="44"/>
      <c r="JKS62" s="44"/>
      <c r="JKT62" s="44"/>
      <c r="JKU62" s="44"/>
      <c r="JKV62" s="44"/>
      <c r="JKW62" s="44"/>
      <c r="JKX62" s="44"/>
      <c r="JKY62" s="44"/>
      <c r="JKZ62" s="44"/>
      <c r="JLA62" s="44"/>
      <c r="JLB62" s="44"/>
      <c r="JLC62" s="44"/>
      <c r="JLD62" s="44"/>
      <c r="JLE62" s="44"/>
      <c r="JLF62" s="44"/>
      <c r="JLG62" s="44"/>
      <c r="JLH62" s="44"/>
      <c r="JLI62" s="44"/>
      <c r="JLJ62" s="44"/>
      <c r="JLK62" s="44"/>
      <c r="JLL62" s="44"/>
      <c r="JLM62" s="44"/>
      <c r="JLN62" s="44"/>
      <c r="JLO62" s="44"/>
      <c r="JLP62" s="44"/>
      <c r="JLQ62" s="44"/>
      <c r="JLR62" s="44"/>
      <c r="JLS62" s="44"/>
      <c r="JLT62" s="44"/>
      <c r="JLU62" s="44"/>
      <c r="JLV62" s="44"/>
      <c r="JLW62" s="44"/>
      <c r="JLX62" s="44"/>
      <c r="JLY62" s="44"/>
      <c r="JLZ62" s="44"/>
      <c r="JMA62" s="44"/>
      <c r="JMB62" s="44"/>
      <c r="JMC62" s="44"/>
      <c r="JMD62" s="44"/>
      <c r="JME62" s="44"/>
      <c r="JMF62" s="44"/>
      <c r="JMG62" s="44"/>
      <c r="JMH62" s="44"/>
      <c r="JMI62" s="44"/>
      <c r="JMJ62" s="44"/>
      <c r="JMK62" s="44"/>
      <c r="JML62" s="44"/>
      <c r="JMM62" s="44"/>
      <c r="JMN62" s="44"/>
      <c r="JMO62" s="44"/>
      <c r="JMP62" s="44"/>
      <c r="JMQ62" s="44"/>
      <c r="JMR62" s="44"/>
      <c r="JMS62" s="44"/>
      <c r="JMT62" s="44"/>
      <c r="JMU62" s="44"/>
      <c r="JMV62" s="44"/>
      <c r="JMW62" s="44"/>
      <c r="JMX62" s="44"/>
      <c r="JMY62" s="44"/>
      <c r="JMZ62" s="44"/>
      <c r="JNA62" s="44"/>
      <c r="JNB62" s="44"/>
      <c r="JNC62" s="44"/>
      <c r="JND62" s="44"/>
      <c r="JNE62" s="44"/>
      <c r="JNF62" s="44"/>
      <c r="JNG62" s="44"/>
      <c r="JNH62" s="44"/>
      <c r="JNI62" s="44"/>
      <c r="JNJ62" s="44"/>
      <c r="JNK62" s="44"/>
      <c r="JNL62" s="44"/>
      <c r="JNM62" s="44"/>
      <c r="JNN62" s="44"/>
      <c r="JNO62" s="44"/>
      <c r="JNP62" s="44"/>
      <c r="JNQ62" s="44"/>
      <c r="JNR62" s="44"/>
      <c r="JNS62" s="44"/>
      <c r="JNT62" s="44"/>
      <c r="JNU62" s="44"/>
      <c r="JNV62" s="44"/>
      <c r="JNW62" s="44"/>
      <c r="JNX62" s="44"/>
      <c r="JNY62" s="44"/>
      <c r="JNZ62" s="44"/>
      <c r="JOA62" s="44"/>
      <c r="JOB62" s="44"/>
      <c r="JOC62" s="44"/>
      <c r="JOD62" s="44"/>
      <c r="JOE62" s="44"/>
      <c r="JOF62" s="44"/>
      <c r="JOG62" s="44"/>
      <c r="JOH62" s="44"/>
      <c r="JOI62" s="44"/>
      <c r="JOJ62" s="44"/>
      <c r="JOK62" s="44"/>
      <c r="JOL62" s="44"/>
      <c r="JOM62" s="44"/>
      <c r="JON62" s="44"/>
      <c r="JOO62" s="44"/>
      <c r="JOP62" s="44"/>
      <c r="JOQ62" s="44"/>
      <c r="JOR62" s="44"/>
      <c r="JOS62" s="44"/>
      <c r="JOT62" s="44"/>
      <c r="JOU62" s="44"/>
      <c r="JOV62" s="44"/>
      <c r="JOW62" s="44"/>
      <c r="JOX62" s="44"/>
      <c r="JOY62" s="44"/>
      <c r="JOZ62" s="44"/>
      <c r="JPA62" s="44"/>
      <c r="JPB62" s="44"/>
      <c r="JPC62" s="44"/>
      <c r="JPD62" s="44"/>
      <c r="JPE62" s="44"/>
      <c r="JPF62" s="44"/>
      <c r="JPG62" s="44"/>
      <c r="JPH62" s="44"/>
      <c r="JPI62" s="44"/>
      <c r="JPJ62" s="44"/>
      <c r="JPK62" s="44"/>
      <c r="JPL62" s="44"/>
      <c r="JPM62" s="44"/>
      <c r="JPN62" s="44"/>
      <c r="JPO62" s="44"/>
      <c r="JPP62" s="44"/>
      <c r="JPQ62" s="44"/>
      <c r="JPR62" s="44"/>
      <c r="JPS62" s="44"/>
      <c r="JPT62" s="44"/>
      <c r="JPU62" s="44"/>
      <c r="JPV62" s="44"/>
      <c r="JPW62" s="44"/>
      <c r="JPX62" s="44"/>
      <c r="JPY62" s="44"/>
      <c r="JPZ62" s="44"/>
      <c r="JQA62" s="44"/>
      <c r="JQB62" s="44"/>
      <c r="JQC62" s="44"/>
      <c r="JQD62" s="44"/>
      <c r="JQE62" s="44"/>
      <c r="JQF62" s="44"/>
      <c r="JQG62" s="44"/>
      <c r="JQH62" s="44"/>
      <c r="JQI62" s="44"/>
      <c r="JQJ62" s="44"/>
      <c r="JQK62" s="44"/>
      <c r="JQL62" s="44"/>
      <c r="JQM62" s="44"/>
      <c r="JQN62" s="44"/>
      <c r="JQO62" s="44"/>
      <c r="JQP62" s="44"/>
      <c r="JQQ62" s="44"/>
      <c r="JQR62" s="44"/>
      <c r="JQS62" s="44"/>
      <c r="JQT62" s="44"/>
      <c r="JQU62" s="44"/>
      <c r="JQV62" s="44"/>
      <c r="JQW62" s="44"/>
      <c r="JQX62" s="44"/>
      <c r="JQY62" s="44"/>
      <c r="JQZ62" s="44"/>
      <c r="JRA62" s="44"/>
      <c r="JRB62" s="44"/>
      <c r="JRC62" s="44"/>
      <c r="JRD62" s="44"/>
      <c r="JRE62" s="44"/>
      <c r="JRF62" s="44"/>
      <c r="JRG62" s="44"/>
      <c r="JRH62" s="44"/>
      <c r="JRI62" s="44"/>
      <c r="JRJ62" s="44"/>
      <c r="JRK62" s="44"/>
      <c r="JRL62" s="44"/>
      <c r="JRM62" s="44"/>
      <c r="JRN62" s="44"/>
      <c r="JRO62" s="44"/>
      <c r="JRP62" s="44"/>
      <c r="JRQ62" s="44"/>
      <c r="JRR62" s="44"/>
      <c r="JRS62" s="44"/>
      <c r="JRT62" s="44"/>
      <c r="JRU62" s="44"/>
      <c r="JRV62" s="44"/>
      <c r="JRW62" s="44"/>
      <c r="JRX62" s="44"/>
      <c r="JRY62" s="44"/>
      <c r="JRZ62" s="44"/>
      <c r="JSA62" s="44"/>
      <c r="JSB62" s="44"/>
      <c r="JSC62" s="44"/>
      <c r="JSD62" s="44"/>
      <c r="JSE62" s="44"/>
      <c r="JSF62" s="44"/>
      <c r="JSG62" s="44"/>
      <c r="JSH62" s="44"/>
      <c r="JSI62" s="44"/>
      <c r="JSJ62" s="44"/>
      <c r="JSK62" s="44"/>
      <c r="JSL62" s="44"/>
      <c r="JSM62" s="44"/>
      <c r="JSN62" s="44"/>
      <c r="JSO62" s="44"/>
      <c r="JSP62" s="44"/>
      <c r="JSQ62" s="44"/>
      <c r="JSR62" s="44"/>
      <c r="JSS62" s="44"/>
      <c r="JST62" s="44"/>
      <c r="JSU62" s="44"/>
      <c r="JSV62" s="44"/>
      <c r="JSW62" s="44"/>
      <c r="JSX62" s="44"/>
      <c r="JSY62" s="44"/>
      <c r="JSZ62" s="44"/>
      <c r="JTA62" s="44"/>
      <c r="JTB62" s="44"/>
      <c r="JTC62" s="44"/>
      <c r="JTD62" s="44"/>
      <c r="JTE62" s="44"/>
      <c r="JTF62" s="44"/>
      <c r="JTG62" s="44"/>
      <c r="JTH62" s="44"/>
      <c r="JTI62" s="44"/>
      <c r="JTJ62" s="44"/>
      <c r="JTK62" s="44"/>
      <c r="JTL62" s="44"/>
      <c r="JTM62" s="44"/>
      <c r="JTN62" s="44"/>
      <c r="JTO62" s="44"/>
      <c r="JTP62" s="44"/>
      <c r="JTQ62" s="44"/>
      <c r="JTR62" s="44"/>
      <c r="JTS62" s="44"/>
      <c r="JTT62" s="44"/>
      <c r="JTU62" s="44"/>
      <c r="JTV62" s="44"/>
      <c r="JTW62" s="44"/>
      <c r="JTX62" s="44"/>
      <c r="JTY62" s="44"/>
      <c r="JTZ62" s="44"/>
      <c r="JUA62" s="44"/>
      <c r="JUB62" s="44"/>
      <c r="JUC62" s="44"/>
      <c r="JUD62" s="44"/>
      <c r="JUE62" s="44"/>
      <c r="JUF62" s="44"/>
      <c r="JUG62" s="44"/>
      <c r="JUH62" s="44"/>
      <c r="JUI62" s="44"/>
      <c r="JUJ62" s="44"/>
      <c r="JUK62" s="44"/>
      <c r="JUL62" s="44"/>
      <c r="JUM62" s="44"/>
      <c r="JUN62" s="44"/>
      <c r="JUO62" s="44"/>
      <c r="JUP62" s="44"/>
      <c r="JUQ62" s="44"/>
      <c r="JUR62" s="44"/>
      <c r="JUS62" s="44"/>
      <c r="JUT62" s="44"/>
      <c r="JUU62" s="44"/>
      <c r="JUV62" s="44"/>
      <c r="JUW62" s="44"/>
      <c r="JUX62" s="44"/>
      <c r="JUY62" s="44"/>
      <c r="JUZ62" s="44"/>
      <c r="JVA62" s="44"/>
      <c r="JVB62" s="44"/>
      <c r="JVC62" s="44"/>
      <c r="JVD62" s="44"/>
      <c r="JVE62" s="44"/>
      <c r="JVF62" s="44"/>
      <c r="JVG62" s="44"/>
      <c r="JVH62" s="44"/>
      <c r="JVI62" s="44"/>
      <c r="JVJ62" s="44"/>
      <c r="JVK62" s="44"/>
      <c r="JVL62" s="44"/>
      <c r="JVM62" s="44"/>
      <c r="JVN62" s="44"/>
      <c r="JVO62" s="44"/>
      <c r="JVP62" s="44"/>
      <c r="JVQ62" s="44"/>
      <c r="JVR62" s="44"/>
      <c r="JVS62" s="44"/>
      <c r="JVT62" s="44"/>
      <c r="JVU62" s="44"/>
      <c r="JVV62" s="44"/>
      <c r="JVW62" s="44"/>
      <c r="JVX62" s="44"/>
      <c r="JVY62" s="44"/>
      <c r="JVZ62" s="44"/>
      <c r="JWA62" s="44"/>
      <c r="JWB62" s="44"/>
      <c r="JWC62" s="44"/>
      <c r="JWD62" s="44"/>
      <c r="JWE62" s="44"/>
      <c r="JWF62" s="44"/>
      <c r="JWG62" s="44"/>
      <c r="JWH62" s="44"/>
      <c r="JWI62" s="44"/>
      <c r="JWJ62" s="44"/>
      <c r="JWK62" s="44"/>
      <c r="JWL62" s="44"/>
      <c r="JWM62" s="44"/>
      <c r="JWN62" s="44"/>
      <c r="JWO62" s="44"/>
      <c r="JWP62" s="44"/>
      <c r="JWQ62" s="44"/>
      <c r="JWR62" s="44"/>
      <c r="JWS62" s="44"/>
      <c r="JWT62" s="44"/>
      <c r="JWU62" s="44"/>
      <c r="JWV62" s="44"/>
      <c r="JWW62" s="44"/>
      <c r="JWX62" s="44"/>
      <c r="JWY62" s="44"/>
      <c r="JWZ62" s="44"/>
      <c r="JXA62" s="44"/>
      <c r="JXB62" s="44"/>
      <c r="JXC62" s="44"/>
      <c r="JXD62" s="44"/>
      <c r="JXE62" s="44"/>
      <c r="JXF62" s="44"/>
      <c r="JXG62" s="44"/>
      <c r="JXH62" s="44"/>
      <c r="JXI62" s="44"/>
      <c r="JXJ62" s="44"/>
      <c r="JXK62" s="44"/>
      <c r="JXL62" s="44"/>
      <c r="JXM62" s="44"/>
      <c r="JXN62" s="44"/>
      <c r="JXO62" s="44"/>
      <c r="JXP62" s="44"/>
      <c r="JXQ62" s="44"/>
      <c r="JXR62" s="44"/>
      <c r="JXS62" s="44"/>
      <c r="JXT62" s="44"/>
      <c r="JXU62" s="44"/>
      <c r="JXV62" s="44"/>
      <c r="JXW62" s="44"/>
      <c r="JXX62" s="44"/>
      <c r="JXY62" s="44"/>
      <c r="JXZ62" s="44"/>
      <c r="JYA62" s="44"/>
      <c r="JYB62" s="44"/>
      <c r="JYC62" s="44"/>
      <c r="JYD62" s="44"/>
      <c r="JYE62" s="44"/>
      <c r="JYF62" s="44"/>
      <c r="JYG62" s="44"/>
      <c r="JYH62" s="44"/>
      <c r="JYI62" s="44"/>
      <c r="JYJ62" s="44"/>
      <c r="JYK62" s="44"/>
      <c r="JYL62" s="44"/>
      <c r="JYM62" s="44"/>
      <c r="JYN62" s="44"/>
      <c r="JYO62" s="44"/>
      <c r="JYP62" s="44"/>
      <c r="JYQ62" s="44"/>
      <c r="JYR62" s="44"/>
      <c r="JYS62" s="44"/>
      <c r="JYT62" s="44"/>
      <c r="JYU62" s="44"/>
      <c r="JYV62" s="44"/>
      <c r="JYW62" s="44"/>
      <c r="JYX62" s="44"/>
      <c r="JYY62" s="44"/>
      <c r="JYZ62" s="44"/>
      <c r="JZA62" s="44"/>
      <c r="JZB62" s="44"/>
      <c r="JZC62" s="44"/>
      <c r="JZD62" s="44"/>
      <c r="JZE62" s="44"/>
      <c r="JZF62" s="44"/>
      <c r="JZG62" s="44"/>
      <c r="JZH62" s="44"/>
      <c r="JZI62" s="44"/>
      <c r="JZJ62" s="44"/>
      <c r="JZK62" s="44"/>
      <c r="JZL62" s="44"/>
      <c r="JZM62" s="44"/>
      <c r="JZN62" s="44"/>
      <c r="JZO62" s="44"/>
      <c r="JZP62" s="44"/>
      <c r="JZQ62" s="44"/>
      <c r="JZR62" s="44"/>
      <c r="JZS62" s="44"/>
      <c r="JZT62" s="44"/>
      <c r="JZU62" s="44"/>
      <c r="JZV62" s="44"/>
      <c r="JZW62" s="44"/>
      <c r="JZX62" s="44"/>
      <c r="JZY62" s="44"/>
      <c r="JZZ62" s="44"/>
      <c r="KAA62" s="44"/>
      <c r="KAB62" s="44"/>
      <c r="KAC62" s="44"/>
      <c r="KAD62" s="44"/>
      <c r="KAE62" s="44"/>
      <c r="KAF62" s="44"/>
      <c r="KAG62" s="44"/>
      <c r="KAH62" s="44"/>
      <c r="KAI62" s="44"/>
      <c r="KAJ62" s="44"/>
      <c r="KAK62" s="44"/>
      <c r="KAL62" s="44"/>
      <c r="KAM62" s="44"/>
      <c r="KAN62" s="44"/>
      <c r="KAO62" s="44"/>
      <c r="KAP62" s="44"/>
      <c r="KAQ62" s="44"/>
      <c r="KAR62" s="44"/>
      <c r="KAS62" s="44"/>
      <c r="KAT62" s="44"/>
      <c r="KAU62" s="44"/>
      <c r="KAV62" s="44"/>
      <c r="KAW62" s="44"/>
      <c r="KAX62" s="44"/>
      <c r="KAY62" s="44"/>
      <c r="KAZ62" s="44"/>
      <c r="KBA62" s="44"/>
      <c r="KBB62" s="44"/>
      <c r="KBC62" s="44"/>
      <c r="KBD62" s="44"/>
      <c r="KBE62" s="44"/>
      <c r="KBF62" s="44"/>
      <c r="KBG62" s="44"/>
      <c r="KBH62" s="44"/>
      <c r="KBI62" s="44"/>
      <c r="KBJ62" s="44"/>
      <c r="KBK62" s="44"/>
      <c r="KBL62" s="44"/>
      <c r="KBM62" s="44"/>
      <c r="KBN62" s="44"/>
      <c r="KBO62" s="44"/>
      <c r="KBP62" s="44"/>
      <c r="KBQ62" s="44"/>
      <c r="KBR62" s="44"/>
      <c r="KBS62" s="44"/>
      <c r="KBT62" s="44"/>
      <c r="KBU62" s="44"/>
      <c r="KBV62" s="44"/>
      <c r="KBW62" s="44"/>
      <c r="KBX62" s="44"/>
      <c r="KBY62" s="44"/>
      <c r="KBZ62" s="44"/>
      <c r="KCA62" s="44"/>
      <c r="KCB62" s="44"/>
      <c r="KCC62" s="44"/>
      <c r="KCD62" s="44"/>
      <c r="KCE62" s="44"/>
      <c r="KCF62" s="44"/>
      <c r="KCG62" s="44"/>
      <c r="KCH62" s="44"/>
      <c r="KCI62" s="44"/>
      <c r="KCJ62" s="44"/>
      <c r="KCK62" s="44"/>
      <c r="KCL62" s="44"/>
      <c r="KCM62" s="44"/>
      <c r="KCN62" s="44"/>
      <c r="KCO62" s="44"/>
      <c r="KCP62" s="44"/>
      <c r="KCQ62" s="44"/>
      <c r="KCR62" s="44"/>
      <c r="KCS62" s="44"/>
      <c r="KCT62" s="44"/>
      <c r="KCU62" s="44"/>
      <c r="KCV62" s="44"/>
      <c r="KCW62" s="44"/>
      <c r="KCX62" s="44"/>
      <c r="KCY62" s="44"/>
      <c r="KCZ62" s="44"/>
      <c r="KDA62" s="44"/>
      <c r="KDB62" s="44"/>
      <c r="KDC62" s="44"/>
      <c r="KDD62" s="44"/>
      <c r="KDE62" s="44"/>
      <c r="KDF62" s="44"/>
      <c r="KDG62" s="44"/>
      <c r="KDH62" s="44"/>
      <c r="KDI62" s="44"/>
      <c r="KDJ62" s="44"/>
      <c r="KDK62" s="44"/>
      <c r="KDL62" s="44"/>
      <c r="KDM62" s="44"/>
      <c r="KDN62" s="44"/>
      <c r="KDO62" s="44"/>
      <c r="KDP62" s="44"/>
      <c r="KDQ62" s="44"/>
      <c r="KDR62" s="44"/>
      <c r="KDS62" s="44"/>
      <c r="KDT62" s="44"/>
      <c r="KDU62" s="44"/>
      <c r="KDV62" s="44"/>
      <c r="KDW62" s="44"/>
      <c r="KDX62" s="44"/>
      <c r="KDY62" s="44"/>
      <c r="KDZ62" s="44"/>
      <c r="KEA62" s="44"/>
      <c r="KEB62" s="44"/>
      <c r="KEC62" s="44"/>
      <c r="KED62" s="44"/>
      <c r="KEE62" s="44"/>
      <c r="KEF62" s="44"/>
      <c r="KEG62" s="44"/>
      <c r="KEH62" s="44"/>
      <c r="KEI62" s="44"/>
      <c r="KEJ62" s="44"/>
      <c r="KEK62" s="44"/>
      <c r="KEL62" s="44"/>
      <c r="KEM62" s="44"/>
      <c r="KEN62" s="44"/>
      <c r="KEO62" s="44"/>
      <c r="KEP62" s="44"/>
      <c r="KEQ62" s="44"/>
      <c r="KER62" s="44"/>
      <c r="KES62" s="44"/>
      <c r="KET62" s="44"/>
      <c r="KEU62" s="44"/>
      <c r="KEV62" s="44"/>
      <c r="KEW62" s="44"/>
      <c r="KEX62" s="44"/>
      <c r="KEY62" s="44"/>
      <c r="KEZ62" s="44"/>
      <c r="KFA62" s="44"/>
      <c r="KFB62" s="44"/>
      <c r="KFC62" s="44"/>
      <c r="KFD62" s="44"/>
      <c r="KFE62" s="44"/>
      <c r="KFF62" s="44"/>
      <c r="KFG62" s="44"/>
      <c r="KFH62" s="44"/>
      <c r="KFI62" s="44"/>
      <c r="KFJ62" s="44"/>
      <c r="KFK62" s="44"/>
      <c r="KFL62" s="44"/>
      <c r="KFM62" s="44"/>
      <c r="KFN62" s="44"/>
      <c r="KFO62" s="44"/>
      <c r="KFP62" s="44"/>
      <c r="KFQ62" s="44"/>
      <c r="KFR62" s="44"/>
      <c r="KFS62" s="44"/>
      <c r="KFT62" s="44"/>
      <c r="KFU62" s="44"/>
      <c r="KFV62" s="44"/>
      <c r="KFW62" s="44"/>
      <c r="KFX62" s="44"/>
      <c r="KFY62" s="44"/>
      <c r="KFZ62" s="44"/>
      <c r="KGA62" s="44"/>
      <c r="KGB62" s="44"/>
      <c r="KGC62" s="44"/>
      <c r="KGD62" s="44"/>
      <c r="KGE62" s="44"/>
      <c r="KGF62" s="44"/>
      <c r="KGG62" s="44"/>
      <c r="KGH62" s="44"/>
      <c r="KGI62" s="44"/>
      <c r="KGJ62" s="44"/>
      <c r="KGK62" s="44"/>
      <c r="KGL62" s="44"/>
      <c r="KGM62" s="44"/>
      <c r="KGN62" s="44"/>
      <c r="KGO62" s="44"/>
      <c r="KGP62" s="44"/>
      <c r="KGQ62" s="44"/>
      <c r="KGR62" s="44"/>
      <c r="KGS62" s="44"/>
      <c r="KGT62" s="44"/>
      <c r="KGU62" s="44"/>
      <c r="KGV62" s="44"/>
      <c r="KGW62" s="44"/>
      <c r="KGX62" s="44"/>
      <c r="KGY62" s="44"/>
      <c r="KGZ62" s="44"/>
      <c r="KHA62" s="44"/>
      <c r="KHB62" s="44"/>
      <c r="KHC62" s="44"/>
      <c r="KHD62" s="44"/>
      <c r="KHE62" s="44"/>
      <c r="KHF62" s="44"/>
      <c r="KHG62" s="44"/>
      <c r="KHH62" s="44"/>
      <c r="KHI62" s="44"/>
      <c r="KHJ62" s="44"/>
      <c r="KHK62" s="44"/>
      <c r="KHL62" s="44"/>
      <c r="KHM62" s="44"/>
      <c r="KHN62" s="44"/>
      <c r="KHO62" s="44"/>
      <c r="KHP62" s="44"/>
      <c r="KHQ62" s="44"/>
      <c r="KHR62" s="44"/>
      <c r="KHS62" s="44"/>
      <c r="KHT62" s="44"/>
      <c r="KHU62" s="44"/>
      <c r="KHV62" s="44"/>
      <c r="KHW62" s="44"/>
      <c r="KHX62" s="44"/>
      <c r="KHY62" s="44"/>
      <c r="KHZ62" s="44"/>
      <c r="KIA62" s="44"/>
      <c r="KIB62" s="44"/>
      <c r="KIC62" s="44"/>
      <c r="KID62" s="44"/>
      <c r="KIE62" s="44"/>
      <c r="KIF62" s="44"/>
      <c r="KIG62" s="44"/>
      <c r="KIH62" s="44"/>
      <c r="KII62" s="44"/>
      <c r="KIJ62" s="44"/>
      <c r="KIK62" s="44"/>
      <c r="KIL62" s="44"/>
      <c r="KIM62" s="44"/>
      <c r="KIN62" s="44"/>
      <c r="KIO62" s="44"/>
      <c r="KIP62" s="44"/>
      <c r="KIQ62" s="44"/>
      <c r="KIR62" s="44"/>
      <c r="KIS62" s="44"/>
      <c r="KIT62" s="44"/>
      <c r="KIU62" s="44"/>
      <c r="KIV62" s="44"/>
      <c r="KIW62" s="44"/>
      <c r="KIX62" s="44"/>
      <c r="KIY62" s="44"/>
      <c r="KIZ62" s="44"/>
      <c r="KJA62" s="44"/>
      <c r="KJB62" s="44"/>
      <c r="KJC62" s="44"/>
      <c r="KJD62" s="44"/>
      <c r="KJE62" s="44"/>
      <c r="KJF62" s="44"/>
      <c r="KJG62" s="44"/>
      <c r="KJH62" s="44"/>
      <c r="KJI62" s="44"/>
      <c r="KJJ62" s="44"/>
      <c r="KJK62" s="44"/>
      <c r="KJL62" s="44"/>
      <c r="KJM62" s="44"/>
      <c r="KJN62" s="44"/>
      <c r="KJO62" s="44"/>
      <c r="KJP62" s="44"/>
      <c r="KJQ62" s="44"/>
      <c r="KJR62" s="44"/>
      <c r="KJS62" s="44"/>
      <c r="KJT62" s="44"/>
      <c r="KJU62" s="44"/>
      <c r="KJV62" s="44"/>
      <c r="KJW62" s="44"/>
      <c r="KJX62" s="44"/>
      <c r="KJY62" s="44"/>
      <c r="KJZ62" s="44"/>
      <c r="KKA62" s="44"/>
      <c r="KKB62" s="44"/>
      <c r="KKC62" s="44"/>
      <c r="KKD62" s="44"/>
      <c r="KKE62" s="44"/>
      <c r="KKF62" s="44"/>
      <c r="KKG62" s="44"/>
      <c r="KKH62" s="44"/>
      <c r="KKI62" s="44"/>
      <c r="KKJ62" s="44"/>
      <c r="KKK62" s="44"/>
      <c r="KKL62" s="44"/>
      <c r="KKM62" s="44"/>
      <c r="KKN62" s="44"/>
      <c r="KKO62" s="44"/>
      <c r="KKP62" s="44"/>
      <c r="KKQ62" s="44"/>
      <c r="KKR62" s="44"/>
      <c r="KKS62" s="44"/>
      <c r="KKT62" s="44"/>
      <c r="KKU62" s="44"/>
      <c r="KKV62" s="44"/>
      <c r="KKW62" s="44"/>
      <c r="KKX62" s="44"/>
      <c r="KKY62" s="44"/>
      <c r="KKZ62" s="44"/>
      <c r="KLA62" s="44"/>
      <c r="KLB62" s="44"/>
      <c r="KLC62" s="44"/>
      <c r="KLD62" s="44"/>
      <c r="KLE62" s="44"/>
      <c r="KLF62" s="44"/>
      <c r="KLG62" s="44"/>
      <c r="KLH62" s="44"/>
      <c r="KLI62" s="44"/>
      <c r="KLJ62" s="44"/>
      <c r="KLK62" s="44"/>
      <c r="KLL62" s="44"/>
      <c r="KLM62" s="44"/>
      <c r="KLN62" s="44"/>
      <c r="KLO62" s="44"/>
      <c r="KLP62" s="44"/>
      <c r="KLQ62" s="44"/>
      <c r="KLR62" s="44"/>
      <c r="KLS62" s="44"/>
      <c r="KLT62" s="44"/>
      <c r="KLU62" s="44"/>
      <c r="KLV62" s="44"/>
      <c r="KLW62" s="44"/>
      <c r="KLX62" s="44"/>
      <c r="KLY62" s="44"/>
      <c r="KLZ62" s="44"/>
      <c r="KMA62" s="44"/>
      <c r="KMB62" s="44"/>
      <c r="KMC62" s="44"/>
      <c r="KMD62" s="44"/>
      <c r="KME62" s="44"/>
      <c r="KMF62" s="44"/>
      <c r="KMG62" s="44"/>
      <c r="KMH62" s="44"/>
      <c r="KMI62" s="44"/>
      <c r="KMJ62" s="44"/>
      <c r="KMK62" s="44"/>
      <c r="KML62" s="44"/>
      <c r="KMM62" s="44"/>
      <c r="KMN62" s="44"/>
      <c r="KMO62" s="44"/>
      <c r="KMP62" s="44"/>
      <c r="KMQ62" s="44"/>
      <c r="KMR62" s="44"/>
      <c r="KMS62" s="44"/>
      <c r="KMT62" s="44"/>
      <c r="KMU62" s="44"/>
      <c r="KMV62" s="44"/>
      <c r="KMW62" s="44"/>
      <c r="KMX62" s="44"/>
      <c r="KMY62" s="44"/>
      <c r="KMZ62" s="44"/>
      <c r="KNA62" s="44"/>
      <c r="KNB62" s="44"/>
      <c r="KNC62" s="44"/>
      <c r="KND62" s="44"/>
      <c r="KNE62" s="44"/>
      <c r="KNF62" s="44"/>
      <c r="KNG62" s="44"/>
      <c r="KNH62" s="44"/>
      <c r="KNI62" s="44"/>
      <c r="KNJ62" s="44"/>
      <c r="KNK62" s="44"/>
      <c r="KNL62" s="44"/>
      <c r="KNM62" s="44"/>
      <c r="KNN62" s="44"/>
      <c r="KNO62" s="44"/>
      <c r="KNP62" s="44"/>
      <c r="KNQ62" s="44"/>
      <c r="KNR62" s="44"/>
      <c r="KNS62" s="44"/>
      <c r="KNT62" s="44"/>
      <c r="KNU62" s="44"/>
      <c r="KNV62" s="44"/>
      <c r="KNW62" s="44"/>
      <c r="KNX62" s="44"/>
      <c r="KNY62" s="44"/>
      <c r="KNZ62" s="44"/>
      <c r="KOA62" s="44"/>
      <c r="KOB62" s="44"/>
      <c r="KOC62" s="44"/>
      <c r="KOD62" s="44"/>
      <c r="KOE62" s="44"/>
      <c r="KOF62" s="44"/>
      <c r="KOG62" s="44"/>
      <c r="KOH62" s="44"/>
      <c r="KOI62" s="44"/>
      <c r="KOJ62" s="44"/>
      <c r="KOK62" s="44"/>
      <c r="KOL62" s="44"/>
      <c r="KOM62" s="44"/>
      <c r="KON62" s="44"/>
      <c r="KOO62" s="44"/>
      <c r="KOP62" s="44"/>
      <c r="KOQ62" s="44"/>
      <c r="KOR62" s="44"/>
      <c r="KOS62" s="44"/>
      <c r="KOT62" s="44"/>
      <c r="KOU62" s="44"/>
      <c r="KOV62" s="44"/>
      <c r="KOW62" s="44"/>
      <c r="KOX62" s="44"/>
      <c r="KOY62" s="44"/>
      <c r="KOZ62" s="44"/>
      <c r="KPA62" s="44"/>
      <c r="KPB62" s="44"/>
      <c r="KPC62" s="44"/>
      <c r="KPD62" s="44"/>
      <c r="KPE62" s="44"/>
      <c r="KPF62" s="44"/>
      <c r="KPG62" s="44"/>
      <c r="KPH62" s="44"/>
      <c r="KPI62" s="44"/>
      <c r="KPJ62" s="44"/>
      <c r="KPK62" s="44"/>
      <c r="KPL62" s="44"/>
      <c r="KPM62" s="44"/>
      <c r="KPN62" s="44"/>
      <c r="KPO62" s="44"/>
      <c r="KPP62" s="44"/>
      <c r="KPQ62" s="44"/>
      <c r="KPR62" s="44"/>
      <c r="KPS62" s="44"/>
      <c r="KPT62" s="44"/>
      <c r="KPU62" s="44"/>
      <c r="KPV62" s="44"/>
      <c r="KPW62" s="44"/>
      <c r="KPX62" s="44"/>
      <c r="KPY62" s="44"/>
      <c r="KPZ62" s="44"/>
      <c r="KQA62" s="44"/>
      <c r="KQB62" s="44"/>
      <c r="KQC62" s="44"/>
      <c r="KQD62" s="44"/>
      <c r="KQE62" s="44"/>
      <c r="KQF62" s="44"/>
      <c r="KQG62" s="44"/>
      <c r="KQH62" s="44"/>
      <c r="KQI62" s="44"/>
      <c r="KQJ62" s="44"/>
      <c r="KQK62" s="44"/>
      <c r="KQL62" s="44"/>
      <c r="KQM62" s="44"/>
      <c r="KQN62" s="44"/>
      <c r="KQO62" s="44"/>
      <c r="KQP62" s="44"/>
      <c r="KQQ62" s="44"/>
      <c r="KQR62" s="44"/>
      <c r="KQS62" s="44"/>
      <c r="KQT62" s="44"/>
      <c r="KQU62" s="44"/>
      <c r="KQV62" s="44"/>
      <c r="KQW62" s="44"/>
      <c r="KQX62" s="44"/>
      <c r="KQY62" s="44"/>
      <c r="KQZ62" s="44"/>
      <c r="KRA62" s="44"/>
      <c r="KRB62" s="44"/>
      <c r="KRC62" s="44"/>
      <c r="KRD62" s="44"/>
      <c r="KRE62" s="44"/>
      <c r="KRF62" s="44"/>
      <c r="KRG62" s="44"/>
      <c r="KRH62" s="44"/>
      <c r="KRI62" s="44"/>
      <c r="KRJ62" s="44"/>
      <c r="KRK62" s="44"/>
      <c r="KRL62" s="44"/>
      <c r="KRM62" s="44"/>
      <c r="KRN62" s="44"/>
      <c r="KRO62" s="44"/>
      <c r="KRP62" s="44"/>
      <c r="KRQ62" s="44"/>
      <c r="KRR62" s="44"/>
      <c r="KRS62" s="44"/>
      <c r="KRT62" s="44"/>
      <c r="KRU62" s="44"/>
      <c r="KRV62" s="44"/>
      <c r="KRW62" s="44"/>
      <c r="KRX62" s="44"/>
      <c r="KRY62" s="44"/>
      <c r="KRZ62" s="44"/>
      <c r="KSA62" s="44"/>
      <c r="KSB62" s="44"/>
      <c r="KSC62" s="44"/>
      <c r="KSD62" s="44"/>
      <c r="KSE62" s="44"/>
      <c r="KSF62" s="44"/>
      <c r="KSG62" s="44"/>
      <c r="KSH62" s="44"/>
      <c r="KSI62" s="44"/>
      <c r="KSJ62" s="44"/>
      <c r="KSK62" s="44"/>
      <c r="KSL62" s="44"/>
      <c r="KSM62" s="44"/>
      <c r="KSN62" s="44"/>
      <c r="KSO62" s="44"/>
      <c r="KSP62" s="44"/>
      <c r="KSQ62" s="44"/>
      <c r="KSR62" s="44"/>
      <c r="KSS62" s="44"/>
      <c r="KST62" s="44"/>
      <c r="KSU62" s="44"/>
      <c r="KSV62" s="44"/>
      <c r="KSW62" s="44"/>
      <c r="KSX62" s="44"/>
      <c r="KSY62" s="44"/>
      <c r="KSZ62" s="44"/>
      <c r="KTA62" s="44"/>
      <c r="KTB62" s="44"/>
      <c r="KTC62" s="44"/>
      <c r="KTD62" s="44"/>
      <c r="KTE62" s="44"/>
      <c r="KTF62" s="44"/>
      <c r="KTG62" s="44"/>
      <c r="KTH62" s="44"/>
      <c r="KTI62" s="44"/>
      <c r="KTJ62" s="44"/>
      <c r="KTK62" s="44"/>
      <c r="KTL62" s="44"/>
      <c r="KTM62" s="44"/>
      <c r="KTN62" s="44"/>
      <c r="KTO62" s="44"/>
      <c r="KTP62" s="44"/>
      <c r="KTQ62" s="44"/>
      <c r="KTR62" s="44"/>
      <c r="KTS62" s="44"/>
      <c r="KTT62" s="44"/>
      <c r="KTU62" s="44"/>
      <c r="KTV62" s="44"/>
      <c r="KTW62" s="44"/>
      <c r="KTX62" s="44"/>
      <c r="KTY62" s="44"/>
      <c r="KTZ62" s="44"/>
      <c r="KUA62" s="44"/>
      <c r="KUB62" s="44"/>
      <c r="KUC62" s="44"/>
      <c r="KUD62" s="44"/>
      <c r="KUE62" s="44"/>
      <c r="KUF62" s="44"/>
      <c r="KUG62" s="44"/>
      <c r="KUH62" s="44"/>
      <c r="KUI62" s="44"/>
      <c r="KUJ62" s="44"/>
      <c r="KUK62" s="44"/>
      <c r="KUL62" s="44"/>
      <c r="KUM62" s="44"/>
      <c r="KUN62" s="44"/>
      <c r="KUO62" s="44"/>
      <c r="KUP62" s="44"/>
      <c r="KUQ62" s="44"/>
      <c r="KUR62" s="44"/>
      <c r="KUS62" s="44"/>
      <c r="KUT62" s="44"/>
      <c r="KUU62" s="44"/>
      <c r="KUV62" s="44"/>
      <c r="KUW62" s="44"/>
      <c r="KUX62" s="44"/>
      <c r="KUY62" s="44"/>
      <c r="KUZ62" s="44"/>
      <c r="KVA62" s="44"/>
      <c r="KVB62" s="44"/>
      <c r="KVC62" s="44"/>
      <c r="KVD62" s="44"/>
      <c r="KVE62" s="44"/>
      <c r="KVF62" s="44"/>
      <c r="KVG62" s="44"/>
      <c r="KVH62" s="44"/>
      <c r="KVI62" s="44"/>
      <c r="KVJ62" s="44"/>
      <c r="KVK62" s="44"/>
      <c r="KVL62" s="44"/>
      <c r="KVM62" s="44"/>
      <c r="KVN62" s="44"/>
      <c r="KVO62" s="44"/>
      <c r="KVP62" s="44"/>
      <c r="KVQ62" s="44"/>
      <c r="KVR62" s="44"/>
      <c r="KVS62" s="44"/>
      <c r="KVT62" s="44"/>
      <c r="KVU62" s="44"/>
      <c r="KVV62" s="44"/>
      <c r="KVW62" s="44"/>
      <c r="KVX62" s="44"/>
      <c r="KVY62" s="44"/>
      <c r="KVZ62" s="44"/>
      <c r="KWA62" s="44"/>
      <c r="KWB62" s="44"/>
      <c r="KWC62" s="44"/>
      <c r="KWD62" s="44"/>
      <c r="KWE62" s="44"/>
      <c r="KWF62" s="44"/>
      <c r="KWG62" s="44"/>
      <c r="KWH62" s="44"/>
      <c r="KWI62" s="44"/>
      <c r="KWJ62" s="44"/>
      <c r="KWK62" s="44"/>
      <c r="KWL62" s="44"/>
      <c r="KWM62" s="44"/>
      <c r="KWN62" s="44"/>
      <c r="KWO62" s="44"/>
      <c r="KWP62" s="44"/>
      <c r="KWQ62" s="44"/>
      <c r="KWR62" s="44"/>
      <c r="KWS62" s="44"/>
      <c r="KWT62" s="44"/>
      <c r="KWU62" s="44"/>
      <c r="KWV62" s="44"/>
      <c r="KWW62" s="44"/>
      <c r="KWX62" s="44"/>
      <c r="KWY62" s="44"/>
      <c r="KWZ62" s="44"/>
      <c r="KXA62" s="44"/>
      <c r="KXB62" s="44"/>
      <c r="KXC62" s="44"/>
      <c r="KXD62" s="44"/>
      <c r="KXE62" s="44"/>
      <c r="KXF62" s="44"/>
      <c r="KXG62" s="44"/>
      <c r="KXH62" s="44"/>
      <c r="KXI62" s="44"/>
      <c r="KXJ62" s="44"/>
      <c r="KXK62" s="44"/>
      <c r="KXL62" s="44"/>
      <c r="KXM62" s="44"/>
      <c r="KXN62" s="44"/>
      <c r="KXO62" s="44"/>
      <c r="KXP62" s="44"/>
      <c r="KXQ62" s="44"/>
      <c r="KXR62" s="44"/>
      <c r="KXS62" s="44"/>
      <c r="KXT62" s="44"/>
      <c r="KXU62" s="44"/>
      <c r="KXV62" s="44"/>
      <c r="KXW62" s="44"/>
      <c r="KXX62" s="44"/>
      <c r="KXY62" s="44"/>
      <c r="KXZ62" s="44"/>
      <c r="KYA62" s="44"/>
      <c r="KYB62" s="44"/>
      <c r="KYC62" s="44"/>
      <c r="KYD62" s="44"/>
      <c r="KYE62" s="44"/>
      <c r="KYF62" s="44"/>
      <c r="KYG62" s="44"/>
      <c r="KYH62" s="44"/>
      <c r="KYI62" s="44"/>
      <c r="KYJ62" s="44"/>
      <c r="KYK62" s="44"/>
      <c r="KYL62" s="44"/>
      <c r="KYM62" s="44"/>
      <c r="KYN62" s="44"/>
      <c r="KYO62" s="44"/>
      <c r="KYP62" s="44"/>
      <c r="KYQ62" s="44"/>
      <c r="KYR62" s="44"/>
      <c r="KYS62" s="44"/>
      <c r="KYT62" s="44"/>
      <c r="KYU62" s="44"/>
      <c r="KYV62" s="44"/>
      <c r="KYW62" s="44"/>
      <c r="KYX62" s="44"/>
      <c r="KYY62" s="44"/>
      <c r="KYZ62" s="44"/>
      <c r="KZA62" s="44"/>
      <c r="KZB62" s="44"/>
      <c r="KZC62" s="44"/>
      <c r="KZD62" s="44"/>
      <c r="KZE62" s="44"/>
      <c r="KZF62" s="44"/>
      <c r="KZG62" s="44"/>
      <c r="KZH62" s="44"/>
      <c r="KZI62" s="44"/>
      <c r="KZJ62" s="44"/>
      <c r="KZK62" s="44"/>
      <c r="KZL62" s="44"/>
      <c r="KZM62" s="44"/>
      <c r="KZN62" s="44"/>
      <c r="KZO62" s="44"/>
      <c r="KZP62" s="44"/>
      <c r="KZQ62" s="44"/>
      <c r="KZR62" s="44"/>
      <c r="KZS62" s="44"/>
      <c r="KZT62" s="44"/>
      <c r="KZU62" s="44"/>
      <c r="KZV62" s="44"/>
      <c r="KZW62" s="44"/>
      <c r="KZX62" s="44"/>
      <c r="KZY62" s="44"/>
      <c r="KZZ62" s="44"/>
      <c r="LAA62" s="44"/>
      <c r="LAB62" s="44"/>
      <c r="LAC62" s="44"/>
      <c r="LAD62" s="44"/>
      <c r="LAE62" s="44"/>
      <c r="LAF62" s="44"/>
      <c r="LAG62" s="44"/>
      <c r="LAH62" s="44"/>
      <c r="LAI62" s="44"/>
      <c r="LAJ62" s="44"/>
      <c r="LAK62" s="44"/>
      <c r="LAL62" s="44"/>
      <c r="LAM62" s="44"/>
      <c r="LAN62" s="44"/>
      <c r="LAO62" s="44"/>
      <c r="LAP62" s="44"/>
      <c r="LAQ62" s="44"/>
      <c r="LAR62" s="44"/>
      <c r="LAS62" s="44"/>
      <c r="LAT62" s="44"/>
      <c r="LAU62" s="44"/>
      <c r="LAV62" s="44"/>
      <c r="LAW62" s="44"/>
      <c r="LAX62" s="44"/>
      <c r="LAY62" s="44"/>
      <c r="LAZ62" s="44"/>
      <c r="LBA62" s="44"/>
      <c r="LBB62" s="44"/>
      <c r="LBC62" s="44"/>
      <c r="LBD62" s="44"/>
      <c r="LBE62" s="44"/>
      <c r="LBF62" s="44"/>
      <c r="LBG62" s="44"/>
      <c r="LBH62" s="44"/>
      <c r="LBI62" s="44"/>
      <c r="LBJ62" s="44"/>
      <c r="LBK62" s="44"/>
      <c r="LBL62" s="44"/>
      <c r="LBM62" s="44"/>
      <c r="LBN62" s="44"/>
      <c r="LBO62" s="44"/>
      <c r="LBP62" s="44"/>
      <c r="LBQ62" s="44"/>
      <c r="LBR62" s="44"/>
      <c r="LBS62" s="44"/>
      <c r="LBT62" s="44"/>
      <c r="LBU62" s="44"/>
      <c r="LBV62" s="44"/>
      <c r="LBW62" s="44"/>
      <c r="LBX62" s="44"/>
      <c r="LBY62" s="44"/>
      <c r="LBZ62" s="44"/>
      <c r="LCA62" s="44"/>
      <c r="LCB62" s="44"/>
      <c r="LCC62" s="44"/>
      <c r="LCD62" s="44"/>
      <c r="LCE62" s="44"/>
      <c r="LCF62" s="44"/>
      <c r="LCG62" s="44"/>
      <c r="LCH62" s="44"/>
      <c r="LCI62" s="44"/>
      <c r="LCJ62" s="44"/>
      <c r="LCK62" s="44"/>
      <c r="LCL62" s="44"/>
      <c r="LCM62" s="44"/>
      <c r="LCN62" s="44"/>
      <c r="LCO62" s="44"/>
      <c r="LCP62" s="44"/>
      <c r="LCQ62" s="44"/>
      <c r="LCR62" s="44"/>
      <c r="LCS62" s="44"/>
      <c r="LCT62" s="44"/>
      <c r="LCU62" s="44"/>
      <c r="LCV62" s="44"/>
      <c r="LCW62" s="44"/>
      <c r="LCX62" s="44"/>
      <c r="LCY62" s="44"/>
      <c r="LCZ62" s="44"/>
      <c r="LDA62" s="44"/>
      <c r="LDB62" s="44"/>
      <c r="LDC62" s="44"/>
      <c r="LDD62" s="44"/>
      <c r="LDE62" s="44"/>
      <c r="LDF62" s="44"/>
      <c r="LDG62" s="44"/>
      <c r="LDH62" s="44"/>
      <c r="LDI62" s="44"/>
      <c r="LDJ62" s="44"/>
      <c r="LDK62" s="44"/>
      <c r="LDL62" s="44"/>
      <c r="LDM62" s="44"/>
      <c r="LDN62" s="44"/>
      <c r="LDO62" s="44"/>
      <c r="LDP62" s="44"/>
      <c r="LDQ62" s="44"/>
      <c r="LDR62" s="44"/>
      <c r="LDS62" s="44"/>
      <c r="LDT62" s="44"/>
      <c r="LDU62" s="44"/>
      <c r="LDV62" s="44"/>
      <c r="LDW62" s="44"/>
      <c r="LDX62" s="44"/>
      <c r="LDY62" s="44"/>
      <c r="LDZ62" s="44"/>
      <c r="LEA62" s="44"/>
      <c r="LEB62" s="44"/>
      <c r="LEC62" s="44"/>
      <c r="LED62" s="44"/>
      <c r="LEE62" s="44"/>
      <c r="LEF62" s="44"/>
      <c r="LEG62" s="44"/>
      <c r="LEH62" s="44"/>
      <c r="LEI62" s="44"/>
      <c r="LEJ62" s="44"/>
      <c r="LEK62" s="44"/>
      <c r="LEL62" s="44"/>
      <c r="LEM62" s="44"/>
      <c r="LEN62" s="44"/>
      <c r="LEO62" s="44"/>
      <c r="LEP62" s="44"/>
      <c r="LEQ62" s="44"/>
      <c r="LER62" s="44"/>
      <c r="LES62" s="44"/>
      <c r="LET62" s="44"/>
      <c r="LEU62" s="44"/>
      <c r="LEV62" s="44"/>
      <c r="LEW62" s="44"/>
      <c r="LEX62" s="44"/>
      <c r="LEY62" s="44"/>
      <c r="LEZ62" s="44"/>
      <c r="LFA62" s="44"/>
      <c r="LFB62" s="44"/>
      <c r="LFC62" s="44"/>
      <c r="LFD62" s="44"/>
      <c r="LFE62" s="44"/>
      <c r="LFF62" s="44"/>
      <c r="LFG62" s="44"/>
      <c r="LFH62" s="44"/>
      <c r="LFI62" s="44"/>
      <c r="LFJ62" s="44"/>
      <c r="LFK62" s="44"/>
      <c r="LFL62" s="44"/>
      <c r="LFM62" s="44"/>
      <c r="LFN62" s="44"/>
      <c r="LFO62" s="44"/>
      <c r="LFP62" s="44"/>
      <c r="LFQ62" s="44"/>
      <c r="LFR62" s="44"/>
      <c r="LFS62" s="44"/>
      <c r="LFT62" s="44"/>
      <c r="LFU62" s="44"/>
      <c r="LFV62" s="44"/>
      <c r="LFW62" s="44"/>
      <c r="LFX62" s="44"/>
      <c r="LFY62" s="44"/>
      <c r="LFZ62" s="44"/>
      <c r="LGA62" s="44"/>
      <c r="LGB62" s="44"/>
      <c r="LGC62" s="44"/>
      <c r="LGD62" s="44"/>
      <c r="LGE62" s="44"/>
      <c r="LGF62" s="44"/>
      <c r="LGG62" s="44"/>
      <c r="LGH62" s="44"/>
      <c r="LGI62" s="44"/>
      <c r="LGJ62" s="44"/>
      <c r="LGK62" s="44"/>
      <c r="LGL62" s="44"/>
      <c r="LGM62" s="44"/>
      <c r="LGN62" s="44"/>
      <c r="LGO62" s="44"/>
      <c r="LGP62" s="44"/>
      <c r="LGQ62" s="44"/>
      <c r="LGR62" s="44"/>
      <c r="LGS62" s="44"/>
      <c r="LGT62" s="44"/>
      <c r="LGU62" s="44"/>
      <c r="LGV62" s="44"/>
      <c r="LGW62" s="44"/>
      <c r="LGX62" s="44"/>
      <c r="LGY62" s="44"/>
      <c r="LGZ62" s="44"/>
      <c r="LHA62" s="44"/>
      <c r="LHB62" s="44"/>
      <c r="LHC62" s="44"/>
      <c r="LHD62" s="44"/>
      <c r="LHE62" s="44"/>
      <c r="LHF62" s="44"/>
      <c r="LHG62" s="44"/>
      <c r="LHH62" s="44"/>
      <c r="LHI62" s="44"/>
      <c r="LHJ62" s="44"/>
      <c r="LHK62" s="44"/>
      <c r="LHL62" s="44"/>
      <c r="LHM62" s="44"/>
      <c r="LHN62" s="44"/>
      <c r="LHO62" s="44"/>
      <c r="LHP62" s="44"/>
      <c r="LHQ62" s="44"/>
      <c r="LHR62" s="44"/>
      <c r="LHS62" s="44"/>
      <c r="LHT62" s="44"/>
      <c r="LHU62" s="44"/>
      <c r="LHV62" s="44"/>
      <c r="LHW62" s="44"/>
      <c r="LHX62" s="44"/>
      <c r="LHY62" s="44"/>
      <c r="LHZ62" s="44"/>
      <c r="LIA62" s="44"/>
      <c r="LIB62" s="44"/>
      <c r="LIC62" s="44"/>
      <c r="LID62" s="44"/>
      <c r="LIE62" s="44"/>
      <c r="LIF62" s="44"/>
      <c r="LIG62" s="44"/>
      <c r="LIH62" s="44"/>
      <c r="LII62" s="44"/>
      <c r="LIJ62" s="44"/>
      <c r="LIK62" s="44"/>
      <c r="LIL62" s="44"/>
      <c r="LIM62" s="44"/>
      <c r="LIN62" s="44"/>
      <c r="LIO62" s="44"/>
      <c r="LIP62" s="44"/>
      <c r="LIQ62" s="44"/>
      <c r="LIR62" s="44"/>
      <c r="LIS62" s="44"/>
      <c r="LIT62" s="44"/>
      <c r="LIU62" s="44"/>
      <c r="LIV62" s="44"/>
      <c r="LIW62" s="44"/>
      <c r="LIX62" s="44"/>
      <c r="LIY62" s="44"/>
      <c r="LIZ62" s="44"/>
      <c r="LJA62" s="44"/>
      <c r="LJB62" s="44"/>
      <c r="LJC62" s="44"/>
      <c r="LJD62" s="44"/>
      <c r="LJE62" s="44"/>
      <c r="LJF62" s="44"/>
      <c r="LJG62" s="44"/>
      <c r="LJH62" s="44"/>
      <c r="LJI62" s="44"/>
      <c r="LJJ62" s="44"/>
      <c r="LJK62" s="44"/>
      <c r="LJL62" s="44"/>
      <c r="LJM62" s="44"/>
      <c r="LJN62" s="44"/>
      <c r="LJO62" s="44"/>
      <c r="LJP62" s="44"/>
      <c r="LJQ62" s="44"/>
      <c r="LJR62" s="44"/>
      <c r="LJS62" s="44"/>
      <c r="LJT62" s="44"/>
      <c r="LJU62" s="44"/>
      <c r="LJV62" s="44"/>
      <c r="LJW62" s="44"/>
      <c r="LJX62" s="44"/>
      <c r="LJY62" s="44"/>
      <c r="LJZ62" s="44"/>
      <c r="LKA62" s="44"/>
      <c r="LKB62" s="44"/>
      <c r="LKC62" s="44"/>
      <c r="LKD62" s="44"/>
      <c r="LKE62" s="44"/>
      <c r="LKF62" s="44"/>
      <c r="LKG62" s="44"/>
      <c r="LKH62" s="44"/>
      <c r="LKI62" s="44"/>
      <c r="LKJ62" s="44"/>
      <c r="LKK62" s="44"/>
      <c r="LKL62" s="44"/>
      <c r="LKM62" s="44"/>
      <c r="LKN62" s="44"/>
      <c r="LKO62" s="44"/>
      <c r="LKP62" s="44"/>
      <c r="LKQ62" s="44"/>
      <c r="LKR62" s="44"/>
      <c r="LKS62" s="44"/>
      <c r="LKT62" s="44"/>
      <c r="LKU62" s="44"/>
      <c r="LKV62" s="44"/>
      <c r="LKW62" s="44"/>
      <c r="LKX62" s="44"/>
      <c r="LKY62" s="44"/>
      <c r="LKZ62" s="44"/>
      <c r="LLA62" s="44"/>
      <c r="LLB62" s="44"/>
      <c r="LLC62" s="44"/>
      <c r="LLD62" s="44"/>
      <c r="LLE62" s="44"/>
      <c r="LLF62" s="44"/>
      <c r="LLG62" s="44"/>
      <c r="LLH62" s="44"/>
      <c r="LLI62" s="44"/>
      <c r="LLJ62" s="44"/>
      <c r="LLK62" s="44"/>
      <c r="LLL62" s="44"/>
      <c r="LLM62" s="44"/>
      <c r="LLN62" s="44"/>
      <c r="LLO62" s="44"/>
      <c r="LLP62" s="44"/>
      <c r="LLQ62" s="44"/>
      <c r="LLR62" s="44"/>
      <c r="LLS62" s="44"/>
      <c r="LLT62" s="44"/>
      <c r="LLU62" s="44"/>
      <c r="LLV62" s="44"/>
      <c r="LLW62" s="44"/>
      <c r="LLX62" s="44"/>
      <c r="LLY62" s="44"/>
      <c r="LLZ62" s="44"/>
      <c r="LMA62" s="44"/>
      <c r="LMB62" s="44"/>
      <c r="LMC62" s="44"/>
      <c r="LMD62" s="44"/>
      <c r="LME62" s="44"/>
      <c r="LMF62" s="44"/>
      <c r="LMG62" s="44"/>
      <c r="LMH62" s="44"/>
      <c r="LMI62" s="44"/>
      <c r="LMJ62" s="44"/>
      <c r="LMK62" s="44"/>
      <c r="LML62" s="44"/>
      <c r="LMM62" s="44"/>
      <c r="LMN62" s="44"/>
      <c r="LMO62" s="44"/>
      <c r="LMP62" s="44"/>
      <c r="LMQ62" s="44"/>
      <c r="LMR62" s="44"/>
      <c r="LMS62" s="44"/>
      <c r="LMT62" s="44"/>
      <c r="LMU62" s="44"/>
      <c r="LMV62" s="44"/>
      <c r="LMW62" s="44"/>
      <c r="LMX62" s="44"/>
      <c r="LMY62" s="44"/>
      <c r="LMZ62" s="44"/>
      <c r="LNA62" s="44"/>
      <c r="LNB62" s="44"/>
      <c r="LNC62" s="44"/>
      <c r="LND62" s="44"/>
      <c r="LNE62" s="44"/>
      <c r="LNF62" s="44"/>
      <c r="LNG62" s="44"/>
      <c r="LNH62" s="44"/>
      <c r="LNI62" s="44"/>
      <c r="LNJ62" s="44"/>
      <c r="LNK62" s="44"/>
      <c r="LNL62" s="44"/>
      <c r="LNM62" s="44"/>
      <c r="LNN62" s="44"/>
      <c r="LNO62" s="44"/>
      <c r="LNP62" s="44"/>
      <c r="LNQ62" s="44"/>
      <c r="LNR62" s="44"/>
      <c r="LNS62" s="44"/>
      <c r="LNT62" s="44"/>
      <c r="LNU62" s="44"/>
      <c r="LNV62" s="44"/>
      <c r="LNW62" s="44"/>
      <c r="LNX62" s="44"/>
      <c r="LNY62" s="44"/>
      <c r="LNZ62" s="44"/>
      <c r="LOA62" s="44"/>
      <c r="LOB62" s="44"/>
      <c r="LOC62" s="44"/>
      <c r="LOD62" s="44"/>
      <c r="LOE62" s="44"/>
      <c r="LOF62" s="44"/>
      <c r="LOG62" s="44"/>
      <c r="LOH62" s="44"/>
      <c r="LOI62" s="44"/>
      <c r="LOJ62" s="44"/>
      <c r="LOK62" s="44"/>
      <c r="LOL62" s="44"/>
      <c r="LOM62" s="44"/>
      <c r="LON62" s="44"/>
      <c r="LOO62" s="44"/>
      <c r="LOP62" s="44"/>
      <c r="LOQ62" s="44"/>
      <c r="LOR62" s="44"/>
      <c r="LOS62" s="44"/>
      <c r="LOT62" s="44"/>
      <c r="LOU62" s="44"/>
      <c r="LOV62" s="44"/>
      <c r="LOW62" s="44"/>
      <c r="LOX62" s="44"/>
      <c r="LOY62" s="44"/>
      <c r="LOZ62" s="44"/>
      <c r="LPA62" s="44"/>
      <c r="LPB62" s="44"/>
      <c r="LPC62" s="44"/>
      <c r="LPD62" s="44"/>
      <c r="LPE62" s="44"/>
      <c r="LPF62" s="44"/>
      <c r="LPG62" s="44"/>
      <c r="LPH62" s="44"/>
      <c r="LPI62" s="44"/>
      <c r="LPJ62" s="44"/>
      <c r="LPK62" s="44"/>
      <c r="LPL62" s="44"/>
      <c r="LPM62" s="44"/>
      <c r="LPN62" s="44"/>
      <c r="LPO62" s="44"/>
      <c r="LPP62" s="44"/>
      <c r="LPQ62" s="44"/>
      <c r="LPR62" s="44"/>
      <c r="LPS62" s="44"/>
      <c r="LPT62" s="44"/>
      <c r="LPU62" s="44"/>
      <c r="LPV62" s="44"/>
      <c r="LPW62" s="44"/>
      <c r="LPX62" s="44"/>
      <c r="LPY62" s="44"/>
      <c r="LPZ62" s="44"/>
      <c r="LQA62" s="44"/>
      <c r="LQB62" s="44"/>
      <c r="LQC62" s="44"/>
      <c r="LQD62" s="44"/>
      <c r="LQE62" s="44"/>
      <c r="LQF62" s="44"/>
      <c r="LQG62" s="44"/>
      <c r="LQH62" s="44"/>
      <c r="LQI62" s="44"/>
      <c r="LQJ62" s="44"/>
      <c r="LQK62" s="44"/>
      <c r="LQL62" s="44"/>
      <c r="LQM62" s="44"/>
      <c r="LQN62" s="44"/>
      <c r="LQO62" s="44"/>
      <c r="LQP62" s="44"/>
      <c r="LQQ62" s="44"/>
      <c r="LQR62" s="44"/>
      <c r="LQS62" s="44"/>
      <c r="LQT62" s="44"/>
      <c r="LQU62" s="44"/>
      <c r="LQV62" s="44"/>
      <c r="LQW62" s="44"/>
      <c r="LQX62" s="44"/>
      <c r="LQY62" s="44"/>
      <c r="LQZ62" s="44"/>
      <c r="LRA62" s="44"/>
      <c r="LRB62" s="44"/>
      <c r="LRC62" s="44"/>
      <c r="LRD62" s="44"/>
      <c r="LRE62" s="44"/>
      <c r="LRF62" s="44"/>
      <c r="LRG62" s="44"/>
      <c r="LRH62" s="44"/>
      <c r="LRI62" s="44"/>
      <c r="LRJ62" s="44"/>
      <c r="LRK62" s="44"/>
      <c r="LRL62" s="44"/>
      <c r="LRM62" s="44"/>
      <c r="LRN62" s="44"/>
      <c r="LRO62" s="44"/>
      <c r="LRP62" s="44"/>
      <c r="LRQ62" s="44"/>
      <c r="LRR62" s="44"/>
      <c r="LRS62" s="44"/>
      <c r="LRT62" s="44"/>
      <c r="LRU62" s="44"/>
      <c r="LRV62" s="44"/>
      <c r="LRW62" s="44"/>
      <c r="LRX62" s="44"/>
      <c r="LRY62" s="44"/>
      <c r="LRZ62" s="44"/>
      <c r="LSA62" s="44"/>
      <c r="LSB62" s="44"/>
      <c r="LSC62" s="44"/>
      <c r="LSD62" s="44"/>
      <c r="LSE62" s="44"/>
      <c r="LSF62" s="44"/>
      <c r="LSG62" s="44"/>
      <c r="LSH62" s="44"/>
      <c r="LSI62" s="44"/>
      <c r="LSJ62" s="44"/>
      <c r="LSK62" s="44"/>
      <c r="LSL62" s="44"/>
      <c r="LSM62" s="44"/>
      <c r="LSN62" s="44"/>
      <c r="LSO62" s="44"/>
      <c r="LSP62" s="44"/>
      <c r="LSQ62" s="44"/>
      <c r="LSR62" s="44"/>
      <c r="LSS62" s="44"/>
      <c r="LST62" s="44"/>
      <c r="LSU62" s="44"/>
      <c r="LSV62" s="44"/>
      <c r="LSW62" s="44"/>
      <c r="LSX62" s="44"/>
      <c r="LSY62" s="44"/>
      <c r="LSZ62" s="44"/>
      <c r="LTA62" s="44"/>
      <c r="LTB62" s="44"/>
      <c r="LTC62" s="44"/>
      <c r="LTD62" s="44"/>
      <c r="LTE62" s="44"/>
      <c r="LTF62" s="44"/>
      <c r="LTG62" s="44"/>
      <c r="LTH62" s="44"/>
      <c r="LTI62" s="44"/>
      <c r="LTJ62" s="44"/>
      <c r="LTK62" s="44"/>
      <c r="LTL62" s="44"/>
      <c r="LTM62" s="44"/>
      <c r="LTN62" s="44"/>
      <c r="LTO62" s="44"/>
      <c r="LTP62" s="44"/>
      <c r="LTQ62" s="44"/>
      <c r="LTR62" s="44"/>
      <c r="LTS62" s="44"/>
      <c r="LTT62" s="44"/>
      <c r="LTU62" s="44"/>
      <c r="LTV62" s="44"/>
      <c r="LTW62" s="44"/>
      <c r="LTX62" s="44"/>
      <c r="LTY62" s="44"/>
      <c r="LTZ62" s="44"/>
      <c r="LUA62" s="44"/>
      <c r="LUB62" s="44"/>
      <c r="LUC62" s="44"/>
      <c r="LUD62" s="44"/>
      <c r="LUE62" s="44"/>
      <c r="LUF62" s="44"/>
      <c r="LUG62" s="44"/>
      <c r="LUH62" s="44"/>
      <c r="LUI62" s="44"/>
      <c r="LUJ62" s="44"/>
      <c r="LUK62" s="44"/>
      <c r="LUL62" s="44"/>
      <c r="LUM62" s="44"/>
      <c r="LUN62" s="44"/>
      <c r="LUO62" s="44"/>
      <c r="LUP62" s="44"/>
      <c r="LUQ62" s="44"/>
      <c r="LUR62" s="44"/>
      <c r="LUS62" s="44"/>
      <c r="LUT62" s="44"/>
      <c r="LUU62" s="44"/>
      <c r="LUV62" s="44"/>
      <c r="LUW62" s="44"/>
      <c r="LUX62" s="44"/>
      <c r="LUY62" s="44"/>
      <c r="LUZ62" s="44"/>
      <c r="LVA62" s="44"/>
      <c r="LVB62" s="44"/>
      <c r="LVC62" s="44"/>
      <c r="LVD62" s="44"/>
      <c r="LVE62" s="44"/>
      <c r="LVF62" s="44"/>
      <c r="LVG62" s="44"/>
      <c r="LVH62" s="44"/>
      <c r="LVI62" s="44"/>
      <c r="LVJ62" s="44"/>
      <c r="LVK62" s="44"/>
      <c r="LVL62" s="44"/>
      <c r="LVM62" s="44"/>
      <c r="LVN62" s="44"/>
      <c r="LVO62" s="44"/>
      <c r="LVP62" s="44"/>
      <c r="LVQ62" s="44"/>
      <c r="LVR62" s="44"/>
      <c r="LVS62" s="44"/>
      <c r="LVT62" s="44"/>
      <c r="LVU62" s="44"/>
      <c r="LVV62" s="44"/>
      <c r="LVW62" s="44"/>
      <c r="LVX62" s="44"/>
      <c r="LVY62" s="44"/>
      <c r="LVZ62" s="44"/>
      <c r="LWA62" s="44"/>
      <c r="LWB62" s="44"/>
      <c r="LWC62" s="44"/>
      <c r="LWD62" s="44"/>
      <c r="LWE62" s="44"/>
      <c r="LWF62" s="44"/>
      <c r="LWG62" s="44"/>
      <c r="LWH62" s="44"/>
      <c r="LWI62" s="44"/>
      <c r="LWJ62" s="44"/>
      <c r="LWK62" s="44"/>
      <c r="LWL62" s="44"/>
      <c r="LWM62" s="44"/>
      <c r="LWN62" s="44"/>
      <c r="LWO62" s="44"/>
      <c r="LWP62" s="44"/>
      <c r="LWQ62" s="44"/>
      <c r="LWR62" s="44"/>
      <c r="LWS62" s="44"/>
      <c r="LWT62" s="44"/>
      <c r="LWU62" s="44"/>
      <c r="LWV62" s="44"/>
      <c r="LWW62" s="44"/>
      <c r="LWX62" s="44"/>
      <c r="LWY62" s="44"/>
      <c r="LWZ62" s="44"/>
      <c r="LXA62" s="44"/>
      <c r="LXB62" s="44"/>
      <c r="LXC62" s="44"/>
      <c r="LXD62" s="44"/>
      <c r="LXE62" s="44"/>
      <c r="LXF62" s="44"/>
      <c r="LXG62" s="44"/>
      <c r="LXH62" s="44"/>
      <c r="LXI62" s="44"/>
      <c r="LXJ62" s="44"/>
      <c r="LXK62" s="44"/>
      <c r="LXL62" s="44"/>
      <c r="LXM62" s="44"/>
      <c r="LXN62" s="44"/>
      <c r="LXO62" s="44"/>
      <c r="LXP62" s="44"/>
      <c r="LXQ62" s="44"/>
      <c r="LXR62" s="44"/>
      <c r="LXS62" s="44"/>
      <c r="LXT62" s="44"/>
      <c r="LXU62" s="44"/>
      <c r="LXV62" s="44"/>
      <c r="LXW62" s="44"/>
      <c r="LXX62" s="44"/>
      <c r="LXY62" s="44"/>
      <c r="LXZ62" s="44"/>
      <c r="LYA62" s="44"/>
      <c r="LYB62" s="44"/>
      <c r="LYC62" s="44"/>
      <c r="LYD62" s="44"/>
      <c r="LYE62" s="44"/>
      <c r="LYF62" s="44"/>
      <c r="LYG62" s="44"/>
      <c r="LYH62" s="44"/>
      <c r="LYI62" s="44"/>
      <c r="LYJ62" s="44"/>
      <c r="LYK62" s="44"/>
      <c r="LYL62" s="44"/>
      <c r="LYM62" s="44"/>
      <c r="LYN62" s="44"/>
      <c r="LYO62" s="44"/>
      <c r="LYP62" s="44"/>
      <c r="LYQ62" s="44"/>
      <c r="LYR62" s="44"/>
      <c r="LYS62" s="44"/>
      <c r="LYT62" s="44"/>
      <c r="LYU62" s="44"/>
      <c r="LYV62" s="44"/>
      <c r="LYW62" s="44"/>
      <c r="LYX62" s="44"/>
      <c r="LYY62" s="44"/>
      <c r="LYZ62" s="44"/>
      <c r="LZA62" s="44"/>
      <c r="LZB62" s="44"/>
      <c r="LZC62" s="44"/>
      <c r="LZD62" s="44"/>
      <c r="LZE62" s="44"/>
      <c r="LZF62" s="44"/>
      <c r="LZG62" s="44"/>
      <c r="LZH62" s="44"/>
      <c r="LZI62" s="44"/>
      <c r="LZJ62" s="44"/>
      <c r="LZK62" s="44"/>
      <c r="LZL62" s="44"/>
      <c r="LZM62" s="44"/>
      <c r="LZN62" s="44"/>
      <c r="LZO62" s="44"/>
      <c r="LZP62" s="44"/>
      <c r="LZQ62" s="44"/>
      <c r="LZR62" s="44"/>
      <c r="LZS62" s="44"/>
      <c r="LZT62" s="44"/>
      <c r="LZU62" s="44"/>
      <c r="LZV62" s="44"/>
      <c r="LZW62" s="44"/>
      <c r="LZX62" s="44"/>
      <c r="LZY62" s="44"/>
      <c r="LZZ62" s="44"/>
      <c r="MAA62" s="44"/>
      <c r="MAB62" s="44"/>
      <c r="MAC62" s="44"/>
      <c r="MAD62" s="44"/>
      <c r="MAE62" s="44"/>
      <c r="MAF62" s="44"/>
      <c r="MAG62" s="44"/>
      <c r="MAH62" s="44"/>
      <c r="MAI62" s="44"/>
      <c r="MAJ62" s="44"/>
      <c r="MAK62" s="44"/>
      <c r="MAL62" s="44"/>
      <c r="MAM62" s="44"/>
      <c r="MAN62" s="44"/>
      <c r="MAO62" s="44"/>
      <c r="MAP62" s="44"/>
      <c r="MAQ62" s="44"/>
      <c r="MAR62" s="44"/>
      <c r="MAS62" s="44"/>
      <c r="MAT62" s="44"/>
      <c r="MAU62" s="44"/>
      <c r="MAV62" s="44"/>
      <c r="MAW62" s="44"/>
      <c r="MAX62" s="44"/>
      <c r="MAY62" s="44"/>
      <c r="MAZ62" s="44"/>
      <c r="MBA62" s="44"/>
      <c r="MBB62" s="44"/>
      <c r="MBC62" s="44"/>
      <c r="MBD62" s="44"/>
      <c r="MBE62" s="44"/>
      <c r="MBF62" s="44"/>
      <c r="MBG62" s="44"/>
      <c r="MBH62" s="44"/>
      <c r="MBI62" s="44"/>
      <c r="MBJ62" s="44"/>
      <c r="MBK62" s="44"/>
      <c r="MBL62" s="44"/>
      <c r="MBM62" s="44"/>
      <c r="MBN62" s="44"/>
      <c r="MBO62" s="44"/>
      <c r="MBP62" s="44"/>
      <c r="MBQ62" s="44"/>
      <c r="MBR62" s="44"/>
      <c r="MBS62" s="44"/>
      <c r="MBT62" s="44"/>
      <c r="MBU62" s="44"/>
      <c r="MBV62" s="44"/>
      <c r="MBW62" s="44"/>
      <c r="MBX62" s="44"/>
      <c r="MBY62" s="44"/>
      <c r="MBZ62" s="44"/>
      <c r="MCA62" s="44"/>
      <c r="MCB62" s="44"/>
      <c r="MCC62" s="44"/>
      <c r="MCD62" s="44"/>
      <c r="MCE62" s="44"/>
      <c r="MCF62" s="44"/>
      <c r="MCG62" s="44"/>
      <c r="MCH62" s="44"/>
      <c r="MCI62" s="44"/>
      <c r="MCJ62" s="44"/>
      <c r="MCK62" s="44"/>
      <c r="MCL62" s="44"/>
      <c r="MCM62" s="44"/>
      <c r="MCN62" s="44"/>
      <c r="MCO62" s="44"/>
      <c r="MCP62" s="44"/>
      <c r="MCQ62" s="44"/>
      <c r="MCR62" s="44"/>
      <c r="MCS62" s="44"/>
      <c r="MCT62" s="44"/>
      <c r="MCU62" s="44"/>
      <c r="MCV62" s="44"/>
      <c r="MCW62" s="44"/>
      <c r="MCX62" s="44"/>
      <c r="MCY62" s="44"/>
      <c r="MCZ62" s="44"/>
      <c r="MDA62" s="44"/>
      <c r="MDB62" s="44"/>
      <c r="MDC62" s="44"/>
      <c r="MDD62" s="44"/>
      <c r="MDE62" s="44"/>
      <c r="MDF62" s="44"/>
      <c r="MDG62" s="44"/>
      <c r="MDH62" s="44"/>
      <c r="MDI62" s="44"/>
      <c r="MDJ62" s="44"/>
      <c r="MDK62" s="44"/>
      <c r="MDL62" s="44"/>
      <c r="MDM62" s="44"/>
      <c r="MDN62" s="44"/>
      <c r="MDO62" s="44"/>
      <c r="MDP62" s="44"/>
      <c r="MDQ62" s="44"/>
      <c r="MDR62" s="44"/>
      <c r="MDS62" s="44"/>
      <c r="MDT62" s="44"/>
      <c r="MDU62" s="44"/>
      <c r="MDV62" s="44"/>
      <c r="MDW62" s="44"/>
      <c r="MDX62" s="44"/>
      <c r="MDY62" s="44"/>
      <c r="MDZ62" s="44"/>
      <c r="MEA62" s="44"/>
      <c r="MEB62" s="44"/>
      <c r="MEC62" s="44"/>
      <c r="MED62" s="44"/>
      <c r="MEE62" s="44"/>
      <c r="MEF62" s="44"/>
      <c r="MEG62" s="44"/>
      <c r="MEH62" s="44"/>
      <c r="MEI62" s="44"/>
      <c r="MEJ62" s="44"/>
      <c r="MEK62" s="44"/>
      <c r="MEL62" s="44"/>
      <c r="MEM62" s="44"/>
      <c r="MEN62" s="44"/>
      <c r="MEO62" s="44"/>
      <c r="MEP62" s="44"/>
      <c r="MEQ62" s="44"/>
      <c r="MER62" s="44"/>
      <c r="MES62" s="44"/>
      <c r="MET62" s="44"/>
      <c r="MEU62" s="44"/>
      <c r="MEV62" s="44"/>
      <c r="MEW62" s="44"/>
      <c r="MEX62" s="44"/>
      <c r="MEY62" s="44"/>
      <c r="MEZ62" s="44"/>
      <c r="MFA62" s="44"/>
      <c r="MFB62" s="44"/>
      <c r="MFC62" s="44"/>
      <c r="MFD62" s="44"/>
      <c r="MFE62" s="44"/>
      <c r="MFF62" s="44"/>
      <c r="MFG62" s="44"/>
      <c r="MFH62" s="44"/>
      <c r="MFI62" s="44"/>
      <c r="MFJ62" s="44"/>
      <c r="MFK62" s="44"/>
      <c r="MFL62" s="44"/>
      <c r="MFM62" s="44"/>
      <c r="MFN62" s="44"/>
      <c r="MFO62" s="44"/>
      <c r="MFP62" s="44"/>
      <c r="MFQ62" s="44"/>
      <c r="MFR62" s="44"/>
      <c r="MFS62" s="44"/>
      <c r="MFT62" s="44"/>
      <c r="MFU62" s="44"/>
      <c r="MFV62" s="44"/>
      <c r="MFW62" s="44"/>
      <c r="MFX62" s="44"/>
      <c r="MFY62" s="44"/>
      <c r="MFZ62" s="44"/>
      <c r="MGA62" s="44"/>
      <c r="MGB62" s="44"/>
      <c r="MGC62" s="44"/>
      <c r="MGD62" s="44"/>
      <c r="MGE62" s="44"/>
      <c r="MGF62" s="44"/>
      <c r="MGG62" s="44"/>
      <c r="MGH62" s="44"/>
      <c r="MGI62" s="44"/>
      <c r="MGJ62" s="44"/>
      <c r="MGK62" s="44"/>
      <c r="MGL62" s="44"/>
      <c r="MGM62" s="44"/>
      <c r="MGN62" s="44"/>
      <c r="MGO62" s="44"/>
      <c r="MGP62" s="44"/>
      <c r="MGQ62" s="44"/>
      <c r="MGR62" s="44"/>
      <c r="MGS62" s="44"/>
      <c r="MGT62" s="44"/>
      <c r="MGU62" s="44"/>
      <c r="MGV62" s="44"/>
      <c r="MGW62" s="44"/>
      <c r="MGX62" s="44"/>
      <c r="MGY62" s="44"/>
      <c r="MGZ62" s="44"/>
      <c r="MHA62" s="44"/>
      <c r="MHB62" s="44"/>
      <c r="MHC62" s="44"/>
      <c r="MHD62" s="44"/>
      <c r="MHE62" s="44"/>
      <c r="MHF62" s="44"/>
      <c r="MHG62" s="44"/>
      <c r="MHH62" s="44"/>
      <c r="MHI62" s="44"/>
      <c r="MHJ62" s="44"/>
      <c r="MHK62" s="44"/>
      <c r="MHL62" s="44"/>
      <c r="MHM62" s="44"/>
      <c r="MHN62" s="44"/>
      <c r="MHO62" s="44"/>
      <c r="MHP62" s="44"/>
      <c r="MHQ62" s="44"/>
      <c r="MHR62" s="44"/>
      <c r="MHS62" s="44"/>
      <c r="MHT62" s="44"/>
      <c r="MHU62" s="44"/>
      <c r="MHV62" s="44"/>
      <c r="MHW62" s="44"/>
      <c r="MHX62" s="44"/>
      <c r="MHY62" s="44"/>
      <c r="MHZ62" s="44"/>
      <c r="MIA62" s="44"/>
      <c r="MIB62" s="44"/>
      <c r="MIC62" s="44"/>
      <c r="MID62" s="44"/>
      <c r="MIE62" s="44"/>
      <c r="MIF62" s="44"/>
      <c r="MIG62" s="44"/>
      <c r="MIH62" s="44"/>
      <c r="MII62" s="44"/>
      <c r="MIJ62" s="44"/>
      <c r="MIK62" s="44"/>
      <c r="MIL62" s="44"/>
      <c r="MIM62" s="44"/>
      <c r="MIN62" s="44"/>
      <c r="MIO62" s="44"/>
      <c r="MIP62" s="44"/>
      <c r="MIQ62" s="44"/>
      <c r="MIR62" s="44"/>
      <c r="MIS62" s="44"/>
      <c r="MIT62" s="44"/>
      <c r="MIU62" s="44"/>
      <c r="MIV62" s="44"/>
      <c r="MIW62" s="44"/>
      <c r="MIX62" s="44"/>
      <c r="MIY62" s="44"/>
      <c r="MIZ62" s="44"/>
      <c r="MJA62" s="44"/>
      <c r="MJB62" s="44"/>
      <c r="MJC62" s="44"/>
      <c r="MJD62" s="44"/>
      <c r="MJE62" s="44"/>
      <c r="MJF62" s="44"/>
      <c r="MJG62" s="44"/>
      <c r="MJH62" s="44"/>
      <c r="MJI62" s="44"/>
      <c r="MJJ62" s="44"/>
      <c r="MJK62" s="44"/>
      <c r="MJL62" s="44"/>
      <c r="MJM62" s="44"/>
      <c r="MJN62" s="44"/>
      <c r="MJO62" s="44"/>
      <c r="MJP62" s="44"/>
      <c r="MJQ62" s="44"/>
      <c r="MJR62" s="44"/>
      <c r="MJS62" s="44"/>
      <c r="MJT62" s="44"/>
      <c r="MJU62" s="44"/>
      <c r="MJV62" s="44"/>
      <c r="MJW62" s="44"/>
      <c r="MJX62" s="44"/>
      <c r="MJY62" s="44"/>
      <c r="MJZ62" s="44"/>
      <c r="MKA62" s="44"/>
      <c r="MKB62" s="44"/>
      <c r="MKC62" s="44"/>
      <c r="MKD62" s="44"/>
      <c r="MKE62" s="44"/>
      <c r="MKF62" s="44"/>
      <c r="MKG62" s="44"/>
      <c r="MKH62" s="44"/>
      <c r="MKI62" s="44"/>
      <c r="MKJ62" s="44"/>
      <c r="MKK62" s="44"/>
      <c r="MKL62" s="44"/>
      <c r="MKM62" s="44"/>
      <c r="MKN62" s="44"/>
      <c r="MKO62" s="44"/>
      <c r="MKP62" s="44"/>
      <c r="MKQ62" s="44"/>
      <c r="MKR62" s="44"/>
      <c r="MKS62" s="44"/>
      <c r="MKT62" s="44"/>
      <c r="MKU62" s="44"/>
      <c r="MKV62" s="44"/>
      <c r="MKW62" s="44"/>
      <c r="MKX62" s="44"/>
      <c r="MKY62" s="44"/>
      <c r="MKZ62" s="44"/>
      <c r="MLA62" s="44"/>
      <c r="MLB62" s="44"/>
      <c r="MLC62" s="44"/>
      <c r="MLD62" s="44"/>
      <c r="MLE62" s="44"/>
      <c r="MLF62" s="44"/>
      <c r="MLG62" s="44"/>
      <c r="MLH62" s="44"/>
      <c r="MLI62" s="44"/>
      <c r="MLJ62" s="44"/>
      <c r="MLK62" s="44"/>
      <c r="MLL62" s="44"/>
      <c r="MLM62" s="44"/>
      <c r="MLN62" s="44"/>
      <c r="MLO62" s="44"/>
      <c r="MLP62" s="44"/>
      <c r="MLQ62" s="44"/>
      <c r="MLR62" s="44"/>
      <c r="MLS62" s="44"/>
      <c r="MLT62" s="44"/>
      <c r="MLU62" s="44"/>
      <c r="MLV62" s="44"/>
      <c r="MLW62" s="44"/>
      <c r="MLX62" s="44"/>
      <c r="MLY62" s="44"/>
      <c r="MLZ62" s="44"/>
      <c r="MMA62" s="44"/>
      <c r="MMB62" s="44"/>
      <c r="MMC62" s="44"/>
      <c r="MMD62" s="44"/>
      <c r="MME62" s="44"/>
      <c r="MMF62" s="44"/>
      <c r="MMG62" s="44"/>
      <c r="MMH62" s="44"/>
      <c r="MMI62" s="44"/>
      <c r="MMJ62" s="44"/>
      <c r="MMK62" s="44"/>
      <c r="MML62" s="44"/>
      <c r="MMM62" s="44"/>
      <c r="MMN62" s="44"/>
      <c r="MMO62" s="44"/>
      <c r="MMP62" s="44"/>
      <c r="MMQ62" s="44"/>
      <c r="MMR62" s="44"/>
      <c r="MMS62" s="44"/>
      <c r="MMT62" s="44"/>
      <c r="MMU62" s="44"/>
      <c r="MMV62" s="44"/>
      <c r="MMW62" s="44"/>
      <c r="MMX62" s="44"/>
      <c r="MMY62" s="44"/>
      <c r="MMZ62" s="44"/>
      <c r="MNA62" s="44"/>
      <c r="MNB62" s="44"/>
      <c r="MNC62" s="44"/>
      <c r="MND62" s="44"/>
      <c r="MNE62" s="44"/>
      <c r="MNF62" s="44"/>
      <c r="MNG62" s="44"/>
      <c r="MNH62" s="44"/>
      <c r="MNI62" s="44"/>
      <c r="MNJ62" s="44"/>
      <c r="MNK62" s="44"/>
      <c r="MNL62" s="44"/>
      <c r="MNM62" s="44"/>
      <c r="MNN62" s="44"/>
      <c r="MNO62" s="44"/>
      <c r="MNP62" s="44"/>
      <c r="MNQ62" s="44"/>
      <c r="MNR62" s="44"/>
      <c r="MNS62" s="44"/>
      <c r="MNT62" s="44"/>
      <c r="MNU62" s="44"/>
      <c r="MNV62" s="44"/>
      <c r="MNW62" s="44"/>
      <c r="MNX62" s="44"/>
      <c r="MNY62" s="44"/>
      <c r="MNZ62" s="44"/>
      <c r="MOA62" s="44"/>
      <c r="MOB62" s="44"/>
      <c r="MOC62" s="44"/>
      <c r="MOD62" s="44"/>
      <c r="MOE62" s="44"/>
      <c r="MOF62" s="44"/>
      <c r="MOG62" s="44"/>
      <c r="MOH62" s="44"/>
      <c r="MOI62" s="44"/>
      <c r="MOJ62" s="44"/>
      <c r="MOK62" s="44"/>
      <c r="MOL62" s="44"/>
      <c r="MOM62" s="44"/>
      <c r="MON62" s="44"/>
      <c r="MOO62" s="44"/>
      <c r="MOP62" s="44"/>
      <c r="MOQ62" s="44"/>
      <c r="MOR62" s="44"/>
      <c r="MOS62" s="44"/>
      <c r="MOT62" s="44"/>
      <c r="MOU62" s="44"/>
      <c r="MOV62" s="44"/>
      <c r="MOW62" s="44"/>
      <c r="MOX62" s="44"/>
      <c r="MOY62" s="44"/>
      <c r="MOZ62" s="44"/>
      <c r="MPA62" s="44"/>
      <c r="MPB62" s="44"/>
      <c r="MPC62" s="44"/>
      <c r="MPD62" s="44"/>
      <c r="MPE62" s="44"/>
      <c r="MPF62" s="44"/>
      <c r="MPG62" s="44"/>
      <c r="MPH62" s="44"/>
      <c r="MPI62" s="44"/>
      <c r="MPJ62" s="44"/>
      <c r="MPK62" s="44"/>
      <c r="MPL62" s="44"/>
      <c r="MPM62" s="44"/>
      <c r="MPN62" s="44"/>
      <c r="MPO62" s="44"/>
      <c r="MPP62" s="44"/>
      <c r="MPQ62" s="44"/>
      <c r="MPR62" s="44"/>
      <c r="MPS62" s="44"/>
      <c r="MPT62" s="44"/>
      <c r="MPU62" s="44"/>
      <c r="MPV62" s="44"/>
      <c r="MPW62" s="44"/>
      <c r="MPX62" s="44"/>
      <c r="MPY62" s="44"/>
      <c r="MPZ62" s="44"/>
      <c r="MQA62" s="44"/>
      <c r="MQB62" s="44"/>
      <c r="MQC62" s="44"/>
      <c r="MQD62" s="44"/>
      <c r="MQE62" s="44"/>
      <c r="MQF62" s="44"/>
      <c r="MQG62" s="44"/>
      <c r="MQH62" s="44"/>
      <c r="MQI62" s="44"/>
      <c r="MQJ62" s="44"/>
      <c r="MQK62" s="44"/>
      <c r="MQL62" s="44"/>
      <c r="MQM62" s="44"/>
      <c r="MQN62" s="44"/>
      <c r="MQO62" s="44"/>
      <c r="MQP62" s="44"/>
      <c r="MQQ62" s="44"/>
      <c r="MQR62" s="44"/>
      <c r="MQS62" s="44"/>
      <c r="MQT62" s="44"/>
      <c r="MQU62" s="44"/>
      <c r="MQV62" s="44"/>
      <c r="MQW62" s="44"/>
      <c r="MQX62" s="44"/>
      <c r="MQY62" s="44"/>
      <c r="MQZ62" s="44"/>
      <c r="MRA62" s="44"/>
      <c r="MRB62" s="44"/>
      <c r="MRC62" s="44"/>
      <c r="MRD62" s="44"/>
      <c r="MRE62" s="44"/>
      <c r="MRF62" s="44"/>
      <c r="MRG62" s="44"/>
      <c r="MRH62" s="44"/>
      <c r="MRI62" s="44"/>
      <c r="MRJ62" s="44"/>
      <c r="MRK62" s="44"/>
      <c r="MRL62" s="44"/>
      <c r="MRM62" s="44"/>
      <c r="MRN62" s="44"/>
      <c r="MRO62" s="44"/>
      <c r="MRP62" s="44"/>
      <c r="MRQ62" s="44"/>
      <c r="MRR62" s="44"/>
      <c r="MRS62" s="44"/>
      <c r="MRT62" s="44"/>
      <c r="MRU62" s="44"/>
      <c r="MRV62" s="44"/>
      <c r="MRW62" s="44"/>
      <c r="MRX62" s="44"/>
      <c r="MRY62" s="44"/>
      <c r="MRZ62" s="44"/>
      <c r="MSA62" s="44"/>
      <c r="MSB62" s="44"/>
      <c r="MSC62" s="44"/>
      <c r="MSD62" s="44"/>
      <c r="MSE62" s="44"/>
      <c r="MSF62" s="44"/>
      <c r="MSG62" s="44"/>
      <c r="MSH62" s="44"/>
      <c r="MSI62" s="44"/>
      <c r="MSJ62" s="44"/>
      <c r="MSK62" s="44"/>
      <c r="MSL62" s="44"/>
      <c r="MSM62" s="44"/>
      <c r="MSN62" s="44"/>
      <c r="MSO62" s="44"/>
      <c r="MSP62" s="44"/>
      <c r="MSQ62" s="44"/>
      <c r="MSR62" s="44"/>
      <c r="MSS62" s="44"/>
      <c r="MST62" s="44"/>
      <c r="MSU62" s="44"/>
      <c r="MSV62" s="44"/>
      <c r="MSW62" s="44"/>
      <c r="MSX62" s="44"/>
      <c r="MSY62" s="44"/>
      <c r="MSZ62" s="44"/>
      <c r="MTA62" s="44"/>
      <c r="MTB62" s="44"/>
      <c r="MTC62" s="44"/>
      <c r="MTD62" s="44"/>
      <c r="MTE62" s="44"/>
      <c r="MTF62" s="44"/>
      <c r="MTG62" s="44"/>
      <c r="MTH62" s="44"/>
      <c r="MTI62" s="44"/>
      <c r="MTJ62" s="44"/>
      <c r="MTK62" s="44"/>
      <c r="MTL62" s="44"/>
      <c r="MTM62" s="44"/>
      <c r="MTN62" s="44"/>
      <c r="MTO62" s="44"/>
      <c r="MTP62" s="44"/>
      <c r="MTQ62" s="44"/>
      <c r="MTR62" s="44"/>
      <c r="MTS62" s="44"/>
      <c r="MTT62" s="44"/>
      <c r="MTU62" s="44"/>
      <c r="MTV62" s="44"/>
      <c r="MTW62" s="44"/>
      <c r="MTX62" s="44"/>
      <c r="MTY62" s="44"/>
      <c r="MTZ62" s="44"/>
      <c r="MUA62" s="44"/>
      <c r="MUB62" s="44"/>
      <c r="MUC62" s="44"/>
      <c r="MUD62" s="44"/>
      <c r="MUE62" s="44"/>
      <c r="MUF62" s="44"/>
      <c r="MUG62" s="44"/>
      <c r="MUH62" s="44"/>
      <c r="MUI62" s="44"/>
      <c r="MUJ62" s="44"/>
      <c r="MUK62" s="44"/>
      <c r="MUL62" s="44"/>
      <c r="MUM62" s="44"/>
      <c r="MUN62" s="44"/>
      <c r="MUO62" s="44"/>
      <c r="MUP62" s="44"/>
      <c r="MUQ62" s="44"/>
      <c r="MUR62" s="44"/>
      <c r="MUS62" s="44"/>
      <c r="MUT62" s="44"/>
      <c r="MUU62" s="44"/>
      <c r="MUV62" s="44"/>
      <c r="MUW62" s="44"/>
      <c r="MUX62" s="44"/>
      <c r="MUY62" s="44"/>
      <c r="MUZ62" s="44"/>
      <c r="MVA62" s="44"/>
      <c r="MVB62" s="44"/>
      <c r="MVC62" s="44"/>
      <c r="MVD62" s="44"/>
      <c r="MVE62" s="44"/>
      <c r="MVF62" s="44"/>
      <c r="MVG62" s="44"/>
      <c r="MVH62" s="44"/>
      <c r="MVI62" s="44"/>
      <c r="MVJ62" s="44"/>
      <c r="MVK62" s="44"/>
      <c r="MVL62" s="44"/>
      <c r="MVM62" s="44"/>
      <c r="MVN62" s="44"/>
      <c r="MVO62" s="44"/>
      <c r="MVP62" s="44"/>
      <c r="MVQ62" s="44"/>
      <c r="MVR62" s="44"/>
      <c r="MVS62" s="44"/>
      <c r="MVT62" s="44"/>
      <c r="MVU62" s="44"/>
      <c r="MVV62" s="44"/>
      <c r="MVW62" s="44"/>
      <c r="MVX62" s="44"/>
      <c r="MVY62" s="44"/>
      <c r="MVZ62" s="44"/>
      <c r="MWA62" s="44"/>
      <c r="MWB62" s="44"/>
      <c r="MWC62" s="44"/>
      <c r="MWD62" s="44"/>
      <c r="MWE62" s="44"/>
      <c r="MWF62" s="44"/>
      <c r="MWG62" s="44"/>
      <c r="MWH62" s="44"/>
      <c r="MWI62" s="44"/>
      <c r="MWJ62" s="44"/>
      <c r="MWK62" s="44"/>
      <c r="MWL62" s="44"/>
      <c r="MWM62" s="44"/>
      <c r="MWN62" s="44"/>
      <c r="MWO62" s="44"/>
      <c r="MWP62" s="44"/>
      <c r="MWQ62" s="44"/>
      <c r="MWR62" s="44"/>
      <c r="MWS62" s="44"/>
      <c r="MWT62" s="44"/>
      <c r="MWU62" s="44"/>
      <c r="MWV62" s="44"/>
      <c r="MWW62" s="44"/>
      <c r="MWX62" s="44"/>
      <c r="MWY62" s="44"/>
      <c r="MWZ62" s="44"/>
      <c r="MXA62" s="44"/>
      <c r="MXB62" s="44"/>
      <c r="MXC62" s="44"/>
      <c r="MXD62" s="44"/>
      <c r="MXE62" s="44"/>
      <c r="MXF62" s="44"/>
      <c r="MXG62" s="44"/>
      <c r="MXH62" s="44"/>
      <c r="MXI62" s="44"/>
      <c r="MXJ62" s="44"/>
      <c r="MXK62" s="44"/>
      <c r="MXL62" s="44"/>
      <c r="MXM62" s="44"/>
      <c r="MXN62" s="44"/>
      <c r="MXO62" s="44"/>
      <c r="MXP62" s="44"/>
      <c r="MXQ62" s="44"/>
      <c r="MXR62" s="44"/>
      <c r="MXS62" s="44"/>
      <c r="MXT62" s="44"/>
      <c r="MXU62" s="44"/>
      <c r="MXV62" s="44"/>
      <c r="MXW62" s="44"/>
      <c r="MXX62" s="44"/>
      <c r="MXY62" s="44"/>
      <c r="MXZ62" s="44"/>
      <c r="MYA62" s="44"/>
      <c r="MYB62" s="44"/>
      <c r="MYC62" s="44"/>
      <c r="MYD62" s="44"/>
      <c r="MYE62" s="44"/>
      <c r="MYF62" s="44"/>
      <c r="MYG62" s="44"/>
      <c r="MYH62" s="44"/>
      <c r="MYI62" s="44"/>
      <c r="MYJ62" s="44"/>
      <c r="MYK62" s="44"/>
      <c r="MYL62" s="44"/>
      <c r="MYM62" s="44"/>
      <c r="MYN62" s="44"/>
      <c r="MYO62" s="44"/>
      <c r="MYP62" s="44"/>
      <c r="MYQ62" s="44"/>
      <c r="MYR62" s="44"/>
      <c r="MYS62" s="44"/>
      <c r="MYT62" s="44"/>
      <c r="MYU62" s="44"/>
      <c r="MYV62" s="44"/>
      <c r="MYW62" s="44"/>
      <c r="MYX62" s="44"/>
      <c r="MYY62" s="44"/>
      <c r="MYZ62" s="44"/>
      <c r="MZA62" s="44"/>
      <c r="MZB62" s="44"/>
      <c r="MZC62" s="44"/>
      <c r="MZD62" s="44"/>
      <c r="MZE62" s="44"/>
      <c r="MZF62" s="44"/>
      <c r="MZG62" s="44"/>
      <c r="MZH62" s="44"/>
      <c r="MZI62" s="44"/>
      <c r="MZJ62" s="44"/>
      <c r="MZK62" s="44"/>
      <c r="MZL62" s="44"/>
      <c r="MZM62" s="44"/>
      <c r="MZN62" s="44"/>
      <c r="MZO62" s="44"/>
      <c r="MZP62" s="44"/>
      <c r="MZQ62" s="44"/>
      <c r="MZR62" s="44"/>
      <c r="MZS62" s="44"/>
      <c r="MZT62" s="44"/>
      <c r="MZU62" s="44"/>
      <c r="MZV62" s="44"/>
      <c r="MZW62" s="44"/>
      <c r="MZX62" s="44"/>
      <c r="MZY62" s="44"/>
      <c r="MZZ62" s="44"/>
      <c r="NAA62" s="44"/>
      <c r="NAB62" s="44"/>
      <c r="NAC62" s="44"/>
      <c r="NAD62" s="44"/>
      <c r="NAE62" s="44"/>
      <c r="NAF62" s="44"/>
      <c r="NAG62" s="44"/>
      <c r="NAH62" s="44"/>
      <c r="NAI62" s="44"/>
      <c r="NAJ62" s="44"/>
      <c r="NAK62" s="44"/>
      <c r="NAL62" s="44"/>
      <c r="NAM62" s="44"/>
      <c r="NAN62" s="44"/>
      <c r="NAO62" s="44"/>
      <c r="NAP62" s="44"/>
      <c r="NAQ62" s="44"/>
      <c r="NAR62" s="44"/>
      <c r="NAS62" s="44"/>
      <c r="NAT62" s="44"/>
      <c r="NAU62" s="44"/>
      <c r="NAV62" s="44"/>
      <c r="NAW62" s="44"/>
      <c r="NAX62" s="44"/>
      <c r="NAY62" s="44"/>
      <c r="NAZ62" s="44"/>
      <c r="NBA62" s="44"/>
      <c r="NBB62" s="44"/>
      <c r="NBC62" s="44"/>
      <c r="NBD62" s="44"/>
      <c r="NBE62" s="44"/>
      <c r="NBF62" s="44"/>
      <c r="NBG62" s="44"/>
      <c r="NBH62" s="44"/>
      <c r="NBI62" s="44"/>
      <c r="NBJ62" s="44"/>
      <c r="NBK62" s="44"/>
      <c r="NBL62" s="44"/>
      <c r="NBM62" s="44"/>
      <c r="NBN62" s="44"/>
      <c r="NBO62" s="44"/>
      <c r="NBP62" s="44"/>
      <c r="NBQ62" s="44"/>
      <c r="NBR62" s="44"/>
      <c r="NBS62" s="44"/>
      <c r="NBT62" s="44"/>
      <c r="NBU62" s="44"/>
      <c r="NBV62" s="44"/>
      <c r="NBW62" s="44"/>
      <c r="NBX62" s="44"/>
      <c r="NBY62" s="44"/>
      <c r="NBZ62" s="44"/>
      <c r="NCA62" s="44"/>
      <c r="NCB62" s="44"/>
      <c r="NCC62" s="44"/>
      <c r="NCD62" s="44"/>
      <c r="NCE62" s="44"/>
      <c r="NCF62" s="44"/>
      <c r="NCG62" s="44"/>
      <c r="NCH62" s="44"/>
      <c r="NCI62" s="44"/>
      <c r="NCJ62" s="44"/>
      <c r="NCK62" s="44"/>
      <c r="NCL62" s="44"/>
      <c r="NCM62" s="44"/>
      <c r="NCN62" s="44"/>
      <c r="NCO62" s="44"/>
      <c r="NCP62" s="44"/>
      <c r="NCQ62" s="44"/>
      <c r="NCR62" s="44"/>
      <c r="NCS62" s="44"/>
      <c r="NCT62" s="44"/>
      <c r="NCU62" s="44"/>
      <c r="NCV62" s="44"/>
      <c r="NCW62" s="44"/>
      <c r="NCX62" s="44"/>
      <c r="NCY62" s="44"/>
      <c r="NCZ62" s="44"/>
      <c r="NDA62" s="44"/>
      <c r="NDB62" s="44"/>
      <c r="NDC62" s="44"/>
      <c r="NDD62" s="44"/>
      <c r="NDE62" s="44"/>
      <c r="NDF62" s="44"/>
      <c r="NDG62" s="44"/>
      <c r="NDH62" s="44"/>
      <c r="NDI62" s="44"/>
      <c r="NDJ62" s="44"/>
      <c r="NDK62" s="44"/>
      <c r="NDL62" s="44"/>
      <c r="NDM62" s="44"/>
      <c r="NDN62" s="44"/>
      <c r="NDO62" s="44"/>
      <c r="NDP62" s="44"/>
      <c r="NDQ62" s="44"/>
      <c r="NDR62" s="44"/>
      <c r="NDS62" s="44"/>
      <c r="NDT62" s="44"/>
      <c r="NDU62" s="44"/>
      <c r="NDV62" s="44"/>
      <c r="NDW62" s="44"/>
      <c r="NDX62" s="44"/>
      <c r="NDY62" s="44"/>
      <c r="NDZ62" s="44"/>
      <c r="NEA62" s="44"/>
      <c r="NEB62" s="44"/>
      <c r="NEC62" s="44"/>
      <c r="NED62" s="44"/>
      <c r="NEE62" s="44"/>
      <c r="NEF62" s="44"/>
      <c r="NEG62" s="44"/>
      <c r="NEH62" s="44"/>
      <c r="NEI62" s="44"/>
      <c r="NEJ62" s="44"/>
      <c r="NEK62" s="44"/>
      <c r="NEL62" s="44"/>
      <c r="NEM62" s="44"/>
      <c r="NEN62" s="44"/>
      <c r="NEO62" s="44"/>
      <c r="NEP62" s="44"/>
      <c r="NEQ62" s="44"/>
      <c r="NER62" s="44"/>
      <c r="NES62" s="44"/>
      <c r="NET62" s="44"/>
      <c r="NEU62" s="44"/>
      <c r="NEV62" s="44"/>
      <c r="NEW62" s="44"/>
      <c r="NEX62" s="44"/>
      <c r="NEY62" s="44"/>
      <c r="NEZ62" s="44"/>
      <c r="NFA62" s="44"/>
      <c r="NFB62" s="44"/>
      <c r="NFC62" s="44"/>
      <c r="NFD62" s="44"/>
      <c r="NFE62" s="44"/>
      <c r="NFF62" s="44"/>
      <c r="NFG62" s="44"/>
      <c r="NFH62" s="44"/>
      <c r="NFI62" s="44"/>
      <c r="NFJ62" s="44"/>
      <c r="NFK62" s="44"/>
      <c r="NFL62" s="44"/>
      <c r="NFM62" s="44"/>
      <c r="NFN62" s="44"/>
      <c r="NFO62" s="44"/>
      <c r="NFP62" s="44"/>
      <c r="NFQ62" s="44"/>
      <c r="NFR62" s="44"/>
      <c r="NFS62" s="44"/>
      <c r="NFT62" s="44"/>
      <c r="NFU62" s="44"/>
      <c r="NFV62" s="44"/>
      <c r="NFW62" s="44"/>
      <c r="NFX62" s="44"/>
      <c r="NFY62" s="44"/>
      <c r="NFZ62" s="44"/>
      <c r="NGA62" s="44"/>
      <c r="NGB62" s="44"/>
      <c r="NGC62" s="44"/>
      <c r="NGD62" s="44"/>
      <c r="NGE62" s="44"/>
      <c r="NGF62" s="44"/>
      <c r="NGG62" s="44"/>
      <c r="NGH62" s="44"/>
      <c r="NGI62" s="44"/>
      <c r="NGJ62" s="44"/>
      <c r="NGK62" s="44"/>
      <c r="NGL62" s="44"/>
      <c r="NGM62" s="44"/>
      <c r="NGN62" s="44"/>
      <c r="NGO62" s="44"/>
      <c r="NGP62" s="44"/>
      <c r="NGQ62" s="44"/>
      <c r="NGR62" s="44"/>
      <c r="NGS62" s="44"/>
      <c r="NGT62" s="44"/>
      <c r="NGU62" s="44"/>
      <c r="NGV62" s="44"/>
      <c r="NGW62" s="44"/>
      <c r="NGX62" s="44"/>
      <c r="NGY62" s="44"/>
      <c r="NGZ62" s="44"/>
      <c r="NHA62" s="44"/>
      <c r="NHB62" s="44"/>
      <c r="NHC62" s="44"/>
      <c r="NHD62" s="44"/>
      <c r="NHE62" s="44"/>
      <c r="NHF62" s="44"/>
      <c r="NHG62" s="44"/>
      <c r="NHH62" s="44"/>
      <c r="NHI62" s="44"/>
      <c r="NHJ62" s="44"/>
      <c r="NHK62" s="44"/>
      <c r="NHL62" s="44"/>
      <c r="NHM62" s="44"/>
      <c r="NHN62" s="44"/>
      <c r="NHO62" s="44"/>
      <c r="NHP62" s="44"/>
      <c r="NHQ62" s="44"/>
      <c r="NHR62" s="44"/>
      <c r="NHS62" s="44"/>
      <c r="NHT62" s="44"/>
      <c r="NHU62" s="44"/>
      <c r="NHV62" s="44"/>
      <c r="NHW62" s="44"/>
      <c r="NHX62" s="44"/>
      <c r="NHY62" s="44"/>
      <c r="NHZ62" s="44"/>
      <c r="NIA62" s="44"/>
      <c r="NIB62" s="44"/>
      <c r="NIC62" s="44"/>
      <c r="NID62" s="44"/>
      <c r="NIE62" s="44"/>
      <c r="NIF62" s="44"/>
      <c r="NIG62" s="44"/>
      <c r="NIH62" s="44"/>
      <c r="NII62" s="44"/>
      <c r="NIJ62" s="44"/>
      <c r="NIK62" s="44"/>
      <c r="NIL62" s="44"/>
      <c r="NIM62" s="44"/>
      <c r="NIN62" s="44"/>
      <c r="NIO62" s="44"/>
      <c r="NIP62" s="44"/>
      <c r="NIQ62" s="44"/>
      <c r="NIR62" s="44"/>
      <c r="NIS62" s="44"/>
      <c r="NIT62" s="44"/>
      <c r="NIU62" s="44"/>
      <c r="NIV62" s="44"/>
      <c r="NIW62" s="44"/>
      <c r="NIX62" s="44"/>
      <c r="NIY62" s="44"/>
      <c r="NIZ62" s="44"/>
      <c r="NJA62" s="44"/>
      <c r="NJB62" s="44"/>
      <c r="NJC62" s="44"/>
      <c r="NJD62" s="44"/>
      <c r="NJE62" s="44"/>
      <c r="NJF62" s="44"/>
      <c r="NJG62" s="44"/>
      <c r="NJH62" s="44"/>
      <c r="NJI62" s="44"/>
      <c r="NJJ62" s="44"/>
      <c r="NJK62" s="44"/>
      <c r="NJL62" s="44"/>
      <c r="NJM62" s="44"/>
      <c r="NJN62" s="44"/>
      <c r="NJO62" s="44"/>
      <c r="NJP62" s="44"/>
      <c r="NJQ62" s="44"/>
      <c r="NJR62" s="44"/>
      <c r="NJS62" s="44"/>
      <c r="NJT62" s="44"/>
      <c r="NJU62" s="44"/>
      <c r="NJV62" s="44"/>
      <c r="NJW62" s="44"/>
      <c r="NJX62" s="44"/>
      <c r="NJY62" s="44"/>
      <c r="NJZ62" s="44"/>
      <c r="NKA62" s="44"/>
      <c r="NKB62" s="44"/>
      <c r="NKC62" s="44"/>
      <c r="NKD62" s="44"/>
      <c r="NKE62" s="44"/>
      <c r="NKF62" s="44"/>
      <c r="NKG62" s="44"/>
      <c r="NKH62" s="44"/>
      <c r="NKI62" s="44"/>
      <c r="NKJ62" s="44"/>
      <c r="NKK62" s="44"/>
      <c r="NKL62" s="44"/>
      <c r="NKM62" s="44"/>
      <c r="NKN62" s="44"/>
      <c r="NKO62" s="44"/>
      <c r="NKP62" s="44"/>
      <c r="NKQ62" s="44"/>
      <c r="NKR62" s="44"/>
      <c r="NKS62" s="44"/>
      <c r="NKT62" s="44"/>
      <c r="NKU62" s="44"/>
      <c r="NKV62" s="44"/>
      <c r="NKW62" s="44"/>
      <c r="NKX62" s="44"/>
      <c r="NKY62" s="44"/>
      <c r="NKZ62" s="44"/>
      <c r="NLA62" s="44"/>
      <c r="NLB62" s="44"/>
      <c r="NLC62" s="44"/>
      <c r="NLD62" s="44"/>
      <c r="NLE62" s="44"/>
      <c r="NLF62" s="44"/>
      <c r="NLG62" s="44"/>
      <c r="NLH62" s="44"/>
      <c r="NLI62" s="44"/>
      <c r="NLJ62" s="44"/>
      <c r="NLK62" s="44"/>
      <c r="NLL62" s="44"/>
      <c r="NLM62" s="44"/>
      <c r="NLN62" s="44"/>
      <c r="NLO62" s="44"/>
      <c r="NLP62" s="44"/>
      <c r="NLQ62" s="44"/>
      <c r="NLR62" s="44"/>
      <c r="NLS62" s="44"/>
      <c r="NLT62" s="44"/>
      <c r="NLU62" s="44"/>
      <c r="NLV62" s="44"/>
      <c r="NLW62" s="44"/>
      <c r="NLX62" s="44"/>
      <c r="NLY62" s="44"/>
      <c r="NLZ62" s="44"/>
      <c r="NMA62" s="44"/>
      <c r="NMB62" s="44"/>
      <c r="NMC62" s="44"/>
      <c r="NMD62" s="44"/>
      <c r="NME62" s="44"/>
      <c r="NMF62" s="44"/>
      <c r="NMG62" s="44"/>
      <c r="NMH62" s="44"/>
      <c r="NMI62" s="44"/>
      <c r="NMJ62" s="44"/>
      <c r="NMK62" s="44"/>
      <c r="NML62" s="44"/>
      <c r="NMM62" s="44"/>
      <c r="NMN62" s="44"/>
      <c r="NMO62" s="44"/>
      <c r="NMP62" s="44"/>
      <c r="NMQ62" s="44"/>
      <c r="NMR62" s="44"/>
      <c r="NMS62" s="44"/>
      <c r="NMT62" s="44"/>
      <c r="NMU62" s="44"/>
      <c r="NMV62" s="44"/>
      <c r="NMW62" s="44"/>
      <c r="NMX62" s="44"/>
      <c r="NMY62" s="44"/>
      <c r="NMZ62" s="44"/>
      <c r="NNA62" s="44"/>
      <c r="NNB62" s="44"/>
      <c r="NNC62" s="44"/>
      <c r="NND62" s="44"/>
      <c r="NNE62" s="44"/>
      <c r="NNF62" s="44"/>
      <c r="NNG62" s="44"/>
      <c r="NNH62" s="44"/>
      <c r="NNI62" s="44"/>
      <c r="NNJ62" s="44"/>
      <c r="NNK62" s="44"/>
      <c r="NNL62" s="44"/>
      <c r="NNM62" s="44"/>
      <c r="NNN62" s="44"/>
      <c r="NNO62" s="44"/>
      <c r="NNP62" s="44"/>
      <c r="NNQ62" s="44"/>
      <c r="NNR62" s="44"/>
      <c r="NNS62" s="44"/>
      <c r="NNT62" s="44"/>
      <c r="NNU62" s="44"/>
      <c r="NNV62" s="44"/>
      <c r="NNW62" s="44"/>
      <c r="NNX62" s="44"/>
      <c r="NNY62" s="44"/>
      <c r="NNZ62" s="44"/>
      <c r="NOA62" s="44"/>
      <c r="NOB62" s="44"/>
      <c r="NOC62" s="44"/>
      <c r="NOD62" s="44"/>
      <c r="NOE62" s="44"/>
      <c r="NOF62" s="44"/>
      <c r="NOG62" s="44"/>
      <c r="NOH62" s="44"/>
      <c r="NOI62" s="44"/>
      <c r="NOJ62" s="44"/>
      <c r="NOK62" s="44"/>
      <c r="NOL62" s="44"/>
      <c r="NOM62" s="44"/>
      <c r="NON62" s="44"/>
      <c r="NOO62" s="44"/>
      <c r="NOP62" s="44"/>
      <c r="NOQ62" s="44"/>
      <c r="NOR62" s="44"/>
      <c r="NOS62" s="44"/>
      <c r="NOT62" s="44"/>
      <c r="NOU62" s="44"/>
      <c r="NOV62" s="44"/>
      <c r="NOW62" s="44"/>
      <c r="NOX62" s="44"/>
      <c r="NOY62" s="44"/>
      <c r="NOZ62" s="44"/>
      <c r="NPA62" s="44"/>
      <c r="NPB62" s="44"/>
      <c r="NPC62" s="44"/>
      <c r="NPD62" s="44"/>
      <c r="NPE62" s="44"/>
      <c r="NPF62" s="44"/>
      <c r="NPG62" s="44"/>
      <c r="NPH62" s="44"/>
      <c r="NPI62" s="44"/>
      <c r="NPJ62" s="44"/>
      <c r="NPK62" s="44"/>
      <c r="NPL62" s="44"/>
      <c r="NPM62" s="44"/>
      <c r="NPN62" s="44"/>
      <c r="NPO62" s="44"/>
      <c r="NPP62" s="44"/>
      <c r="NPQ62" s="44"/>
      <c r="NPR62" s="44"/>
      <c r="NPS62" s="44"/>
      <c r="NPT62" s="44"/>
      <c r="NPU62" s="44"/>
      <c r="NPV62" s="44"/>
      <c r="NPW62" s="44"/>
      <c r="NPX62" s="44"/>
      <c r="NPY62" s="44"/>
      <c r="NPZ62" s="44"/>
      <c r="NQA62" s="44"/>
      <c r="NQB62" s="44"/>
      <c r="NQC62" s="44"/>
      <c r="NQD62" s="44"/>
      <c r="NQE62" s="44"/>
      <c r="NQF62" s="44"/>
      <c r="NQG62" s="44"/>
      <c r="NQH62" s="44"/>
      <c r="NQI62" s="44"/>
      <c r="NQJ62" s="44"/>
      <c r="NQK62" s="44"/>
      <c r="NQL62" s="44"/>
      <c r="NQM62" s="44"/>
      <c r="NQN62" s="44"/>
      <c r="NQO62" s="44"/>
      <c r="NQP62" s="44"/>
      <c r="NQQ62" s="44"/>
      <c r="NQR62" s="44"/>
      <c r="NQS62" s="44"/>
      <c r="NQT62" s="44"/>
      <c r="NQU62" s="44"/>
      <c r="NQV62" s="44"/>
      <c r="NQW62" s="44"/>
      <c r="NQX62" s="44"/>
      <c r="NQY62" s="44"/>
      <c r="NQZ62" s="44"/>
      <c r="NRA62" s="44"/>
      <c r="NRB62" s="44"/>
      <c r="NRC62" s="44"/>
      <c r="NRD62" s="44"/>
      <c r="NRE62" s="44"/>
      <c r="NRF62" s="44"/>
      <c r="NRG62" s="44"/>
      <c r="NRH62" s="44"/>
      <c r="NRI62" s="44"/>
      <c r="NRJ62" s="44"/>
      <c r="NRK62" s="44"/>
      <c r="NRL62" s="44"/>
      <c r="NRM62" s="44"/>
      <c r="NRN62" s="44"/>
      <c r="NRO62" s="44"/>
      <c r="NRP62" s="44"/>
      <c r="NRQ62" s="44"/>
      <c r="NRR62" s="44"/>
      <c r="NRS62" s="44"/>
      <c r="NRT62" s="44"/>
      <c r="NRU62" s="44"/>
      <c r="NRV62" s="44"/>
      <c r="NRW62" s="44"/>
      <c r="NRX62" s="44"/>
      <c r="NRY62" s="44"/>
      <c r="NRZ62" s="44"/>
      <c r="NSA62" s="44"/>
      <c r="NSB62" s="44"/>
      <c r="NSC62" s="44"/>
      <c r="NSD62" s="44"/>
      <c r="NSE62" s="44"/>
      <c r="NSF62" s="44"/>
      <c r="NSG62" s="44"/>
      <c r="NSH62" s="44"/>
      <c r="NSI62" s="44"/>
      <c r="NSJ62" s="44"/>
      <c r="NSK62" s="44"/>
      <c r="NSL62" s="44"/>
      <c r="NSM62" s="44"/>
      <c r="NSN62" s="44"/>
      <c r="NSO62" s="44"/>
      <c r="NSP62" s="44"/>
      <c r="NSQ62" s="44"/>
      <c r="NSR62" s="44"/>
      <c r="NSS62" s="44"/>
      <c r="NST62" s="44"/>
      <c r="NSU62" s="44"/>
      <c r="NSV62" s="44"/>
      <c r="NSW62" s="44"/>
      <c r="NSX62" s="44"/>
      <c r="NSY62" s="44"/>
      <c r="NSZ62" s="44"/>
      <c r="NTA62" s="44"/>
      <c r="NTB62" s="44"/>
      <c r="NTC62" s="44"/>
      <c r="NTD62" s="44"/>
      <c r="NTE62" s="44"/>
      <c r="NTF62" s="44"/>
      <c r="NTG62" s="44"/>
      <c r="NTH62" s="44"/>
      <c r="NTI62" s="44"/>
      <c r="NTJ62" s="44"/>
      <c r="NTK62" s="44"/>
      <c r="NTL62" s="44"/>
      <c r="NTM62" s="44"/>
      <c r="NTN62" s="44"/>
      <c r="NTO62" s="44"/>
      <c r="NTP62" s="44"/>
      <c r="NTQ62" s="44"/>
      <c r="NTR62" s="44"/>
      <c r="NTS62" s="44"/>
      <c r="NTT62" s="44"/>
      <c r="NTU62" s="44"/>
      <c r="NTV62" s="44"/>
      <c r="NTW62" s="44"/>
      <c r="NTX62" s="44"/>
      <c r="NTY62" s="44"/>
      <c r="NTZ62" s="44"/>
      <c r="NUA62" s="44"/>
      <c r="NUB62" s="44"/>
      <c r="NUC62" s="44"/>
      <c r="NUD62" s="44"/>
      <c r="NUE62" s="44"/>
      <c r="NUF62" s="44"/>
      <c r="NUG62" s="44"/>
      <c r="NUH62" s="44"/>
      <c r="NUI62" s="44"/>
      <c r="NUJ62" s="44"/>
      <c r="NUK62" s="44"/>
      <c r="NUL62" s="44"/>
      <c r="NUM62" s="44"/>
      <c r="NUN62" s="44"/>
      <c r="NUO62" s="44"/>
      <c r="NUP62" s="44"/>
      <c r="NUQ62" s="44"/>
      <c r="NUR62" s="44"/>
      <c r="NUS62" s="44"/>
      <c r="NUT62" s="44"/>
      <c r="NUU62" s="44"/>
      <c r="NUV62" s="44"/>
      <c r="NUW62" s="44"/>
      <c r="NUX62" s="44"/>
      <c r="NUY62" s="44"/>
      <c r="NUZ62" s="44"/>
      <c r="NVA62" s="44"/>
      <c r="NVB62" s="44"/>
      <c r="NVC62" s="44"/>
      <c r="NVD62" s="44"/>
      <c r="NVE62" s="44"/>
      <c r="NVF62" s="44"/>
      <c r="NVG62" s="44"/>
      <c r="NVH62" s="44"/>
      <c r="NVI62" s="44"/>
      <c r="NVJ62" s="44"/>
      <c r="NVK62" s="44"/>
      <c r="NVL62" s="44"/>
      <c r="NVM62" s="44"/>
      <c r="NVN62" s="44"/>
      <c r="NVO62" s="44"/>
      <c r="NVP62" s="44"/>
      <c r="NVQ62" s="44"/>
      <c r="NVR62" s="44"/>
      <c r="NVS62" s="44"/>
      <c r="NVT62" s="44"/>
      <c r="NVU62" s="44"/>
      <c r="NVV62" s="44"/>
      <c r="NVW62" s="44"/>
      <c r="NVX62" s="44"/>
      <c r="NVY62" s="44"/>
      <c r="NVZ62" s="44"/>
      <c r="NWA62" s="44"/>
      <c r="NWB62" s="44"/>
      <c r="NWC62" s="44"/>
      <c r="NWD62" s="44"/>
      <c r="NWE62" s="44"/>
      <c r="NWF62" s="44"/>
      <c r="NWG62" s="44"/>
      <c r="NWH62" s="44"/>
      <c r="NWI62" s="44"/>
      <c r="NWJ62" s="44"/>
      <c r="NWK62" s="44"/>
      <c r="NWL62" s="44"/>
      <c r="NWM62" s="44"/>
      <c r="NWN62" s="44"/>
      <c r="NWO62" s="44"/>
      <c r="NWP62" s="44"/>
      <c r="NWQ62" s="44"/>
      <c r="NWR62" s="44"/>
      <c r="NWS62" s="44"/>
      <c r="NWT62" s="44"/>
      <c r="NWU62" s="44"/>
      <c r="NWV62" s="44"/>
      <c r="NWW62" s="44"/>
      <c r="NWX62" s="44"/>
      <c r="NWY62" s="44"/>
      <c r="NWZ62" s="44"/>
      <c r="NXA62" s="44"/>
      <c r="NXB62" s="44"/>
      <c r="NXC62" s="44"/>
      <c r="NXD62" s="44"/>
      <c r="NXE62" s="44"/>
      <c r="NXF62" s="44"/>
      <c r="NXG62" s="44"/>
      <c r="NXH62" s="44"/>
      <c r="NXI62" s="44"/>
      <c r="NXJ62" s="44"/>
      <c r="NXK62" s="44"/>
      <c r="NXL62" s="44"/>
      <c r="NXM62" s="44"/>
      <c r="NXN62" s="44"/>
      <c r="NXO62" s="44"/>
      <c r="NXP62" s="44"/>
      <c r="NXQ62" s="44"/>
      <c r="NXR62" s="44"/>
      <c r="NXS62" s="44"/>
      <c r="NXT62" s="44"/>
      <c r="NXU62" s="44"/>
      <c r="NXV62" s="44"/>
      <c r="NXW62" s="44"/>
      <c r="NXX62" s="44"/>
      <c r="NXY62" s="44"/>
      <c r="NXZ62" s="44"/>
      <c r="NYA62" s="44"/>
      <c r="NYB62" s="44"/>
      <c r="NYC62" s="44"/>
      <c r="NYD62" s="44"/>
      <c r="NYE62" s="44"/>
      <c r="NYF62" s="44"/>
      <c r="NYG62" s="44"/>
      <c r="NYH62" s="44"/>
      <c r="NYI62" s="44"/>
      <c r="NYJ62" s="44"/>
      <c r="NYK62" s="44"/>
      <c r="NYL62" s="44"/>
      <c r="NYM62" s="44"/>
      <c r="NYN62" s="44"/>
      <c r="NYO62" s="44"/>
      <c r="NYP62" s="44"/>
      <c r="NYQ62" s="44"/>
      <c r="NYR62" s="44"/>
      <c r="NYS62" s="44"/>
      <c r="NYT62" s="44"/>
      <c r="NYU62" s="44"/>
      <c r="NYV62" s="44"/>
      <c r="NYW62" s="44"/>
      <c r="NYX62" s="44"/>
      <c r="NYY62" s="44"/>
      <c r="NYZ62" s="44"/>
      <c r="NZA62" s="44"/>
      <c r="NZB62" s="44"/>
      <c r="NZC62" s="44"/>
      <c r="NZD62" s="44"/>
      <c r="NZE62" s="44"/>
      <c r="NZF62" s="44"/>
      <c r="NZG62" s="44"/>
      <c r="NZH62" s="44"/>
      <c r="NZI62" s="44"/>
      <c r="NZJ62" s="44"/>
      <c r="NZK62" s="44"/>
      <c r="NZL62" s="44"/>
      <c r="NZM62" s="44"/>
      <c r="NZN62" s="44"/>
      <c r="NZO62" s="44"/>
      <c r="NZP62" s="44"/>
      <c r="NZQ62" s="44"/>
      <c r="NZR62" s="44"/>
      <c r="NZS62" s="44"/>
      <c r="NZT62" s="44"/>
      <c r="NZU62" s="44"/>
      <c r="NZV62" s="44"/>
      <c r="NZW62" s="44"/>
      <c r="NZX62" s="44"/>
      <c r="NZY62" s="44"/>
      <c r="NZZ62" s="44"/>
      <c r="OAA62" s="44"/>
      <c r="OAB62" s="44"/>
      <c r="OAC62" s="44"/>
      <c r="OAD62" s="44"/>
      <c r="OAE62" s="44"/>
      <c r="OAF62" s="44"/>
      <c r="OAG62" s="44"/>
      <c r="OAH62" s="44"/>
      <c r="OAI62" s="44"/>
      <c r="OAJ62" s="44"/>
      <c r="OAK62" s="44"/>
      <c r="OAL62" s="44"/>
      <c r="OAM62" s="44"/>
      <c r="OAN62" s="44"/>
      <c r="OAO62" s="44"/>
      <c r="OAP62" s="44"/>
      <c r="OAQ62" s="44"/>
      <c r="OAR62" s="44"/>
      <c r="OAS62" s="44"/>
      <c r="OAT62" s="44"/>
      <c r="OAU62" s="44"/>
      <c r="OAV62" s="44"/>
      <c r="OAW62" s="44"/>
      <c r="OAX62" s="44"/>
      <c r="OAY62" s="44"/>
      <c r="OAZ62" s="44"/>
      <c r="OBA62" s="44"/>
      <c r="OBB62" s="44"/>
      <c r="OBC62" s="44"/>
      <c r="OBD62" s="44"/>
      <c r="OBE62" s="44"/>
      <c r="OBF62" s="44"/>
      <c r="OBG62" s="44"/>
      <c r="OBH62" s="44"/>
      <c r="OBI62" s="44"/>
      <c r="OBJ62" s="44"/>
      <c r="OBK62" s="44"/>
      <c r="OBL62" s="44"/>
      <c r="OBM62" s="44"/>
      <c r="OBN62" s="44"/>
      <c r="OBO62" s="44"/>
      <c r="OBP62" s="44"/>
      <c r="OBQ62" s="44"/>
      <c r="OBR62" s="44"/>
      <c r="OBS62" s="44"/>
      <c r="OBT62" s="44"/>
      <c r="OBU62" s="44"/>
      <c r="OBV62" s="44"/>
      <c r="OBW62" s="44"/>
      <c r="OBX62" s="44"/>
      <c r="OBY62" s="44"/>
      <c r="OBZ62" s="44"/>
      <c r="OCA62" s="44"/>
      <c r="OCB62" s="44"/>
      <c r="OCC62" s="44"/>
      <c r="OCD62" s="44"/>
      <c r="OCE62" s="44"/>
      <c r="OCF62" s="44"/>
      <c r="OCG62" s="44"/>
      <c r="OCH62" s="44"/>
      <c r="OCI62" s="44"/>
      <c r="OCJ62" s="44"/>
      <c r="OCK62" s="44"/>
      <c r="OCL62" s="44"/>
      <c r="OCM62" s="44"/>
      <c r="OCN62" s="44"/>
      <c r="OCO62" s="44"/>
      <c r="OCP62" s="44"/>
      <c r="OCQ62" s="44"/>
      <c r="OCR62" s="44"/>
      <c r="OCS62" s="44"/>
      <c r="OCT62" s="44"/>
      <c r="OCU62" s="44"/>
      <c r="OCV62" s="44"/>
      <c r="OCW62" s="44"/>
      <c r="OCX62" s="44"/>
      <c r="OCY62" s="44"/>
      <c r="OCZ62" s="44"/>
      <c r="ODA62" s="44"/>
      <c r="ODB62" s="44"/>
      <c r="ODC62" s="44"/>
      <c r="ODD62" s="44"/>
      <c r="ODE62" s="44"/>
      <c r="ODF62" s="44"/>
      <c r="ODG62" s="44"/>
      <c r="ODH62" s="44"/>
      <c r="ODI62" s="44"/>
      <c r="ODJ62" s="44"/>
      <c r="ODK62" s="44"/>
      <c r="ODL62" s="44"/>
      <c r="ODM62" s="44"/>
      <c r="ODN62" s="44"/>
      <c r="ODO62" s="44"/>
      <c r="ODP62" s="44"/>
      <c r="ODQ62" s="44"/>
      <c r="ODR62" s="44"/>
      <c r="ODS62" s="44"/>
      <c r="ODT62" s="44"/>
      <c r="ODU62" s="44"/>
      <c r="ODV62" s="44"/>
      <c r="ODW62" s="44"/>
      <c r="ODX62" s="44"/>
      <c r="ODY62" s="44"/>
      <c r="ODZ62" s="44"/>
      <c r="OEA62" s="44"/>
      <c r="OEB62" s="44"/>
      <c r="OEC62" s="44"/>
      <c r="OED62" s="44"/>
      <c r="OEE62" s="44"/>
      <c r="OEF62" s="44"/>
      <c r="OEG62" s="44"/>
      <c r="OEH62" s="44"/>
      <c r="OEI62" s="44"/>
      <c r="OEJ62" s="44"/>
      <c r="OEK62" s="44"/>
      <c r="OEL62" s="44"/>
      <c r="OEM62" s="44"/>
      <c r="OEN62" s="44"/>
      <c r="OEO62" s="44"/>
      <c r="OEP62" s="44"/>
      <c r="OEQ62" s="44"/>
      <c r="OER62" s="44"/>
      <c r="OES62" s="44"/>
      <c r="OET62" s="44"/>
      <c r="OEU62" s="44"/>
      <c r="OEV62" s="44"/>
      <c r="OEW62" s="44"/>
      <c r="OEX62" s="44"/>
      <c r="OEY62" s="44"/>
      <c r="OEZ62" s="44"/>
      <c r="OFA62" s="44"/>
      <c r="OFB62" s="44"/>
      <c r="OFC62" s="44"/>
      <c r="OFD62" s="44"/>
      <c r="OFE62" s="44"/>
      <c r="OFF62" s="44"/>
      <c r="OFG62" s="44"/>
      <c r="OFH62" s="44"/>
      <c r="OFI62" s="44"/>
      <c r="OFJ62" s="44"/>
      <c r="OFK62" s="44"/>
      <c r="OFL62" s="44"/>
      <c r="OFM62" s="44"/>
      <c r="OFN62" s="44"/>
      <c r="OFO62" s="44"/>
      <c r="OFP62" s="44"/>
      <c r="OFQ62" s="44"/>
      <c r="OFR62" s="44"/>
      <c r="OFS62" s="44"/>
      <c r="OFT62" s="44"/>
      <c r="OFU62" s="44"/>
      <c r="OFV62" s="44"/>
      <c r="OFW62" s="44"/>
      <c r="OFX62" s="44"/>
      <c r="OFY62" s="44"/>
      <c r="OFZ62" s="44"/>
      <c r="OGA62" s="44"/>
      <c r="OGB62" s="44"/>
      <c r="OGC62" s="44"/>
      <c r="OGD62" s="44"/>
      <c r="OGE62" s="44"/>
      <c r="OGF62" s="44"/>
      <c r="OGG62" s="44"/>
      <c r="OGH62" s="44"/>
      <c r="OGI62" s="44"/>
      <c r="OGJ62" s="44"/>
      <c r="OGK62" s="44"/>
      <c r="OGL62" s="44"/>
      <c r="OGM62" s="44"/>
      <c r="OGN62" s="44"/>
      <c r="OGO62" s="44"/>
      <c r="OGP62" s="44"/>
      <c r="OGQ62" s="44"/>
      <c r="OGR62" s="44"/>
      <c r="OGS62" s="44"/>
      <c r="OGT62" s="44"/>
      <c r="OGU62" s="44"/>
      <c r="OGV62" s="44"/>
      <c r="OGW62" s="44"/>
      <c r="OGX62" s="44"/>
      <c r="OGY62" s="44"/>
      <c r="OGZ62" s="44"/>
      <c r="OHA62" s="44"/>
      <c r="OHB62" s="44"/>
      <c r="OHC62" s="44"/>
      <c r="OHD62" s="44"/>
      <c r="OHE62" s="44"/>
      <c r="OHF62" s="44"/>
      <c r="OHG62" s="44"/>
      <c r="OHH62" s="44"/>
      <c r="OHI62" s="44"/>
      <c r="OHJ62" s="44"/>
      <c r="OHK62" s="44"/>
      <c r="OHL62" s="44"/>
      <c r="OHM62" s="44"/>
      <c r="OHN62" s="44"/>
      <c r="OHO62" s="44"/>
      <c r="OHP62" s="44"/>
      <c r="OHQ62" s="44"/>
      <c r="OHR62" s="44"/>
      <c r="OHS62" s="44"/>
      <c r="OHT62" s="44"/>
      <c r="OHU62" s="44"/>
      <c r="OHV62" s="44"/>
      <c r="OHW62" s="44"/>
      <c r="OHX62" s="44"/>
      <c r="OHY62" s="44"/>
      <c r="OHZ62" s="44"/>
      <c r="OIA62" s="44"/>
      <c r="OIB62" s="44"/>
      <c r="OIC62" s="44"/>
      <c r="OID62" s="44"/>
      <c r="OIE62" s="44"/>
      <c r="OIF62" s="44"/>
      <c r="OIG62" s="44"/>
      <c r="OIH62" s="44"/>
      <c r="OII62" s="44"/>
      <c r="OIJ62" s="44"/>
      <c r="OIK62" s="44"/>
      <c r="OIL62" s="44"/>
      <c r="OIM62" s="44"/>
      <c r="OIN62" s="44"/>
      <c r="OIO62" s="44"/>
      <c r="OIP62" s="44"/>
      <c r="OIQ62" s="44"/>
      <c r="OIR62" s="44"/>
      <c r="OIS62" s="44"/>
      <c r="OIT62" s="44"/>
      <c r="OIU62" s="44"/>
      <c r="OIV62" s="44"/>
      <c r="OIW62" s="44"/>
      <c r="OIX62" s="44"/>
      <c r="OIY62" s="44"/>
      <c r="OIZ62" s="44"/>
      <c r="OJA62" s="44"/>
      <c r="OJB62" s="44"/>
      <c r="OJC62" s="44"/>
      <c r="OJD62" s="44"/>
      <c r="OJE62" s="44"/>
      <c r="OJF62" s="44"/>
      <c r="OJG62" s="44"/>
      <c r="OJH62" s="44"/>
      <c r="OJI62" s="44"/>
      <c r="OJJ62" s="44"/>
      <c r="OJK62" s="44"/>
      <c r="OJL62" s="44"/>
      <c r="OJM62" s="44"/>
      <c r="OJN62" s="44"/>
      <c r="OJO62" s="44"/>
      <c r="OJP62" s="44"/>
      <c r="OJQ62" s="44"/>
      <c r="OJR62" s="44"/>
      <c r="OJS62" s="44"/>
      <c r="OJT62" s="44"/>
      <c r="OJU62" s="44"/>
      <c r="OJV62" s="44"/>
      <c r="OJW62" s="44"/>
      <c r="OJX62" s="44"/>
      <c r="OJY62" s="44"/>
      <c r="OJZ62" s="44"/>
      <c r="OKA62" s="44"/>
      <c r="OKB62" s="44"/>
      <c r="OKC62" s="44"/>
      <c r="OKD62" s="44"/>
      <c r="OKE62" s="44"/>
      <c r="OKF62" s="44"/>
      <c r="OKG62" s="44"/>
      <c r="OKH62" s="44"/>
      <c r="OKI62" s="44"/>
      <c r="OKJ62" s="44"/>
      <c r="OKK62" s="44"/>
      <c r="OKL62" s="44"/>
      <c r="OKM62" s="44"/>
      <c r="OKN62" s="44"/>
      <c r="OKO62" s="44"/>
      <c r="OKP62" s="44"/>
      <c r="OKQ62" s="44"/>
      <c r="OKR62" s="44"/>
      <c r="OKS62" s="44"/>
      <c r="OKT62" s="44"/>
      <c r="OKU62" s="44"/>
      <c r="OKV62" s="44"/>
      <c r="OKW62" s="44"/>
      <c r="OKX62" s="44"/>
      <c r="OKY62" s="44"/>
      <c r="OKZ62" s="44"/>
      <c r="OLA62" s="44"/>
      <c r="OLB62" s="44"/>
      <c r="OLC62" s="44"/>
      <c r="OLD62" s="44"/>
      <c r="OLE62" s="44"/>
      <c r="OLF62" s="44"/>
      <c r="OLG62" s="44"/>
      <c r="OLH62" s="44"/>
      <c r="OLI62" s="44"/>
      <c r="OLJ62" s="44"/>
      <c r="OLK62" s="44"/>
      <c r="OLL62" s="44"/>
      <c r="OLM62" s="44"/>
      <c r="OLN62" s="44"/>
      <c r="OLO62" s="44"/>
      <c r="OLP62" s="44"/>
      <c r="OLQ62" s="44"/>
      <c r="OLR62" s="44"/>
      <c r="OLS62" s="44"/>
      <c r="OLT62" s="44"/>
      <c r="OLU62" s="44"/>
      <c r="OLV62" s="44"/>
      <c r="OLW62" s="44"/>
      <c r="OLX62" s="44"/>
      <c r="OLY62" s="44"/>
      <c r="OLZ62" s="44"/>
      <c r="OMA62" s="44"/>
      <c r="OMB62" s="44"/>
      <c r="OMC62" s="44"/>
      <c r="OMD62" s="44"/>
      <c r="OME62" s="44"/>
      <c r="OMF62" s="44"/>
      <c r="OMG62" s="44"/>
      <c r="OMH62" s="44"/>
      <c r="OMI62" s="44"/>
      <c r="OMJ62" s="44"/>
      <c r="OMK62" s="44"/>
      <c r="OML62" s="44"/>
      <c r="OMM62" s="44"/>
      <c r="OMN62" s="44"/>
      <c r="OMO62" s="44"/>
      <c r="OMP62" s="44"/>
      <c r="OMQ62" s="44"/>
      <c r="OMR62" s="44"/>
      <c r="OMS62" s="44"/>
      <c r="OMT62" s="44"/>
      <c r="OMU62" s="44"/>
      <c r="OMV62" s="44"/>
      <c r="OMW62" s="44"/>
      <c r="OMX62" s="44"/>
      <c r="OMY62" s="44"/>
      <c r="OMZ62" s="44"/>
      <c r="ONA62" s="44"/>
      <c r="ONB62" s="44"/>
      <c r="ONC62" s="44"/>
      <c r="OND62" s="44"/>
      <c r="ONE62" s="44"/>
      <c r="ONF62" s="44"/>
      <c r="ONG62" s="44"/>
      <c r="ONH62" s="44"/>
      <c r="ONI62" s="44"/>
      <c r="ONJ62" s="44"/>
      <c r="ONK62" s="44"/>
      <c r="ONL62" s="44"/>
      <c r="ONM62" s="44"/>
      <c r="ONN62" s="44"/>
      <c r="ONO62" s="44"/>
      <c r="ONP62" s="44"/>
      <c r="ONQ62" s="44"/>
      <c r="ONR62" s="44"/>
      <c r="ONS62" s="44"/>
      <c r="ONT62" s="44"/>
      <c r="ONU62" s="44"/>
      <c r="ONV62" s="44"/>
      <c r="ONW62" s="44"/>
      <c r="ONX62" s="44"/>
      <c r="ONY62" s="44"/>
      <c r="ONZ62" s="44"/>
      <c r="OOA62" s="44"/>
      <c r="OOB62" s="44"/>
      <c r="OOC62" s="44"/>
      <c r="OOD62" s="44"/>
      <c r="OOE62" s="44"/>
      <c r="OOF62" s="44"/>
      <c r="OOG62" s="44"/>
      <c r="OOH62" s="44"/>
      <c r="OOI62" s="44"/>
      <c r="OOJ62" s="44"/>
      <c r="OOK62" s="44"/>
      <c r="OOL62" s="44"/>
      <c r="OOM62" s="44"/>
      <c r="OON62" s="44"/>
      <c r="OOO62" s="44"/>
      <c r="OOP62" s="44"/>
      <c r="OOQ62" s="44"/>
      <c r="OOR62" s="44"/>
      <c r="OOS62" s="44"/>
      <c r="OOT62" s="44"/>
      <c r="OOU62" s="44"/>
      <c r="OOV62" s="44"/>
      <c r="OOW62" s="44"/>
      <c r="OOX62" s="44"/>
      <c r="OOY62" s="44"/>
      <c r="OOZ62" s="44"/>
      <c r="OPA62" s="44"/>
      <c r="OPB62" s="44"/>
      <c r="OPC62" s="44"/>
      <c r="OPD62" s="44"/>
      <c r="OPE62" s="44"/>
      <c r="OPF62" s="44"/>
      <c r="OPG62" s="44"/>
      <c r="OPH62" s="44"/>
      <c r="OPI62" s="44"/>
      <c r="OPJ62" s="44"/>
      <c r="OPK62" s="44"/>
      <c r="OPL62" s="44"/>
      <c r="OPM62" s="44"/>
      <c r="OPN62" s="44"/>
      <c r="OPO62" s="44"/>
      <c r="OPP62" s="44"/>
      <c r="OPQ62" s="44"/>
      <c r="OPR62" s="44"/>
      <c r="OPS62" s="44"/>
      <c r="OPT62" s="44"/>
      <c r="OPU62" s="44"/>
      <c r="OPV62" s="44"/>
      <c r="OPW62" s="44"/>
      <c r="OPX62" s="44"/>
      <c r="OPY62" s="44"/>
      <c r="OPZ62" s="44"/>
      <c r="OQA62" s="44"/>
      <c r="OQB62" s="44"/>
      <c r="OQC62" s="44"/>
      <c r="OQD62" s="44"/>
      <c r="OQE62" s="44"/>
      <c r="OQF62" s="44"/>
      <c r="OQG62" s="44"/>
      <c r="OQH62" s="44"/>
      <c r="OQI62" s="44"/>
      <c r="OQJ62" s="44"/>
      <c r="OQK62" s="44"/>
      <c r="OQL62" s="44"/>
      <c r="OQM62" s="44"/>
      <c r="OQN62" s="44"/>
      <c r="OQO62" s="44"/>
      <c r="OQP62" s="44"/>
      <c r="OQQ62" s="44"/>
      <c r="OQR62" s="44"/>
      <c r="OQS62" s="44"/>
      <c r="OQT62" s="44"/>
      <c r="OQU62" s="44"/>
      <c r="OQV62" s="44"/>
      <c r="OQW62" s="44"/>
      <c r="OQX62" s="44"/>
      <c r="OQY62" s="44"/>
      <c r="OQZ62" s="44"/>
      <c r="ORA62" s="44"/>
      <c r="ORB62" s="44"/>
      <c r="ORC62" s="44"/>
      <c r="ORD62" s="44"/>
      <c r="ORE62" s="44"/>
      <c r="ORF62" s="44"/>
      <c r="ORG62" s="44"/>
      <c r="ORH62" s="44"/>
      <c r="ORI62" s="44"/>
      <c r="ORJ62" s="44"/>
      <c r="ORK62" s="44"/>
      <c r="ORL62" s="44"/>
      <c r="ORM62" s="44"/>
      <c r="ORN62" s="44"/>
      <c r="ORO62" s="44"/>
      <c r="ORP62" s="44"/>
      <c r="ORQ62" s="44"/>
      <c r="ORR62" s="44"/>
      <c r="ORS62" s="44"/>
      <c r="ORT62" s="44"/>
      <c r="ORU62" s="44"/>
      <c r="ORV62" s="44"/>
      <c r="ORW62" s="44"/>
      <c r="ORX62" s="44"/>
      <c r="ORY62" s="44"/>
      <c r="ORZ62" s="44"/>
      <c r="OSA62" s="44"/>
      <c r="OSB62" s="44"/>
      <c r="OSC62" s="44"/>
      <c r="OSD62" s="44"/>
      <c r="OSE62" s="44"/>
      <c r="OSF62" s="44"/>
      <c r="OSG62" s="44"/>
      <c r="OSH62" s="44"/>
      <c r="OSI62" s="44"/>
      <c r="OSJ62" s="44"/>
      <c r="OSK62" s="44"/>
      <c r="OSL62" s="44"/>
      <c r="OSM62" s="44"/>
      <c r="OSN62" s="44"/>
      <c r="OSO62" s="44"/>
      <c r="OSP62" s="44"/>
      <c r="OSQ62" s="44"/>
      <c r="OSR62" s="44"/>
      <c r="OSS62" s="44"/>
      <c r="OST62" s="44"/>
      <c r="OSU62" s="44"/>
      <c r="OSV62" s="44"/>
      <c r="OSW62" s="44"/>
      <c r="OSX62" s="44"/>
      <c r="OSY62" s="44"/>
      <c r="OSZ62" s="44"/>
      <c r="OTA62" s="44"/>
      <c r="OTB62" s="44"/>
      <c r="OTC62" s="44"/>
      <c r="OTD62" s="44"/>
      <c r="OTE62" s="44"/>
      <c r="OTF62" s="44"/>
      <c r="OTG62" s="44"/>
      <c r="OTH62" s="44"/>
      <c r="OTI62" s="44"/>
      <c r="OTJ62" s="44"/>
      <c r="OTK62" s="44"/>
      <c r="OTL62" s="44"/>
      <c r="OTM62" s="44"/>
      <c r="OTN62" s="44"/>
      <c r="OTO62" s="44"/>
      <c r="OTP62" s="44"/>
      <c r="OTQ62" s="44"/>
      <c r="OTR62" s="44"/>
      <c r="OTS62" s="44"/>
      <c r="OTT62" s="44"/>
      <c r="OTU62" s="44"/>
      <c r="OTV62" s="44"/>
      <c r="OTW62" s="44"/>
      <c r="OTX62" s="44"/>
      <c r="OTY62" s="44"/>
      <c r="OTZ62" s="44"/>
      <c r="OUA62" s="44"/>
      <c r="OUB62" s="44"/>
      <c r="OUC62" s="44"/>
      <c r="OUD62" s="44"/>
      <c r="OUE62" s="44"/>
      <c r="OUF62" s="44"/>
      <c r="OUG62" s="44"/>
      <c r="OUH62" s="44"/>
      <c r="OUI62" s="44"/>
      <c r="OUJ62" s="44"/>
      <c r="OUK62" s="44"/>
      <c r="OUL62" s="44"/>
      <c r="OUM62" s="44"/>
      <c r="OUN62" s="44"/>
      <c r="OUO62" s="44"/>
      <c r="OUP62" s="44"/>
      <c r="OUQ62" s="44"/>
      <c r="OUR62" s="44"/>
      <c r="OUS62" s="44"/>
      <c r="OUT62" s="44"/>
      <c r="OUU62" s="44"/>
      <c r="OUV62" s="44"/>
      <c r="OUW62" s="44"/>
      <c r="OUX62" s="44"/>
      <c r="OUY62" s="44"/>
      <c r="OUZ62" s="44"/>
      <c r="OVA62" s="44"/>
      <c r="OVB62" s="44"/>
      <c r="OVC62" s="44"/>
      <c r="OVD62" s="44"/>
      <c r="OVE62" s="44"/>
      <c r="OVF62" s="44"/>
      <c r="OVG62" s="44"/>
      <c r="OVH62" s="44"/>
      <c r="OVI62" s="44"/>
      <c r="OVJ62" s="44"/>
      <c r="OVK62" s="44"/>
      <c r="OVL62" s="44"/>
      <c r="OVM62" s="44"/>
      <c r="OVN62" s="44"/>
      <c r="OVO62" s="44"/>
      <c r="OVP62" s="44"/>
      <c r="OVQ62" s="44"/>
      <c r="OVR62" s="44"/>
      <c r="OVS62" s="44"/>
      <c r="OVT62" s="44"/>
      <c r="OVU62" s="44"/>
      <c r="OVV62" s="44"/>
      <c r="OVW62" s="44"/>
      <c r="OVX62" s="44"/>
      <c r="OVY62" s="44"/>
      <c r="OVZ62" s="44"/>
      <c r="OWA62" s="44"/>
      <c r="OWB62" s="44"/>
      <c r="OWC62" s="44"/>
      <c r="OWD62" s="44"/>
      <c r="OWE62" s="44"/>
      <c r="OWF62" s="44"/>
      <c r="OWG62" s="44"/>
      <c r="OWH62" s="44"/>
      <c r="OWI62" s="44"/>
      <c r="OWJ62" s="44"/>
      <c r="OWK62" s="44"/>
      <c r="OWL62" s="44"/>
      <c r="OWM62" s="44"/>
      <c r="OWN62" s="44"/>
      <c r="OWO62" s="44"/>
      <c r="OWP62" s="44"/>
      <c r="OWQ62" s="44"/>
      <c r="OWR62" s="44"/>
      <c r="OWS62" s="44"/>
      <c r="OWT62" s="44"/>
      <c r="OWU62" s="44"/>
      <c r="OWV62" s="44"/>
      <c r="OWW62" s="44"/>
      <c r="OWX62" s="44"/>
      <c r="OWY62" s="44"/>
      <c r="OWZ62" s="44"/>
      <c r="OXA62" s="44"/>
      <c r="OXB62" s="44"/>
      <c r="OXC62" s="44"/>
      <c r="OXD62" s="44"/>
      <c r="OXE62" s="44"/>
      <c r="OXF62" s="44"/>
      <c r="OXG62" s="44"/>
      <c r="OXH62" s="44"/>
      <c r="OXI62" s="44"/>
      <c r="OXJ62" s="44"/>
      <c r="OXK62" s="44"/>
      <c r="OXL62" s="44"/>
      <c r="OXM62" s="44"/>
      <c r="OXN62" s="44"/>
      <c r="OXO62" s="44"/>
      <c r="OXP62" s="44"/>
      <c r="OXQ62" s="44"/>
      <c r="OXR62" s="44"/>
      <c r="OXS62" s="44"/>
      <c r="OXT62" s="44"/>
      <c r="OXU62" s="44"/>
      <c r="OXV62" s="44"/>
      <c r="OXW62" s="44"/>
      <c r="OXX62" s="44"/>
      <c r="OXY62" s="44"/>
      <c r="OXZ62" s="44"/>
      <c r="OYA62" s="44"/>
      <c r="OYB62" s="44"/>
      <c r="OYC62" s="44"/>
      <c r="OYD62" s="44"/>
      <c r="OYE62" s="44"/>
      <c r="OYF62" s="44"/>
      <c r="OYG62" s="44"/>
      <c r="OYH62" s="44"/>
      <c r="OYI62" s="44"/>
      <c r="OYJ62" s="44"/>
      <c r="OYK62" s="44"/>
      <c r="OYL62" s="44"/>
      <c r="OYM62" s="44"/>
      <c r="OYN62" s="44"/>
      <c r="OYO62" s="44"/>
      <c r="OYP62" s="44"/>
      <c r="OYQ62" s="44"/>
      <c r="OYR62" s="44"/>
      <c r="OYS62" s="44"/>
      <c r="OYT62" s="44"/>
      <c r="OYU62" s="44"/>
      <c r="OYV62" s="44"/>
      <c r="OYW62" s="44"/>
      <c r="OYX62" s="44"/>
      <c r="OYY62" s="44"/>
      <c r="OYZ62" s="44"/>
      <c r="OZA62" s="44"/>
      <c r="OZB62" s="44"/>
      <c r="OZC62" s="44"/>
      <c r="OZD62" s="44"/>
      <c r="OZE62" s="44"/>
      <c r="OZF62" s="44"/>
      <c r="OZG62" s="44"/>
      <c r="OZH62" s="44"/>
      <c r="OZI62" s="44"/>
      <c r="OZJ62" s="44"/>
      <c r="OZK62" s="44"/>
      <c r="OZL62" s="44"/>
      <c r="OZM62" s="44"/>
      <c r="OZN62" s="44"/>
      <c r="OZO62" s="44"/>
      <c r="OZP62" s="44"/>
      <c r="OZQ62" s="44"/>
      <c r="OZR62" s="44"/>
      <c r="OZS62" s="44"/>
      <c r="OZT62" s="44"/>
      <c r="OZU62" s="44"/>
      <c r="OZV62" s="44"/>
      <c r="OZW62" s="44"/>
      <c r="OZX62" s="44"/>
      <c r="OZY62" s="44"/>
      <c r="OZZ62" s="44"/>
      <c r="PAA62" s="44"/>
      <c r="PAB62" s="44"/>
      <c r="PAC62" s="44"/>
      <c r="PAD62" s="44"/>
      <c r="PAE62" s="44"/>
      <c r="PAF62" s="44"/>
      <c r="PAG62" s="44"/>
      <c r="PAH62" s="44"/>
      <c r="PAI62" s="44"/>
      <c r="PAJ62" s="44"/>
      <c r="PAK62" s="44"/>
      <c r="PAL62" s="44"/>
      <c r="PAM62" s="44"/>
      <c r="PAN62" s="44"/>
      <c r="PAO62" s="44"/>
      <c r="PAP62" s="44"/>
      <c r="PAQ62" s="44"/>
      <c r="PAR62" s="44"/>
      <c r="PAS62" s="44"/>
      <c r="PAT62" s="44"/>
      <c r="PAU62" s="44"/>
      <c r="PAV62" s="44"/>
      <c r="PAW62" s="44"/>
      <c r="PAX62" s="44"/>
      <c r="PAY62" s="44"/>
      <c r="PAZ62" s="44"/>
      <c r="PBA62" s="44"/>
      <c r="PBB62" s="44"/>
      <c r="PBC62" s="44"/>
      <c r="PBD62" s="44"/>
      <c r="PBE62" s="44"/>
      <c r="PBF62" s="44"/>
      <c r="PBG62" s="44"/>
      <c r="PBH62" s="44"/>
      <c r="PBI62" s="44"/>
      <c r="PBJ62" s="44"/>
      <c r="PBK62" s="44"/>
      <c r="PBL62" s="44"/>
      <c r="PBM62" s="44"/>
      <c r="PBN62" s="44"/>
      <c r="PBO62" s="44"/>
      <c r="PBP62" s="44"/>
      <c r="PBQ62" s="44"/>
      <c r="PBR62" s="44"/>
      <c r="PBS62" s="44"/>
      <c r="PBT62" s="44"/>
      <c r="PBU62" s="44"/>
      <c r="PBV62" s="44"/>
      <c r="PBW62" s="44"/>
      <c r="PBX62" s="44"/>
      <c r="PBY62" s="44"/>
      <c r="PBZ62" s="44"/>
      <c r="PCA62" s="44"/>
      <c r="PCB62" s="44"/>
      <c r="PCC62" s="44"/>
      <c r="PCD62" s="44"/>
      <c r="PCE62" s="44"/>
      <c r="PCF62" s="44"/>
      <c r="PCG62" s="44"/>
      <c r="PCH62" s="44"/>
      <c r="PCI62" s="44"/>
      <c r="PCJ62" s="44"/>
      <c r="PCK62" s="44"/>
      <c r="PCL62" s="44"/>
      <c r="PCM62" s="44"/>
      <c r="PCN62" s="44"/>
      <c r="PCO62" s="44"/>
      <c r="PCP62" s="44"/>
      <c r="PCQ62" s="44"/>
      <c r="PCR62" s="44"/>
      <c r="PCS62" s="44"/>
      <c r="PCT62" s="44"/>
      <c r="PCU62" s="44"/>
      <c r="PCV62" s="44"/>
      <c r="PCW62" s="44"/>
      <c r="PCX62" s="44"/>
      <c r="PCY62" s="44"/>
      <c r="PCZ62" s="44"/>
      <c r="PDA62" s="44"/>
      <c r="PDB62" s="44"/>
      <c r="PDC62" s="44"/>
      <c r="PDD62" s="44"/>
      <c r="PDE62" s="44"/>
      <c r="PDF62" s="44"/>
      <c r="PDG62" s="44"/>
      <c r="PDH62" s="44"/>
      <c r="PDI62" s="44"/>
      <c r="PDJ62" s="44"/>
      <c r="PDK62" s="44"/>
      <c r="PDL62" s="44"/>
      <c r="PDM62" s="44"/>
      <c r="PDN62" s="44"/>
      <c r="PDO62" s="44"/>
      <c r="PDP62" s="44"/>
      <c r="PDQ62" s="44"/>
      <c r="PDR62" s="44"/>
      <c r="PDS62" s="44"/>
      <c r="PDT62" s="44"/>
      <c r="PDU62" s="44"/>
      <c r="PDV62" s="44"/>
      <c r="PDW62" s="44"/>
      <c r="PDX62" s="44"/>
      <c r="PDY62" s="44"/>
      <c r="PDZ62" s="44"/>
      <c r="PEA62" s="44"/>
      <c r="PEB62" s="44"/>
      <c r="PEC62" s="44"/>
      <c r="PED62" s="44"/>
      <c r="PEE62" s="44"/>
      <c r="PEF62" s="44"/>
      <c r="PEG62" s="44"/>
      <c r="PEH62" s="44"/>
      <c r="PEI62" s="44"/>
      <c r="PEJ62" s="44"/>
      <c r="PEK62" s="44"/>
      <c r="PEL62" s="44"/>
      <c r="PEM62" s="44"/>
      <c r="PEN62" s="44"/>
      <c r="PEO62" s="44"/>
      <c r="PEP62" s="44"/>
      <c r="PEQ62" s="44"/>
      <c r="PER62" s="44"/>
      <c r="PES62" s="44"/>
      <c r="PET62" s="44"/>
      <c r="PEU62" s="44"/>
      <c r="PEV62" s="44"/>
      <c r="PEW62" s="44"/>
      <c r="PEX62" s="44"/>
      <c r="PEY62" s="44"/>
      <c r="PEZ62" s="44"/>
      <c r="PFA62" s="44"/>
      <c r="PFB62" s="44"/>
      <c r="PFC62" s="44"/>
      <c r="PFD62" s="44"/>
      <c r="PFE62" s="44"/>
      <c r="PFF62" s="44"/>
      <c r="PFG62" s="44"/>
      <c r="PFH62" s="44"/>
      <c r="PFI62" s="44"/>
      <c r="PFJ62" s="44"/>
      <c r="PFK62" s="44"/>
      <c r="PFL62" s="44"/>
      <c r="PFM62" s="44"/>
      <c r="PFN62" s="44"/>
      <c r="PFO62" s="44"/>
      <c r="PFP62" s="44"/>
      <c r="PFQ62" s="44"/>
      <c r="PFR62" s="44"/>
      <c r="PFS62" s="44"/>
      <c r="PFT62" s="44"/>
      <c r="PFU62" s="44"/>
      <c r="PFV62" s="44"/>
      <c r="PFW62" s="44"/>
      <c r="PFX62" s="44"/>
      <c r="PFY62" s="44"/>
      <c r="PFZ62" s="44"/>
      <c r="PGA62" s="44"/>
      <c r="PGB62" s="44"/>
      <c r="PGC62" s="44"/>
      <c r="PGD62" s="44"/>
      <c r="PGE62" s="44"/>
      <c r="PGF62" s="44"/>
      <c r="PGG62" s="44"/>
      <c r="PGH62" s="44"/>
      <c r="PGI62" s="44"/>
      <c r="PGJ62" s="44"/>
      <c r="PGK62" s="44"/>
      <c r="PGL62" s="44"/>
      <c r="PGM62" s="44"/>
      <c r="PGN62" s="44"/>
      <c r="PGO62" s="44"/>
      <c r="PGP62" s="44"/>
      <c r="PGQ62" s="44"/>
      <c r="PGR62" s="44"/>
      <c r="PGS62" s="44"/>
      <c r="PGT62" s="44"/>
      <c r="PGU62" s="44"/>
      <c r="PGV62" s="44"/>
      <c r="PGW62" s="44"/>
      <c r="PGX62" s="44"/>
      <c r="PGY62" s="44"/>
      <c r="PGZ62" s="44"/>
      <c r="PHA62" s="44"/>
      <c r="PHB62" s="44"/>
      <c r="PHC62" s="44"/>
      <c r="PHD62" s="44"/>
      <c r="PHE62" s="44"/>
      <c r="PHF62" s="44"/>
      <c r="PHG62" s="44"/>
      <c r="PHH62" s="44"/>
      <c r="PHI62" s="44"/>
      <c r="PHJ62" s="44"/>
      <c r="PHK62" s="44"/>
      <c r="PHL62" s="44"/>
      <c r="PHM62" s="44"/>
      <c r="PHN62" s="44"/>
      <c r="PHO62" s="44"/>
      <c r="PHP62" s="44"/>
      <c r="PHQ62" s="44"/>
      <c r="PHR62" s="44"/>
      <c r="PHS62" s="44"/>
      <c r="PHT62" s="44"/>
      <c r="PHU62" s="44"/>
      <c r="PHV62" s="44"/>
      <c r="PHW62" s="44"/>
      <c r="PHX62" s="44"/>
      <c r="PHY62" s="44"/>
      <c r="PHZ62" s="44"/>
      <c r="PIA62" s="44"/>
      <c r="PIB62" s="44"/>
      <c r="PIC62" s="44"/>
      <c r="PID62" s="44"/>
      <c r="PIE62" s="44"/>
      <c r="PIF62" s="44"/>
      <c r="PIG62" s="44"/>
      <c r="PIH62" s="44"/>
      <c r="PII62" s="44"/>
      <c r="PIJ62" s="44"/>
      <c r="PIK62" s="44"/>
      <c r="PIL62" s="44"/>
      <c r="PIM62" s="44"/>
      <c r="PIN62" s="44"/>
      <c r="PIO62" s="44"/>
      <c r="PIP62" s="44"/>
      <c r="PIQ62" s="44"/>
      <c r="PIR62" s="44"/>
      <c r="PIS62" s="44"/>
      <c r="PIT62" s="44"/>
      <c r="PIU62" s="44"/>
      <c r="PIV62" s="44"/>
      <c r="PIW62" s="44"/>
      <c r="PIX62" s="44"/>
      <c r="PIY62" s="44"/>
      <c r="PIZ62" s="44"/>
      <c r="PJA62" s="44"/>
      <c r="PJB62" s="44"/>
      <c r="PJC62" s="44"/>
      <c r="PJD62" s="44"/>
      <c r="PJE62" s="44"/>
      <c r="PJF62" s="44"/>
      <c r="PJG62" s="44"/>
      <c r="PJH62" s="44"/>
      <c r="PJI62" s="44"/>
      <c r="PJJ62" s="44"/>
      <c r="PJK62" s="44"/>
      <c r="PJL62" s="44"/>
      <c r="PJM62" s="44"/>
      <c r="PJN62" s="44"/>
      <c r="PJO62" s="44"/>
      <c r="PJP62" s="44"/>
      <c r="PJQ62" s="44"/>
      <c r="PJR62" s="44"/>
      <c r="PJS62" s="44"/>
      <c r="PJT62" s="44"/>
      <c r="PJU62" s="44"/>
      <c r="PJV62" s="44"/>
      <c r="PJW62" s="44"/>
      <c r="PJX62" s="44"/>
      <c r="PJY62" s="44"/>
      <c r="PJZ62" s="44"/>
      <c r="PKA62" s="44"/>
      <c r="PKB62" s="44"/>
      <c r="PKC62" s="44"/>
      <c r="PKD62" s="44"/>
      <c r="PKE62" s="44"/>
      <c r="PKF62" s="44"/>
      <c r="PKG62" s="44"/>
      <c r="PKH62" s="44"/>
      <c r="PKI62" s="44"/>
      <c r="PKJ62" s="44"/>
      <c r="PKK62" s="44"/>
      <c r="PKL62" s="44"/>
      <c r="PKM62" s="44"/>
      <c r="PKN62" s="44"/>
      <c r="PKO62" s="44"/>
      <c r="PKP62" s="44"/>
      <c r="PKQ62" s="44"/>
      <c r="PKR62" s="44"/>
      <c r="PKS62" s="44"/>
      <c r="PKT62" s="44"/>
      <c r="PKU62" s="44"/>
      <c r="PKV62" s="44"/>
      <c r="PKW62" s="44"/>
      <c r="PKX62" s="44"/>
      <c r="PKY62" s="44"/>
      <c r="PKZ62" s="44"/>
      <c r="PLA62" s="44"/>
      <c r="PLB62" s="44"/>
      <c r="PLC62" s="44"/>
      <c r="PLD62" s="44"/>
      <c r="PLE62" s="44"/>
      <c r="PLF62" s="44"/>
      <c r="PLG62" s="44"/>
      <c r="PLH62" s="44"/>
      <c r="PLI62" s="44"/>
      <c r="PLJ62" s="44"/>
      <c r="PLK62" s="44"/>
      <c r="PLL62" s="44"/>
      <c r="PLM62" s="44"/>
      <c r="PLN62" s="44"/>
      <c r="PLO62" s="44"/>
      <c r="PLP62" s="44"/>
      <c r="PLQ62" s="44"/>
      <c r="PLR62" s="44"/>
      <c r="PLS62" s="44"/>
      <c r="PLT62" s="44"/>
      <c r="PLU62" s="44"/>
      <c r="PLV62" s="44"/>
      <c r="PLW62" s="44"/>
      <c r="PLX62" s="44"/>
      <c r="PLY62" s="44"/>
      <c r="PLZ62" s="44"/>
      <c r="PMA62" s="44"/>
      <c r="PMB62" s="44"/>
      <c r="PMC62" s="44"/>
      <c r="PMD62" s="44"/>
      <c r="PME62" s="44"/>
      <c r="PMF62" s="44"/>
      <c r="PMG62" s="44"/>
      <c r="PMH62" s="44"/>
      <c r="PMI62" s="44"/>
      <c r="PMJ62" s="44"/>
      <c r="PMK62" s="44"/>
      <c r="PML62" s="44"/>
      <c r="PMM62" s="44"/>
      <c r="PMN62" s="44"/>
      <c r="PMO62" s="44"/>
      <c r="PMP62" s="44"/>
      <c r="PMQ62" s="44"/>
      <c r="PMR62" s="44"/>
      <c r="PMS62" s="44"/>
      <c r="PMT62" s="44"/>
      <c r="PMU62" s="44"/>
      <c r="PMV62" s="44"/>
      <c r="PMW62" s="44"/>
      <c r="PMX62" s="44"/>
      <c r="PMY62" s="44"/>
      <c r="PMZ62" s="44"/>
      <c r="PNA62" s="44"/>
      <c r="PNB62" s="44"/>
      <c r="PNC62" s="44"/>
      <c r="PND62" s="44"/>
      <c r="PNE62" s="44"/>
      <c r="PNF62" s="44"/>
      <c r="PNG62" s="44"/>
      <c r="PNH62" s="44"/>
      <c r="PNI62" s="44"/>
      <c r="PNJ62" s="44"/>
      <c r="PNK62" s="44"/>
      <c r="PNL62" s="44"/>
      <c r="PNM62" s="44"/>
      <c r="PNN62" s="44"/>
      <c r="PNO62" s="44"/>
      <c r="PNP62" s="44"/>
      <c r="PNQ62" s="44"/>
      <c r="PNR62" s="44"/>
      <c r="PNS62" s="44"/>
      <c r="PNT62" s="44"/>
      <c r="PNU62" s="44"/>
      <c r="PNV62" s="44"/>
      <c r="PNW62" s="44"/>
      <c r="PNX62" s="44"/>
      <c r="PNY62" s="44"/>
      <c r="PNZ62" s="44"/>
      <c r="POA62" s="44"/>
      <c r="POB62" s="44"/>
      <c r="POC62" s="44"/>
      <c r="POD62" s="44"/>
      <c r="POE62" s="44"/>
      <c r="POF62" s="44"/>
      <c r="POG62" s="44"/>
      <c r="POH62" s="44"/>
      <c r="POI62" s="44"/>
      <c r="POJ62" s="44"/>
      <c r="POK62" s="44"/>
      <c r="POL62" s="44"/>
      <c r="POM62" s="44"/>
      <c r="PON62" s="44"/>
      <c r="POO62" s="44"/>
      <c r="POP62" s="44"/>
      <c r="POQ62" s="44"/>
      <c r="POR62" s="44"/>
      <c r="POS62" s="44"/>
      <c r="POT62" s="44"/>
      <c r="POU62" s="44"/>
      <c r="POV62" s="44"/>
      <c r="POW62" s="44"/>
      <c r="POX62" s="44"/>
      <c r="POY62" s="44"/>
      <c r="POZ62" s="44"/>
      <c r="PPA62" s="44"/>
      <c r="PPB62" s="44"/>
      <c r="PPC62" s="44"/>
      <c r="PPD62" s="44"/>
      <c r="PPE62" s="44"/>
      <c r="PPF62" s="44"/>
      <c r="PPG62" s="44"/>
      <c r="PPH62" s="44"/>
      <c r="PPI62" s="44"/>
      <c r="PPJ62" s="44"/>
      <c r="PPK62" s="44"/>
      <c r="PPL62" s="44"/>
      <c r="PPM62" s="44"/>
      <c r="PPN62" s="44"/>
      <c r="PPO62" s="44"/>
      <c r="PPP62" s="44"/>
      <c r="PPQ62" s="44"/>
      <c r="PPR62" s="44"/>
      <c r="PPS62" s="44"/>
      <c r="PPT62" s="44"/>
      <c r="PPU62" s="44"/>
      <c r="PPV62" s="44"/>
      <c r="PPW62" s="44"/>
      <c r="PPX62" s="44"/>
      <c r="PPY62" s="44"/>
      <c r="PPZ62" s="44"/>
      <c r="PQA62" s="44"/>
      <c r="PQB62" s="44"/>
      <c r="PQC62" s="44"/>
      <c r="PQD62" s="44"/>
      <c r="PQE62" s="44"/>
      <c r="PQF62" s="44"/>
      <c r="PQG62" s="44"/>
      <c r="PQH62" s="44"/>
      <c r="PQI62" s="44"/>
      <c r="PQJ62" s="44"/>
      <c r="PQK62" s="44"/>
      <c r="PQL62" s="44"/>
      <c r="PQM62" s="44"/>
      <c r="PQN62" s="44"/>
      <c r="PQO62" s="44"/>
      <c r="PQP62" s="44"/>
      <c r="PQQ62" s="44"/>
      <c r="PQR62" s="44"/>
      <c r="PQS62" s="44"/>
      <c r="PQT62" s="44"/>
      <c r="PQU62" s="44"/>
      <c r="PQV62" s="44"/>
      <c r="PQW62" s="44"/>
      <c r="PQX62" s="44"/>
      <c r="PQY62" s="44"/>
      <c r="PQZ62" s="44"/>
      <c r="PRA62" s="44"/>
      <c r="PRB62" s="44"/>
      <c r="PRC62" s="44"/>
      <c r="PRD62" s="44"/>
      <c r="PRE62" s="44"/>
      <c r="PRF62" s="44"/>
      <c r="PRG62" s="44"/>
      <c r="PRH62" s="44"/>
      <c r="PRI62" s="44"/>
      <c r="PRJ62" s="44"/>
      <c r="PRK62" s="44"/>
      <c r="PRL62" s="44"/>
      <c r="PRM62" s="44"/>
      <c r="PRN62" s="44"/>
      <c r="PRO62" s="44"/>
      <c r="PRP62" s="44"/>
      <c r="PRQ62" s="44"/>
      <c r="PRR62" s="44"/>
      <c r="PRS62" s="44"/>
      <c r="PRT62" s="44"/>
      <c r="PRU62" s="44"/>
      <c r="PRV62" s="44"/>
      <c r="PRW62" s="44"/>
      <c r="PRX62" s="44"/>
      <c r="PRY62" s="44"/>
      <c r="PRZ62" s="44"/>
      <c r="PSA62" s="44"/>
      <c r="PSB62" s="44"/>
      <c r="PSC62" s="44"/>
      <c r="PSD62" s="44"/>
      <c r="PSE62" s="44"/>
      <c r="PSF62" s="44"/>
      <c r="PSG62" s="44"/>
      <c r="PSH62" s="44"/>
      <c r="PSI62" s="44"/>
      <c r="PSJ62" s="44"/>
      <c r="PSK62" s="44"/>
      <c r="PSL62" s="44"/>
      <c r="PSM62" s="44"/>
      <c r="PSN62" s="44"/>
      <c r="PSO62" s="44"/>
      <c r="PSP62" s="44"/>
      <c r="PSQ62" s="44"/>
      <c r="PSR62" s="44"/>
      <c r="PSS62" s="44"/>
      <c r="PST62" s="44"/>
      <c r="PSU62" s="44"/>
      <c r="PSV62" s="44"/>
      <c r="PSW62" s="44"/>
      <c r="PSX62" s="44"/>
      <c r="PSY62" s="44"/>
      <c r="PSZ62" s="44"/>
      <c r="PTA62" s="44"/>
      <c r="PTB62" s="44"/>
      <c r="PTC62" s="44"/>
      <c r="PTD62" s="44"/>
      <c r="PTE62" s="44"/>
      <c r="PTF62" s="44"/>
      <c r="PTG62" s="44"/>
      <c r="PTH62" s="44"/>
      <c r="PTI62" s="44"/>
      <c r="PTJ62" s="44"/>
      <c r="PTK62" s="44"/>
      <c r="PTL62" s="44"/>
      <c r="PTM62" s="44"/>
      <c r="PTN62" s="44"/>
      <c r="PTO62" s="44"/>
      <c r="PTP62" s="44"/>
      <c r="PTQ62" s="44"/>
      <c r="PTR62" s="44"/>
      <c r="PTS62" s="44"/>
      <c r="PTT62" s="44"/>
      <c r="PTU62" s="44"/>
      <c r="PTV62" s="44"/>
      <c r="PTW62" s="44"/>
      <c r="PTX62" s="44"/>
      <c r="PTY62" s="44"/>
      <c r="PTZ62" s="44"/>
      <c r="PUA62" s="44"/>
      <c r="PUB62" s="44"/>
      <c r="PUC62" s="44"/>
      <c r="PUD62" s="44"/>
      <c r="PUE62" s="44"/>
      <c r="PUF62" s="44"/>
      <c r="PUG62" s="44"/>
      <c r="PUH62" s="44"/>
      <c r="PUI62" s="44"/>
      <c r="PUJ62" s="44"/>
      <c r="PUK62" s="44"/>
      <c r="PUL62" s="44"/>
      <c r="PUM62" s="44"/>
      <c r="PUN62" s="44"/>
      <c r="PUO62" s="44"/>
      <c r="PUP62" s="44"/>
      <c r="PUQ62" s="44"/>
      <c r="PUR62" s="44"/>
      <c r="PUS62" s="44"/>
      <c r="PUT62" s="44"/>
      <c r="PUU62" s="44"/>
      <c r="PUV62" s="44"/>
      <c r="PUW62" s="44"/>
      <c r="PUX62" s="44"/>
      <c r="PUY62" s="44"/>
      <c r="PUZ62" s="44"/>
      <c r="PVA62" s="44"/>
      <c r="PVB62" s="44"/>
      <c r="PVC62" s="44"/>
      <c r="PVD62" s="44"/>
      <c r="PVE62" s="44"/>
      <c r="PVF62" s="44"/>
      <c r="PVG62" s="44"/>
      <c r="PVH62" s="44"/>
      <c r="PVI62" s="44"/>
      <c r="PVJ62" s="44"/>
      <c r="PVK62" s="44"/>
      <c r="PVL62" s="44"/>
      <c r="PVM62" s="44"/>
      <c r="PVN62" s="44"/>
      <c r="PVO62" s="44"/>
      <c r="PVP62" s="44"/>
      <c r="PVQ62" s="44"/>
      <c r="PVR62" s="44"/>
      <c r="PVS62" s="44"/>
      <c r="PVT62" s="44"/>
      <c r="PVU62" s="44"/>
      <c r="PVV62" s="44"/>
      <c r="PVW62" s="44"/>
      <c r="PVX62" s="44"/>
      <c r="PVY62" s="44"/>
      <c r="PVZ62" s="44"/>
      <c r="PWA62" s="44"/>
      <c r="PWB62" s="44"/>
      <c r="PWC62" s="44"/>
      <c r="PWD62" s="44"/>
      <c r="PWE62" s="44"/>
      <c r="PWF62" s="44"/>
      <c r="PWG62" s="44"/>
      <c r="PWH62" s="44"/>
      <c r="PWI62" s="44"/>
      <c r="PWJ62" s="44"/>
      <c r="PWK62" s="44"/>
      <c r="PWL62" s="44"/>
      <c r="PWM62" s="44"/>
      <c r="PWN62" s="44"/>
      <c r="PWO62" s="44"/>
      <c r="PWP62" s="44"/>
      <c r="PWQ62" s="44"/>
      <c r="PWR62" s="44"/>
      <c r="PWS62" s="44"/>
      <c r="PWT62" s="44"/>
      <c r="PWU62" s="44"/>
      <c r="PWV62" s="44"/>
      <c r="PWW62" s="44"/>
      <c r="PWX62" s="44"/>
      <c r="PWY62" s="44"/>
      <c r="PWZ62" s="44"/>
      <c r="PXA62" s="44"/>
      <c r="PXB62" s="44"/>
      <c r="PXC62" s="44"/>
      <c r="PXD62" s="44"/>
      <c r="PXE62" s="44"/>
      <c r="PXF62" s="44"/>
      <c r="PXG62" s="44"/>
      <c r="PXH62" s="44"/>
      <c r="PXI62" s="44"/>
      <c r="PXJ62" s="44"/>
      <c r="PXK62" s="44"/>
      <c r="PXL62" s="44"/>
      <c r="PXM62" s="44"/>
      <c r="PXN62" s="44"/>
      <c r="PXO62" s="44"/>
      <c r="PXP62" s="44"/>
      <c r="PXQ62" s="44"/>
      <c r="PXR62" s="44"/>
      <c r="PXS62" s="44"/>
      <c r="PXT62" s="44"/>
      <c r="PXU62" s="44"/>
      <c r="PXV62" s="44"/>
      <c r="PXW62" s="44"/>
      <c r="PXX62" s="44"/>
      <c r="PXY62" s="44"/>
      <c r="PXZ62" s="44"/>
      <c r="PYA62" s="44"/>
      <c r="PYB62" s="44"/>
      <c r="PYC62" s="44"/>
      <c r="PYD62" s="44"/>
      <c r="PYE62" s="44"/>
      <c r="PYF62" s="44"/>
      <c r="PYG62" s="44"/>
      <c r="PYH62" s="44"/>
      <c r="PYI62" s="44"/>
      <c r="PYJ62" s="44"/>
      <c r="PYK62" s="44"/>
      <c r="PYL62" s="44"/>
      <c r="PYM62" s="44"/>
      <c r="PYN62" s="44"/>
      <c r="PYO62" s="44"/>
      <c r="PYP62" s="44"/>
      <c r="PYQ62" s="44"/>
      <c r="PYR62" s="44"/>
      <c r="PYS62" s="44"/>
      <c r="PYT62" s="44"/>
      <c r="PYU62" s="44"/>
      <c r="PYV62" s="44"/>
      <c r="PYW62" s="44"/>
      <c r="PYX62" s="44"/>
      <c r="PYY62" s="44"/>
      <c r="PYZ62" s="44"/>
      <c r="PZA62" s="44"/>
      <c r="PZB62" s="44"/>
      <c r="PZC62" s="44"/>
      <c r="PZD62" s="44"/>
      <c r="PZE62" s="44"/>
      <c r="PZF62" s="44"/>
      <c r="PZG62" s="44"/>
      <c r="PZH62" s="44"/>
      <c r="PZI62" s="44"/>
      <c r="PZJ62" s="44"/>
      <c r="PZK62" s="44"/>
      <c r="PZL62" s="44"/>
      <c r="PZM62" s="44"/>
      <c r="PZN62" s="44"/>
      <c r="PZO62" s="44"/>
      <c r="PZP62" s="44"/>
      <c r="PZQ62" s="44"/>
      <c r="PZR62" s="44"/>
      <c r="PZS62" s="44"/>
      <c r="PZT62" s="44"/>
      <c r="PZU62" s="44"/>
      <c r="PZV62" s="44"/>
      <c r="PZW62" s="44"/>
      <c r="PZX62" s="44"/>
      <c r="PZY62" s="44"/>
      <c r="PZZ62" s="44"/>
      <c r="QAA62" s="44"/>
      <c r="QAB62" s="44"/>
      <c r="QAC62" s="44"/>
      <c r="QAD62" s="44"/>
      <c r="QAE62" s="44"/>
      <c r="QAF62" s="44"/>
      <c r="QAG62" s="44"/>
      <c r="QAH62" s="44"/>
      <c r="QAI62" s="44"/>
      <c r="QAJ62" s="44"/>
      <c r="QAK62" s="44"/>
      <c r="QAL62" s="44"/>
      <c r="QAM62" s="44"/>
      <c r="QAN62" s="44"/>
      <c r="QAO62" s="44"/>
      <c r="QAP62" s="44"/>
      <c r="QAQ62" s="44"/>
      <c r="QAR62" s="44"/>
      <c r="QAS62" s="44"/>
      <c r="QAT62" s="44"/>
      <c r="QAU62" s="44"/>
      <c r="QAV62" s="44"/>
      <c r="QAW62" s="44"/>
      <c r="QAX62" s="44"/>
      <c r="QAY62" s="44"/>
      <c r="QAZ62" s="44"/>
      <c r="QBA62" s="44"/>
      <c r="QBB62" s="44"/>
      <c r="QBC62" s="44"/>
      <c r="QBD62" s="44"/>
      <c r="QBE62" s="44"/>
      <c r="QBF62" s="44"/>
      <c r="QBG62" s="44"/>
      <c r="QBH62" s="44"/>
      <c r="QBI62" s="44"/>
      <c r="QBJ62" s="44"/>
      <c r="QBK62" s="44"/>
      <c r="QBL62" s="44"/>
      <c r="QBM62" s="44"/>
      <c r="QBN62" s="44"/>
      <c r="QBO62" s="44"/>
      <c r="QBP62" s="44"/>
      <c r="QBQ62" s="44"/>
      <c r="QBR62" s="44"/>
      <c r="QBS62" s="44"/>
      <c r="QBT62" s="44"/>
      <c r="QBU62" s="44"/>
      <c r="QBV62" s="44"/>
      <c r="QBW62" s="44"/>
      <c r="QBX62" s="44"/>
      <c r="QBY62" s="44"/>
      <c r="QBZ62" s="44"/>
      <c r="QCA62" s="44"/>
      <c r="QCB62" s="44"/>
      <c r="QCC62" s="44"/>
      <c r="QCD62" s="44"/>
      <c r="QCE62" s="44"/>
      <c r="QCF62" s="44"/>
      <c r="QCG62" s="44"/>
      <c r="QCH62" s="44"/>
      <c r="QCI62" s="44"/>
      <c r="QCJ62" s="44"/>
      <c r="QCK62" s="44"/>
      <c r="QCL62" s="44"/>
      <c r="QCM62" s="44"/>
      <c r="QCN62" s="44"/>
      <c r="QCO62" s="44"/>
      <c r="QCP62" s="44"/>
      <c r="QCQ62" s="44"/>
      <c r="QCR62" s="44"/>
      <c r="QCS62" s="44"/>
      <c r="QCT62" s="44"/>
      <c r="QCU62" s="44"/>
      <c r="QCV62" s="44"/>
      <c r="QCW62" s="44"/>
      <c r="QCX62" s="44"/>
      <c r="QCY62" s="44"/>
      <c r="QCZ62" s="44"/>
      <c r="QDA62" s="44"/>
      <c r="QDB62" s="44"/>
      <c r="QDC62" s="44"/>
      <c r="QDD62" s="44"/>
      <c r="QDE62" s="44"/>
      <c r="QDF62" s="44"/>
      <c r="QDG62" s="44"/>
      <c r="QDH62" s="44"/>
      <c r="QDI62" s="44"/>
      <c r="QDJ62" s="44"/>
      <c r="QDK62" s="44"/>
      <c r="QDL62" s="44"/>
      <c r="QDM62" s="44"/>
      <c r="QDN62" s="44"/>
      <c r="QDO62" s="44"/>
      <c r="QDP62" s="44"/>
      <c r="QDQ62" s="44"/>
      <c r="QDR62" s="44"/>
      <c r="QDS62" s="44"/>
      <c r="QDT62" s="44"/>
      <c r="QDU62" s="44"/>
      <c r="QDV62" s="44"/>
      <c r="QDW62" s="44"/>
      <c r="QDX62" s="44"/>
      <c r="QDY62" s="44"/>
      <c r="QDZ62" s="44"/>
      <c r="QEA62" s="44"/>
      <c r="QEB62" s="44"/>
      <c r="QEC62" s="44"/>
      <c r="QED62" s="44"/>
      <c r="QEE62" s="44"/>
      <c r="QEF62" s="44"/>
      <c r="QEG62" s="44"/>
      <c r="QEH62" s="44"/>
      <c r="QEI62" s="44"/>
      <c r="QEJ62" s="44"/>
      <c r="QEK62" s="44"/>
      <c r="QEL62" s="44"/>
      <c r="QEM62" s="44"/>
      <c r="QEN62" s="44"/>
      <c r="QEO62" s="44"/>
      <c r="QEP62" s="44"/>
      <c r="QEQ62" s="44"/>
      <c r="QER62" s="44"/>
      <c r="QES62" s="44"/>
      <c r="QET62" s="44"/>
      <c r="QEU62" s="44"/>
      <c r="QEV62" s="44"/>
      <c r="QEW62" s="44"/>
      <c r="QEX62" s="44"/>
      <c r="QEY62" s="44"/>
      <c r="QEZ62" s="44"/>
      <c r="QFA62" s="44"/>
      <c r="QFB62" s="44"/>
      <c r="QFC62" s="44"/>
      <c r="QFD62" s="44"/>
      <c r="QFE62" s="44"/>
      <c r="QFF62" s="44"/>
      <c r="QFG62" s="44"/>
      <c r="QFH62" s="44"/>
      <c r="QFI62" s="44"/>
      <c r="QFJ62" s="44"/>
      <c r="QFK62" s="44"/>
      <c r="QFL62" s="44"/>
      <c r="QFM62" s="44"/>
      <c r="QFN62" s="44"/>
      <c r="QFO62" s="44"/>
      <c r="QFP62" s="44"/>
      <c r="QFQ62" s="44"/>
      <c r="QFR62" s="44"/>
      <c r="QFS62" s="44"/>
      <c r="QFT62" s="44"/>
      <c r="QFU62" s="44"/>
      <c r="QFV62" s="44"/>
      <c r="QFW62" s="44"/>
      <c r="QFX62" s="44"/>
      <c r="QFY62" s="44"/>
      <c r="QFZ62" s="44"/>
      <c r="QGA62" s="44"/>
      <c r="QGB62" s="44"/>
      <c r="QGC62" s="44"/>
      <c r="QGD62" s="44"/>
      <c r="QGE62" s="44"/>
      <c r="QGF62" s="44"/>
      <c r="QGG62" s="44"/>
      <c r="QGH62" s="44"/>
      <c r="QGI62" s="44"/>
      <c r="QGJ62" s="44"/>
      <c r="QGK62" s="44"/>
      <c r="QGL62" s="44"/>
      <c r="QGM62" s="44"/>
      <c r="QGN62" s="44"/>
      <c r="QGO62" s="44"/>
      <c r="QGP62" s="44"/>
      <c r="QGQ62" s="44"/>
      <c r="QGR62" s="44"/>
      <c r="QGS62" s="44"/>
      <c r="QGT62" s="44"/>
      <c r="QGU62" s="44"/>
      <c r="QGV62" s="44"/>
      <c r="QGW62" s="44"/>
      <c r="QGX62" s="44"/>
      <c r="QGY62" s="44"/>
      <c r="QGZ62" s="44"/>
      <c r="QHA62" s="44"/>
      <c r="QHB62" s="44"/>
      <c r="QHC62" s="44"/>
      <c r="QHD62" s="44"/>
      <c r="QHE62" s="44"/>
      <c r="QHF62" s="44"/>
      <c r="QHG62" s="44"/>
      <c r="QHH62" s="44"/>
      <c r="QHI62" s="44"/>
      <c r="QHJ62" s="44"/>
      <c r="QHK62" s="44"/>
      <c r="QHL62" s="44"/>
      <c r="QHM62" s="44"/>
      <c r="QHN62" s="44"/>
      <c r="QHO62" s="44"/>
      <c r="QHP62" s="44"/>
      <c r="QHQ62" s="44"/>
      <c r="QHR62" s="44"/>
      <c r="QHS62" s="44"/>
      <c r="QHT62" s="44"/>
      <c r="QHU62" s="44"/>
      <c r="QHV62" s="44"/>
      <c r="QHW62" s="44"/>
      <c r="QHX62" s="44"/>
      <c r="QHY62" s="44"/>
      <c r="QHZ62" s="44"/>
      <c r="QIA62" s="44"/>
      <c r="QIB62" s="44"/>
      <c r="QIC62" s="44"/>
      <c r="QID62" s="44"/>
      <c r="QIE62" s="44"/>
      <c r="QIF62" s="44"/>
      <c r="QIG62" s="44"/>
      <c r="QIH62" s="44"/>
      <c r="QII62" s="44"/>
      <c r="QIJ62" s="44"/>
      <c r="QIK62" s="44"/>
      <c r="QIL62" s="44"/>
      <c r="QIM62" s="44"/>
      <c r="QIN62" s="44"/>
      <c r="QIO62" s="44"/>
      <c r="QIP62" s="44"/>
      <c r="QIQ62" s="44"/>
      <c r="QIR62" s="44"/>
      <c r="QIS62" s="44"/>
      <c r="QIT62" s="44"/>
      <c r="QIU62" s="44"/>
      <c r="QIV62" s="44"/>
      <c r="QIW62" s="44"/>
      <c r="QIX62" s="44"/>
      <c r="QIY62" s="44"/>
      <c r="QIZ62" s="44"/>
      <c r="QJA62" s="44"/>
      <c r="QJB62" s="44"/>
      <c r="QJC62" s="44"/>
      <c r="QJD62" s="44"/>
      <c r="QJE62" s="44"/>
      <c r="QJF62" s="44"/>
      <c r="QJG62" s="44"/>
      <c r="QJH62" s="44"/>
      <c r="QJI62" s="44"/>
      <c r="QJJ62" s="44"/>
      <c r="QJK62" s="44"/>
      <c r="QJL62" s="44"/>
      <c r="QJM62" s="44"/>
      <c r="QJN62" s="44"/>
      <c r="QJO62" s="44"/>
      <c r="QJP62" s="44"/>
      <c r="QJQ62" s="44"/>
      <c r="QJR62" s="44"/>
      <c r="QJS62" s="44"/>
      <c r="QJT62" s="44"/>
      <c r="QJU62" s="44"/>
      <c r="QJV62" s="44"/>
      <c r="QJW62" s="44"/>
      <c r="QJX62" s="44"/>
      <c r="QJY62" s="44"/>
      <c r="QJZ62" s="44"/>
      <c r="QKA62" s="44"/>
      <c r="QKB62" s="44"/>
      <c r="QKC62" s="44"/>
      <c r="QKD62" s="44"/>
      <c r="QKE62" s="44"/>
      <c r="QKF62" s="44"/>
      <c r="QKG62" s="44"/>
      <c r="QKH62" s="44"/>
      <c r="QKI62" s="44"/>
      <c r="QKJ62" s="44"/>
      <c r="QKK62" s="44"/>
      <c r="QKL62" s="44"/>
      <c r="QKM62" s="44"/>
      <c r="QKN62" s="44"/>
      <c r="QKO62" s="44"/>
      <c r="QKP62" s="44"/>
      <c r="QKQ62" s="44"/>
      <c r="QKR62" s="44"/>
      <c r="QKS62" s="44"/>
      <c r="QKT62" s="44"/>
      <c r="QKU62" s="44"/>
      <c r="QKV62" s="44"/>
      <c r="QKW62" s="44"/>
      <c r="QKX62" s="44"/>
      <c r="QKY62" s="44"/>
      <c r="QKZ62" s="44"/>
      <c r="QLA62" s="44"/>
      <c r="QLB62" s="44"/>
      <c r="QLC62" s="44"/>
      <c r="QLD62" s="44"/>
      <c r="QLE62" s="44"/>
      <c r="QLF62" s="44"/>
      <c r="QLG62" s="44"/>
      <c r="QLH62" s="44"/>
      <c r="QLI62" s="44"/>
      <c r="QLJ62" s="44"/>
      <c r="QLK62" s="44"/>
      <c r="QLL62" s="44"/>
      <c r="QLM62" s="44"/>
      <c r="QLN62" s="44"/>
      <c r="QLO62" s="44"/>
      <c r="QLP62" s="44"/>
      <c r="QLQ62" s="44"/>
      <c r="QLR62" s="44"/>
      <c r="QLS62" s="44"/>
      <c r="QLT62" s="44"/>
      <c r="QLU62" s="44"/>
      <c r="QLV62" s="44"/>
      <c r="QLW62" s="44"/>
      <c r="QLX62" s="44"/>
      <c r="QLY62" s="44"/>
      <c r="QLZ62" s="44"/>
      <c r="QMA62" s="44"/>
      <c r="QMB62" s="44"/>
      <c r="QMC62" s="44"/>
      <c r="QMD62" s="44"/>
      <c r="QME62" s="44"/>
      <c r="QMF62" s="44"/>
      <c r="QMG62" s="44"/>
      <c r="QMH62" s="44"/>
      <c r="QMI62" s="44"/>
      <c r="QMJ62" s="44"/>
      <c r="QMK62" s="44"/>
      <c r="QML62" s="44"/>
      <c r="QMM62" s="44"/>
      <c r="QMN62" s="44"/>
      <c r="QMO62" s="44"/>
      <c r="QMP62" s="44"/>
      <c r="QMQ62" s="44"/>
      <c r="QMR62" s="44"/>
      <c r="QMS62" s="44"/>
      <c r="QMT62" s="44"/>
      <c r="QMU62" s="44"/>
      <c r="QMV62" s="44"/>
      <c r="QMW62" s="44"/>
      <c r="QMX62" s="44"/>
      <c r="QMY62" s="44"/>
      <c r="QMZ62" s="44"/>
      <c r="QNA62" s="44"/>
      <c r="QNB62" s="44"/>
      <c r="QNC62" s="44"/>
      <c r="QND62" s="44"/>
      <c r="QNE62" s="44"/>
      <c r="QNF62" s="44"/>
      <c r="QNG62" s="44"/>
      <c r="QNH62" s="44"/>
      <c r="QNI62" s="44"/>
      <c r="QNJ62" s="44"/>
      <c r="QNK62" s="44"/>
      <c r="QNL62" s="44"/>
      <c r="QNM62" s="44"/>
      <c r="QNN62" s="44"/>
      <c r="QNO62" s="44"/>
      <c r="QNP62" s="44"/>
      <c r="QNQ62" s="44"/>
      <c r="QNR62" s="44"/>
      <c r="QNS62" s="44"/>
      <c r="QNT62" s="44"/>
      <c r="QNU62" s="44"/>
      <c r="QNV62" s="44"/>
      <c r="QNW62" s="44"/>
      <c r="QNX62" s="44"/>
      <c r="QNY62" s="44"/>
      <c r="QNZ62" s="44"/>
      <c r="QOA62" s="44"/>
      <c r="QOB62" s="44"/>
      <c r="QOC62" s="44"/>
      <c r="QOD62" s="44"/>
      <c r="QOE62" s="44"/>
      <c r="QOF62" s="44"/>
      <c r="QOG62" s="44"/>
      <c r="QOH62" s="44"/>
      <c r="QOI62" s="44"/>
      <c r="QOJ62" s="44"/>
      <c r="QOK62" s="44"/>
      <c r="QOL62" s="44"/>
      <c r="QOM62" s="44"/>
      <c r="QON62" s="44"/>
      <c r="QOO62" s="44"/>
      <c r="QOP62" s="44"/>
      <c r="QOQ62" s="44"/>
      <c r="QOR62" s="44"/>
      <c r="QOS62" s="44"/>
      <c r="QOT62" s="44"/>
      <c r="QOU62" s="44"/>
      <c r="QOV62" s="44"/>
      <c r="QOW62" s="44"/>
      <c r="QOX62" s="44"/>
      <c r="QOY62" s="44"/>
      <c r="QOZ62" s="44"/>
      <c r="QPA62" s="44"/>
      <c r="QPB62" s="44"/>
      <c r="QPC62" s="44"/>
      <c r="QPD62" s="44"/>
      <c r="QPE62" s="44"/>
      <c r="QPF62" s="44"/>
      <c r="QPG62" s="44"/>
      <c r="QPH62" s="44"/>
      <c r="QPI62" s="44"/>
      <c r="QPJ62" s="44"/>
      <c r="QPK62" s="44"/>
      <c r="QPL62" s="44"/>
      <c r="QPM62" s="44"/>
      <c r="QPN62" s="44"/>
      <c r="QPO62" s="44"/>
      <c r="QPP62" s="44"/>
      <c r="QPQ62" s="44"/>
      <c r="QPR62" s="44"/>
      <c r="QPS62" s="44"/>
      <c r="QPT62" s="44"/>
      <c r="QPU62" s="44"/>
      <c r="QPV62" s="44"/>
      <c r="QPW62" s="44"/>
      <c r="QPX62" s="44"/>
      <c r="QPY62" s="44"/>
      <c r="QPZ62" s="44"/>
      <c r="QQA62" s="44"/>
      <c r="QQB62" s="44"/>
      <c r="QQC62" s="44"/>
      <c r="QQD62" s="44"/>
      <c r="QQE62" s="44"/>
      <c r="QQF62" s="44"/>
      <c r="QQG62" s="44"/>
      <c r="QQH62" s="44"/>
      <c r="QQI62" s="44"/>
      <c r="QQJ62" s="44"/>
      <c r="QQK62" s="44"/>
      <c r="QQL62" s="44"/>
      <c r="QQM62" s="44"/>
      <c r="QQN62" s="44"/>
      <c r="QQO62" s="44"/>
      <c r="QQP62" s="44"/>
      <c r="QQQ62" s="44"/>
      <c r="QQR62" s="44"/>
      <c r="QQS62" s="44"/>
      <c r="QQT62" s="44"/>
      <c r="QQU62" s="44"/>
      <c r="QQV62" s="44"/>
      <c r="QQW62" s="44"/>
      <c r="QQX62" s="44"/>
      <c r="QQY62" s="44"/>
      <c r="QQZ62" s="44"/>
      <c r="QRA62" s="44"/>
      <c r="QRB62" s="44"/>
      <c r="QRC62" s="44"/>
      <c r="QRD62" s="44"/>
      <c r="QRE62" s="44"/>
      <c r="QRF62" s="44"/>
      <c r="QRG62" s="44"/>
      <c r="QRH62" s="44"/>
      <c r="QRI62" s="44"/>
      <c r="QRJ62" s="44"/>
      <c r="QRK62" s="44"/>
      <c r="QRL62" s="44"/>
      <c r="QRM62" s="44"/>
      <c r="QRN62" s="44"/>
      <c r="QRO62" s="44"/>
      <c r="QRP62" s="44"/>
      <c r="QRQ62" s="44"/>
      <c r="QRR62" s="44"/>
      <c r="QRS62" s="44"/>
      <c r="QRT62" s="44"/>
      <c r="QRU62" s="44"/>
      <c r="QRV62" s="44"/>
      <c r="QRW62" s="44"/>
      <c r="QRX62" s="44"/>
      <c r="QRY62" s="44"/>
      <c r="QRZ62" s="44"/>
      <c r="QSA62" s="44"/>
      <c r="QSB62" s="44"/>
      <c r="QSC62" s="44"/>
      <c r="QSD62" s="44"/>
      <c r="QSE62" s="44"/>
      <c r="QSF62" s="44"/>
      <c r="QSG62" s="44"/>
      <c r="QSH62" s="44"/>
      <c r="QSI62" s="44"/>
      <c r="QSJ62" s="44"/>
      <c r="QSK62" s="44"/>
      <c r="QSL62" s="44"/>
      <c r="QSM62" s="44"/>
      <c r="QSN62" s="44"/>
      <c r="QSO62" s="44"/>
      <c r="QSP62" s="44"/>
      <c r="QSQ62" s="44"/>
      <c r="QSR62" s="44"/>
      <c r="QSS62" s="44"/>
      <c r="QST62" s="44"/>
      <c r="QSU62" s="44"/>
      <c r="QSV62" s="44"/>
      <c r="QSW62" s="44"/>
      <c r="QSX62" s="44"/>
      <c r="QSY62" s="44"/>
      <c r="QSZ62" s="44"/>
      <c r="QTA62" s="44"/>
      <c r="QTB62" s="44"/>
      <c r="QTC62" s="44"/>
      <c r="QTD62" s="44"/>
      <c r="QTE62" s="44"/>
      <c r="QTF62" s="44"/>
      <c r="QTG62" s="44"/>
      <c r="QTH62" s="44"/>
      <c r="QTI62" s="44"/>
      <c r="QTJ62" s="44"/>
      <c r="QTK62" s="44"/>
      <c r="QTL62" s="44"/>
      <c r="QTM62" s="44"/>
      <c r="QTN62" s="44"/>
      <c r="QTO62" s="44"/>
      <c r="QTP62" s="44"/>
      <c r="QTQ62" s="44"/>
      <c r="QTR62" s="44"/>
      <c r="QTS62" s="44"/>
      <c r="QTT62" s="44"/>
      <c r="QTU62" s="44"/>
      <c r="QTV62" s="44"/>
      <c r="QTW62" s="44"/>
      <c r="QTX62" s="44"/>
      <c r="QTY62" s="44"/>
      <c r="QTZ62" s="44"/>
      <c r="QUA62" s="44"/>
      <c r="QUB62" s="44"/>
      <c r="QUC62" s="44"/>
      <c r="QUD62" s="44"/>
      <c r="QUE62" s="44"/>
      <c r="QUF62" s="44"/>
      <c r="QUG62" s="44"/>
      <c r="QUH62" s="44"/>
      <c r="QUI62" s="44"/>
      <c r="QUJ62" s="44"/>
      <c r="QUK62" s="44"/>
      <c r="QUL62" s="44"/>
      <c r="QUM62" s="44"/>
      <c r="QUN62" s="44"/>
      <c r="QUO62" s="44"/>
      <c r="QUP62" s="44"/>
      <c r="QUQ62" s="44"/>
      <c r="QUR62" s="44"/>
      <c r="QUS62" s="44"/>
      <c r="QUT62" s="44"/>
      <c r="QUU62" s="44"/>
      <c r="QUV62" s="44"/>
      <c r="QUW62" s="44"/>
      <c r="QUX62" s="44"/>
      <c r="QUY62" s="44"/>
      <c r="QUZ62" s="44"/>
      <c r="QVA62" s="44"/>
      <c r="QVB62" s="44"/>
      <c r="QVC62" s="44"/>
      <c r="QVD62" s="44"/>
      <c r="QVE62" s="44"/>
      <c r="QVF62" s="44"/>
      <c r="QVG62" s="44"/>
      <c r="QVH62" s="44"/>
      <c r="QVI62" s="44"/>
      <c r="QVJ62" s="44"/>
      <c r="QVK62" s="44"/>
      <c r="QVL62" s="44"/>
      <c r="QVM62" s="44"/>
      <c r="QVN62" s="44"/>
      <c r="QVO62" s="44"/>
      <c r="QVP62" s="44"/>
      <c r="QVQ62" s="44"/>
      <c r="QVR62" s="44"/>
      <c r="QVS62" s="44"/>
      <c r="QVT62" s="44"/>
      <c r="QVU62" s="44"/>
      <c r="QVV62" s="44"/>
      <c r="QVW62" s="44"/>
      <c r="QVX62" s="44"/>
      <c r="QVY62" s="44"/>
      <c r="QVZ62" s="44"/>
      <c r="QWA62" s="44"/>
      <c r="QWB62" s="44"/>
      <c r="QWC62" s="44"/>
      <c r="QWD62" s="44"/>
      <c r="QWE62" s="44"/>
      <c r="QWF62" s="44"/>
      <c r="QWG62" s="44"/>
      <c r="QWH62" s="44"/>
      <c r="QWI62" s="44"/>
      <c r="QWJ62" s="44"/>
      <c r="QWK62" s="44"/>
      <c r="QWL62" s="44"/>
      <c r="QWM62" s="44"/>
      <c r="QWN62" s="44"/>
      <c r="QWO62" s="44"/>
      <c r="QWP62" s="44"/>
      <c r="QWQ62" s="44"/>
      <c r="QWR62" s="44"/>
      <c r="QWS62" s="44"/>
      <c r="QWT62" s="44"/>
      <c r="QWU62" s="44"/>
      <c r="QWV62" s="44"/>
      <c r="QWW62" s="44"/>
      <c r="QWX62" s="44"/>
      <c r="QWY62" s="44"/>
      <c r="QWZ62" s="44"/>
      <c r="QXA62" s="44"/>
      <c r="QXB62" s="44"/>
      <c r="QXC62" s="44"/>
      <c r="QXD62" s="44"/>
      <c r="QXE62" s="44"/>
      <c r="QXF62" s="44"/>
      <c r="QXG62" s="44"/>
      <c r="QXH62" s="44"/>
      <c r="QXI62" s="44"/>
      <c r="QXJ62" s="44"/>
      <c r="QXK62" s="44"/>
      <c r="QXL62" s="44"/>
      <c r="QXM62" s="44"/>
      <c r="QXN62" s="44"/>
      <c r="QXO62" s="44"/>
      <c r="QXP62" s="44"/>
      <c r="QXQ62" s="44"/>
      <c r="QXR62" s="44"/>
      <c r="QXS62" s="44"/>
      <c r="QXT62" s="44"/>
      <c r="QXU62" s="44"/>
      <c r="QXV62" s="44"/>
      <c r="QXW62" s="44"/>
      <c r="QXX62" s="44"/>
      <c r="QXY62" s="44"/>
      <c r="QXZ62" s="44"/>
      <c r="QYA62" s="44"/>
      <c r="QYB62" s="44"/>
      <c r="QYC62" s="44"/>
      <c r="QYD62" s="44"/>
      <c r="QYE62" s="44"/>
      <c r="QYF62" s="44"/>
      <c r="QYG62" s="44"/>
      <c r="QYH62" s="44"/>
      <c r="QYI62" s="44"/>
      <c r="QYJ62" s="44"/>
      <c r="QYK62" s="44"/>
      <c r="QYL62" s="44"/>
      <c r="QYM62" s="44"/>
      <c r="QYN62" s="44"/>
      <c r="QYO62" s="44"/>
      <c r="QYP62" s="44"/>
      <c r="QYQ62" s="44"/>
      <c r="QYR62" s="44"/>
      <c r="QYS62" s="44"/>
      <c r="QYT62" s="44"/>
      <c r="QYU62" s="44"/>
      <c r="QYV62" s="44"/>
      <c r="QYW62" s="44"/>
      <c r="QYX62" s="44"/>
      <c r="QYY62" s="44"/>
      <c r="QYZ62" s="44"/>
      <c r="QZA62" s="44"/>
      <c r="QZB62" s="44"/>
      <c r="QZC62" s="44"/>
      <c r="QZD62" s="44"/>
      <c r="QZE62" s="44"/>
      <c r="QZF62" s="44"/>
      <c r="QZG62" s="44"/>
      <c r="QZH62" s="44"/>
      <c r="QZI62" s="44"/>
      <c r="QZJ62" s="44"/>
      <c r="QZK62" s="44"/>
      <c r="QZL62" s="44"/>
      <c r="QZM62" s="44"/>
      <c r="QZN62" s="44"/>
      <c r="QZO62" s="44"/>
      <c r="QZP62" s="44"/>
      <c r="QZQ62" s="44"/>
      <c r="QZR62" s="44"/>
      <c r="QZS62" s="44"/>
      <c r="QZT62" s="44"/>
      <c r="QZU62" s="44"/>
      <c r="QZV62" s="44"/>
      <c r="QZW62" s="44"/>
      <c r="QZX62" s="44"/>
      <c r="QZY62" s="44"/>
      <c r="QZZ62" s="44"/>
      <c r="RAA62" s="44"/>
      <c r="RAB62" s="44"/>
      <c r="RAC62" s="44"/>
      <c r="RAD62" s="44"/>
      <c r="RAE62" s="44"/>
      <c r="RAF62" s="44"/>
      <c r="RAG62" s="44"/>
      <c r="RAH62" s="44"/>
      <c r="RAI62" s="44"/>
      <c r="RAJ62" s="44"/>
      <c r="RAK62" s="44"/>
      <c r="RAL62" s="44"/>
      <c r="RAM62" s="44"/>
      <c r="RAN62" s="44"/>
      <c r="RAO62" s="44"/>
      <c r="RAP62" s="44"/>
      <c r="RAQ62" s="44"/>
      <c r="RAR62" s="44"/>
      <c r="RAS62" s="44"/>
      <c r="RAT62" s="44"/>
      <c r="RAU62" s="44"/>
      <c r="RAV62" s="44"/>
      <c r="RAW62" s="44"/>
      <c r="RAX62" s="44"/>
      <c r="RAY62" s="44"/>
      <c r="RAZ62" s="44"/>
      <c r="RBA62" s="44"/>
      <c r="RBB62" s="44"/>
      <c r="RBC62" s="44"/>
      <c r="RBD62" s="44"/>
      <c r="RBE62" s="44"/>
      <c r="RBF62" s="44"/>
      <c r="RBG62" s="44"/>
      <c r="RBH62" s="44"/>
      <c r="RBI62" s="44"/>
      <c r="RBJ62" s="44"/>
      <c r="RBK62" s="44"/>
      <c r="RBL62" s="44"/>
      <c r="RBM62" s="44"/>
      <c r="RBN62" s="44"/>
      <c r="RBO62" s="44"/>
      <c r="RBP62" s="44"/>
      <c r="RBQ62" s="44"/>
      <c r="RBR62" s="44"/>
      <c r="RBS62" s="44"/>
      <c r="RBT62" s="44"/>
      <c r="RBU62" s="44"/>
      <c r="RBV62" s="44"/>
      <c r="RBW62" s="44"/>
      <c r="RBX62" s="44"/>
      <c r="RBY62" s="44"/>
      <c r="RBZ62" s="44"/>
      <c r="RCA62" s="44"/>
      <c r="RCB62" s="44"/>
      <c r="RCC62" s="44"/>
      <c r="RCD62" s="44"/>
      <c r="RCE62" s="44"/>
      <c r="RCF62" s="44"/>
      <c r="RCG62" s="44"/>
      <c r="RCH62" s="44"/>
      <c r="RCI62" s="44"/>
      <c r="RCJ62" s="44"/>
      <c r="RCK62" s="44"/>
      <c r="RCL62" s="44"/>
      <c r="RCM62" s="44"/>
      <c r="RCN62" s="44"/>
      <c r="RCO62" s="44"/>
      <c r="RCP62" s="44"/>
      <c r="RCQ62" s="44"/>
      <c r="RCR62" s="44"/>
      <c r="RCS62" s="44"/>
      <c r="RCT62" s="44"/>
      <c r="RCU62" s="44"/>
      <c r="RCV62" s="44"/>
      <c r="RCW62" s="44"/>
      <c r="RCX62" s="44"/>
      <c r="RCY62" s="44"/>
      <c r="RCZ62" s="44"/>
      <c r="RDA62" s="44"/>
      <c r="RDB62" s="44"/>
      <c r="RDC62" s="44"/>
      <c r="RDD62" s="44"/>
      <c r="RDE62" s="44"/>
      <c r="RDF62" s="44"/>
      <c r="RDG62" s="44"/>
      <c r="RDH62" s="44"/>
      <c r="RDI62" s="44"/>
      <c r="RDJ62" s="44"/>
      <c r="RDK62" s="44"/>
      <c r="RDL62" s="44"/>
      <c r="RDM62" s="44"/>
      <c r="RDN62" s="44"/>
      <c r="RDO62" s="44"/>
      <c r="RDP62" s="44"/>
      <c r="RDQ62" s="44"/>
      <c r="RDR62" s="44"/>
      <c r="RDS62" s="44"/>
      <c r="RDT62" s="44"/>
      <c r="RDU62" s="44"/>
      <c r="RDV62" s="44"/>
      <c r="RDW62" s="44"/>
      <c r="RDX62" s="44"/>
      <c r="RDY62" s="44"/>
      <c r="RDZ62" s="44"/>
      <c r="REA62" s="44"/>
      <c r="REB62" s="44"/>
      <c r="REC62" s="44"/>
      <c r="RED62" s="44"/>
      <c r="REE62" s="44"/>
      <c r="REF62" s="44"/>
      <c r="REG62" s="44"/>
      <c r="REH62" s="44"/>
      <c r="REI62" s="44"/>
      <c r="REJ62" s="44"/>
      <c r="REK62" s="44"/>
      <c r="REL62" s="44"/>
      <c r="REM62" s="44"/>
      <c r="REN62" s="44"/>
      <c r="REO62" s="44"/>
      <c r="REP62" s="44"/>
      <c r="REQ62" s="44"/>
      <c r="RER62" s="44"/>
      <c r="RES62" s="44"/>
      <c r="RET62" s="44"/>
      <c r="REU62" s="44"/>
      <c r="REV62" s="44"/>
      <c r="REW62" s="44"/>
      <c r="REX62" s="44"/>
      <c r="REY62" s="44"/>
      <c r="REZ62" s="44"/>
      <c r="RFA62" s="44"/>
      <c r="RFB62" s="44"/>
      <c r="RFC62" s="44"/>
      <c r="RFD62" s="44"/>
      <c r="RFE62" s="44"/>
      <c r="RFF62" s="44"/>
      <c r="RFG62" s="44"/>
      <c r="RFH62" s="44"/>
      <c r="RFI62" s="44"/>
      <c r="RFJ62" s="44"/>
      <c r="RFK62" s="44"/>
      <c r="RFL62" s="44"/>
      <c r="RFM62" s="44"/>
      <c r="RFN62" s="44"/>
      <c r="RFO62" s="44"/>
      <c r="RFP62" s="44"/>
      <c r="RFQ62" s="44"/>
      <c r="RFR62" s="44"/>
      <c r="RFS62" s="44"/>
      <c r="RFT62" s="44"/>
      <c r="RFU62" s="44"/>
      <c r="RFV62" s="44"/>
      <c r="RFW62" s="44"/>
      <c r="RFX62" s="44"/>
      <c r="RFY62" s="44"/>
      <c r="RFZ62" s="44"/>
      <c r="RGA62" s="44"/>
      <c r="RGB62" s="44"/>
      <c r="RGC62" s="44"/>
      <c r="RGD62" s="44"/>
      <c r="RGE62" s="44"/>
      <c r="RGF62" s="44"/>
      <c r="RGG62" s="44"/>
      <c r="RGH62" s="44"/>
      <c r="RGI62" s="44"/>
      <c r="RGJ62" s="44"/>
      <c r="RGK62" s="44"/>
      <c r="RGL62" s="44"/>
      <c r="RGM62" s="44"/>
      <c r="RGN62" s="44"/>
      <c r="RGO62" s="44"/>
      <c r="RGP62" s="44"/>
      <c r="RGQ62" s="44"/>
      <c r="RGR62" s="44"/>
      <c r="RGS62" s="44"/>
      <c r="RGT62" s="44"/>
      <c r="RGU62" s="44"/>
      <c r="RGV62" s="44"/>
      <c r="RGW62" s="44"/>
      <c r="RGX62" s="44"/>
      <c r="RGY62" s="44"/>
      <c r="RGZ62" s="44"/>
      <c r="RHA62" s="44"/>
      <c r="RHB62" s="44"/>
      <c r="RHC62" s="44"/>
      <c r="RHD62" s="44"/>
      <c r="RHE62" s="44"/>
      <c r="RHF62" s="44"/>
      <c r="RHG62" s="44"/>
      <c r="RHH62" s="44"/>
      <c r="RHI62" s="44"/>
      <c r="RHJ62" s="44"/>
      <c r="RHK62" s="44"/>
      <c r="RHL62" s="44"/>
      <c r="RHM62" s="44"/>
      <c r="RHN62" s="44"/>
      <c r="RHO62" s="44"/>
      <c r="RHP62" s="44"/>
      <c r="RHQ62" s="44"/>
      <c r="RHR62" s="44"/>
      <c r="RHS62" s="44"/>
      <c r="RHT62" s="44"/>
      <c r="RHU62" s="44"/>
      <c r="RHV62" s="44"/>
      <c r="RHW62" s="44"/>
      <c r="RHX62" s="44"/>
      <c r="RHY62" s="44"/>
      <c r="RHZ62" s="44"/>
      <c r="RIA62" s="44"/>
      <c r="RIB62" s="44"/>
      <c r="RIC62" s="44"/>
      <c r="RID62" s="44"/>
      <c r="RIE62" s="44"/>
      <c r="RIF62" s="44"/>
      <c r="RIG62" s="44"/>
      <c r="RIH62" s="44"/>
      <c r="RII62" s="44"/>
      <c r="RIJ62" s="44"/>
      <c r="RIK62" s="44"/>
      <c r="RIL62" s="44"/>
      <c r="RIM62" s="44"/>
      <c r="RIN62" s="44"/>
      <c r="RIO62" s="44"/>
      <c r="RIP62" s="44"/>
      <c r="RIQ62" s="44"/>
      <c r="RIR62" s="44"/>
      <c r="RIS62" s="44"/>
      <c r="RIT62" s="44"/>
      <c r="RIU62" s="44"/>
      <c r="RIV62" s="44"/>
      <c r="RIW62" s="44"/>
      <c r="RIX62" s="44"/>
      <c r="RIY62" s="44"/>
      <c r="RIZ62" s="44"/>
      <c r="RJA62" s="44"/>
      <c r="RJB62" s="44"/>
      <c r="RJC62" s="44"/>
      <c r="RJD62" s="44"/>
      <c r="RJE62" s="44"/>
      <c r="RJF62" s="44"/>
      <c r="RJG62" s="44"/>
      <c r="RJH62" s="44"/>
      <c r="RJI62" s="44"/>
      <c r="RJJ62" s="44"/>
      <c r="RJK62" s="44"/>
      <c r="RJL62" s="44"/>
      <c r="RJM62" s="44"/>
      <c r="RJN62" s="44"/>
      <c r="RJO62" s="44"/>
      <c r="RJP62" s="44"/>
      <c r="RJQ62" s="44"/>
      <c r="RJR62" s="44"/>
      <c r="RJS62" s="44"/>
      <c r="RJT62" s="44"/>
      <c r="RJU62" s="44"/>
      <c r="RJV62" s="44"/>
      <c r="RJW62" s="44"/>
      <c r="RJX62" s="44"/>
      <c r="RJY62" s="44"/>
      <c r="RJZ62" s="44"/>
      <c r="RKA62" s="44"/>
      <c r="RKB62" s="44"/>
      <c r="RKC62" s="44"/>
      <c r="RKD62" s="44"/>
      <c r="RKE62" s="44"/>
      <c r="RKF62" s="44"/>
      <c r="RKG62" s="44"/>
      <c r="RKH62" s="44"/>
      <c r="RKI62" s="44"/>
      <c r="RKJ62" s="44"/>
      <c r="RKK62" s="44"/>
      <c r="RKL62" s="44"/>
      <c r="RKM62" s="44"/>
      <c r="RKN62" s="44"/>
      <c r="RKO62" s="44"/>
      <c r="RKP62" s="44"/>
      <c r="RKQ62" s="44"/>
      <c r="RKR62" s="44"/>
      <c r="RKS62" s="44"/>
      <c r="RKT62" s="44"/>
      <c r="RKU62" s="44"/>
      <c r="RKV62" s="44"/>
      <c r="RKW62" s="44"/>
      <c r="RKX62" s="44"/>
      <c r="RKY62" s="44"/>
      <c r="RKZ62" s="44"/>
      <c r="RLA62" s="44"/>
      <c r="RLB62" s="44"/>
      <c r="RLC62" s="44"/>
      <c r="RLD62" s="44"/>
      <c r="RLE62" s="44"/>
      <c r="RLF62" s="44"/>
      <c r="RLG62" s="44"/>
      <c r="RLH62" s="44"/>
      <c r="RLI62" s="44"/>
      <c r="RLJ62" s="44"/>
      <c r="RLK62" s="44"/>
      <c r="RLL62" s="44"/>
      <c r="RLM62" s="44"/>
      <c r="RLN62" s="44"/>
      <c r="RLO62" s="44"/>
      <c r="RLP62" s="44"/>
      <c r="RLQ62" s="44"/>
      <c r="RLR62" s="44"/>
      <c r="RLS62" s="44"/>
      <c r="RLT62" s="44"/>
      <c r="RLU62" s="44"/>
      <c r="RLV62" s="44"/>
      <c r="RLW62" s="44"/>
      <c r="RLX62" s="44"/>
      <c r="RLY62" s="44"/>
      <c r="RLZ62" s="44"/>
      <c r="RMA62" s="44"/>
      <c r="RMB62" s="44"/>
      <c r="RMC62" s="44"/>
      <c r="RMD62" s="44"/>
      <c r="RME62" s="44"/>
      <c r="RMF62" s="44"/>
      <c r="RMG62" s="44"/>
      <c r="RMH62" s="44"/>
      <c r="RMI62" s="44"/>
      <c r="RMJ62" s="44"/>
      <c r="RMK62" s="44"/>
      <c r="RML62" s="44"/>
      <c r="RMM62" s="44"/>
      <c r="RMN62" s="44"/>
      <c r="RMO62" s="44"/>
      <c r="RMP62" s="44"/>
      <c r="RMQ62" s="44"/>
      <c r="RMR62" s="44"/>
      <c r="RMS62" s="44"/>
      <c r="RMT62" s="44"/>
      <c r="RMU62" s="44"/>
      <c r="RMV62" s="44"/>
      <c r="RMW62" s="44"/>
      <c r="RMX62" s="44"/>
      <c r="RMY62" s="44"/>
      <c r="RMZ62" s="44"/>
      <c r="RNA62" s="44"/>
      <c r="RNB62" s="44"/>
      <c r="RNC62" s="44"/>
      <c r="RND62" s="44"/>
      <c r="RNE62" s="44"/>
      <c r="RNF62" s="44"/>
      <c r="RNG62" s="44"/>
      <c r="RNH62" s="44"/>
      <c r="RNI62" s="44"/>
      <c r="RNJ62" s="44"/>
      <c r="RNK62" s="44"/>
      <c r="RNL62" s="44"/>
      <c r="RNM62" s="44"/>
      <c r="RNN62" s="44"/>
      <c r="RNO62" s="44"/>
      <c r="RNP62" s="44"/>
      <c r="RNQ62" s="44"/>
      <c r="RNR62" s="44"/>
      <c r="RNS62" s="44"/>
      <c r="RNT62" s="44"/>
      <c r="RNU62" s="44"/>
      <c r="RNV62" s="44"/>
      <c r="RNW62" s="44"/>
      <c r="RNX62" s="44"/>
      <c r="RNY62" s="44"/>
      <c r="RNZ62" s="44"/>
      <c r="ROA62" s="44"/>
      <c r="ROB62" s="44"/>
      <c r="ROC62" s="44"/>
      <c r="ROD62" s="44"/>
      <c r="ROE62" s="44"/>
      <c r="ROF62" s="44"/>
      <c r="ROG62" s="44"/>
      <c r="ROH62" s="44"/>
      <c r="ROI62" s="44"/>
      <c r="ROJ62" s="44"/>
      <c r="ROK62" s="44"/>
      <c r="ROL62" s="44"/>
      <c r="ROM62" s="44"/>
      <c r="RON62" s="44"/>
      <c r="ROO62" s="44"/>
      <c r="ROP62" s="44"/>
      <c r="ROQ62" s="44"/>
      <c r="ROR62" s="44"/>
      <c r="ROS62" s="44"/>
      <c r="ROT62" s="44"/>
      <c r="ROU62" s="44"/>
      <c r="ROV62" s="44"/>
      <c r="ROW62" s="44"/>
      <c r="ROX62" s="44"/>
      <c r="ROY62" s="44"/>
      <c r="ROZ62" s="44"/>
      <c r="RPA62" s="44"/>
      <c r="RPB62" s="44"/>
      <c r="RPC62" s="44"/>
      <c r="RPD62" s="44"/>
      <c r="RPE62" s="44"/>
      <c r="RPF62" s="44"/>
      <c r="RPG62" s="44"/>
      <c r="RPH62" s="44"/>
      <c r="RPI62" s="44"/>
      <c r="RPJ62" s="44"/>
      <c r="RPK62" s="44"/>
      <c r="RPL62" s="44"/>
      <c r="RPM62" s="44"/>
      <c r="RPN62" s="44"/>
      <c r="RPO62" s="44"/>
      <c r="RPP62" s="44"/>
      <c r="RPQ62" s="44"/>
      <c r="RPR62" s="44"/>
      <c r="RPS62" s="44"/>
      <c r="RPT62" s="44"/>
      <c r="RPU62" s="44"/>
      <c r="RPV62" s="44"/>
      <c r="RPW62" s="44"/>
      <c r="RPX62" s="44"/>
      <c r="RPY62" s="44"/>
      <c r="RPZ62" s="44"/>
      <c r="RQA62" s="44"/>
      <c r="RQB62" s="44"/>
      <c r="RQC62" s="44"/>
      <c r="RQD62" s="44"/>
      <c r="RQE62" s="44"/>
      <c r="RQF62" s="44"/>
      <c r="RQG62" s="44"/>
      <c r="RQH62" s="44"/>
      <c r="RQI62" s="44"/>
      <c r="RQJ62" s="44"/>
      <c r="RQK62" s="44"/>
      <c r="RQL62" s="44"/>
      <c r="RQM62" s="44"/>
      <c r="RQN62" s="44"/>
      <c r="RQO62" s="44"/>
      <c r="RQP62" s="44"/>
      <c r="RQQ62" s="44"/>
      <c r="RQR62" s="44"/>
      <c r="RQS62" s="44"/>
      <c r="RQT62" s="44"/>
      <c r="RQU62" s="44"/>
      <c r="RQV62" s="44"/>
      <c r="RQW62" s="44"/>
      <c r="RQX62" s="44"/>
      <c r="RQY62" s="44"/>
      <c r="RQZ62" s="44"/>
      <c r="RRA62" s="44"/>
      <c r="RRB62" s="44"/>
      <c r="RRC62" s="44"/>
      <c r="RRD62" s="44"/>
      <c r="RRE62" s="44"/>
      <c r="RRF62" s="44"/>
      <c r="RRG62" s="44"/>
      <c r="RRH62" s="44"/>
      <c r="RRI62" s="44"/>
      <c r="RRJ62" s="44"/>
      <c r="RRK62" s="44"/>
      <c r="RRL62" s="44"/>
      <c r="RRM62" s="44"/>
      <c r="RRN62" s="44"/>
      <c r="RRO62" s="44"/>
      <c r="RRP62" s="44"/>
      <c r="RRQ62" s="44"/>
      <c r="RRR62" s="44"/>
      <c r="RRS62" s="44"/>
      <c r="RRT62" s="44"/>
      <c r="RRU62" s="44"/>
      <c r="RRV62" s="44"/>
      <c r="RRW62" s="44"/>
      <c r="RRX62" s="44"/>
      <c r="RRY62" s="44"/>
      <c r="RRZ62" s="44"/>
      <c r="RSA62" s="44"/>
      <c r="RSB62" s="44"/>
      <c r="RSC62" s="44"/>
      <c r="RSD62" s="44"/>
      <c r="RSE62" s="44"/>
      <c r="RSF62" s="44"/>
      <c r="RSG62" s="44"/>
      <c r="RSH62" s="44"/>
      <c r="RSI62" s="44"/>
      <c r="RSJ62" s="44"/>
      <c r="RSK62" s="44"/>
      <c r="RSL62" s="44"/>
      <c r="RSM62" s="44"/>
      <c r="RSN62" s="44"/>
      <c r="RSO62" s="44"/>
      <c r="RSP62" s="44"/>
      <c r="RSQ62" s="44"/>
      <c r="RSR62" s="44"/>
      <c r="RSS62" s="44"/>
      <c r="RST62" s="44"/>
      <c r="RSU62" s="44"/>
      <c r="RSV62" s="44"/>
      <c r="RSW62" s="44"/>
      <c r="RSX62" s="44"/>
      <c r="RSY62" s="44"/>
      <c r="RSZ62" s="44"/>
      <c r="RTA62" s="44"/>
      <c r="RTB62" s="44"/>
      <c r="RTC62" s="44"/>
      <c r="RTD62" s="44"/>
      <c r="RTE62" s="44"/>
      <c r="RTF62" s="44"/>
      <c r="RTG62" s="44"/>
      <c r="RTH62" s="44"/>
      <c r="RTI62" s="44"/>
      <c r="RTJ62" s="44"/>
      <c r="RTK62" s="44"/>
      <c r="RTL62" s="44"/>
      <c r="RTM62" s="44"/>
      <c r="RTN62" s="44"/>
      <c r="RTO62" s="44"/>
      <c r="RTP62" s="44"/>
      <c r="RTQ62" s="44"/>
      <c r="RTR62" s="44"/>
      <c r="RTS62" s="44"/>
      <c r="RTT62" s="44"/>
      <c r="RTU62" s="44"/>
      <c r="RTV62" s="44"/>
      <c r="RTW62" s="44"/>
      <c r="RTX62" s="44"/>
      <c r="RTY62" s="44"/>
      <c r="RTZ62" s="44"/>
      <c r="RUA62" s="44"/>
      <c r="RUB62" s="44"/>
      <c r="RUC62" s="44"/>
      <c r="RUD62" s="44"/>
      <c r="RUE62" s="44"/>
      <c r="RUF62" s="44"/>
      <c r="RUG62" s="44"/>
      <c r="RUH62" s="44"/>
      <c r="RUI62" s="44"/>
      <c r="RUJ62" s="44"/>
      <c r="RUK62" s="44"/>
      <c r="RUL62" s="44"/>
      <c r="RUM62" s="44"/>
      <c r="RUN62" s="44"/>
      <c r="RUO62" s="44"/>
      <c r="RUP62" s="44"/>
      <c r="RUQ62" s="44"/>
      <c r="RUR62" s="44"/>
      <c r="RUS62" s="44"/>
      <c r="RUT62" s="44"/>
      <c r="RUU62" s="44"/>
      <c r="RUV62" s="44"/>
      <c r="RUW62" s="44"/>
      <c r="RUX62" s="44"/>
      <c r="RUY62" s="44"/>
      <c r="RUZ62" s="44"/>
      <c r="RVA62" s="44"/>
      <c r="RVB62" s="44"/>
      <c r="RVC62" s="44"/>
      <c r="RVD62" s="44"/>
      <c r="RVE62" s="44"/>
      <c r="RVF62" s="44"/>
      <c r="RVG62" s="44"/>
      <c r="RVH62" s="44"/>
      <c r="RVI62" s="44"/>
      <c r="RVJ62" s="44"/>
      <c r="RVK62" s="44"/>
      <c r="RVL62" s="44"/>
      <c r="RVM62" s="44"/>
      <c r="RVN62" s="44"/>
      <c r="RVO62" s="44"/>
      <c r="RVP62" s="44"/>
      <c r="RVQ62" s="44"/>
      <c r="RVR62" s="44"/>
      <c r="RVS62" s="44"/>
      <c r="RVT62" s="44"/>
      <c r="RVU62" s="44"/>
      <c r="RVV62" s="44"/>
      <c r="RVW62" s="44"/>
      <c r="RVX62" s="44"/>
      <c r="RVY62" s="44"/>
      <c r="RVZ62" s="44"/>
      <c r="RWA62" s="44"/>
      <c r="RWB62" s="44"/>
      <c r="RWC62" s="44"/>
      <c r="RWD62" s="44"/>
      <c r="RWE62" s="44"/>
      <c r="RWF62" s="44"/>
      <c r="RWG62" s="44"/>
      <c r="RWH62" s="44"/>
      <c r="RWI62" s="44"/>
      <c r="RWJ62" s="44"/>
      <c r="RWK62" s="44"/>
      <c r="RWL62" s="44"/>
      <c r="RWM62" s="44"/>
      <c r="RWN62" s="44"/>
      <c r="RWO62" s="44"/>
      <c r="RWP62" s="44"/>
      <c r="RWQ62" s="44"/>
      <c r="RWR62" s="44"/>
      <c r="RWS62" s="44"/>
      <c r="RWT62" s="44"/>
      <c r="RWU62" s="44"/>
      <c r="RWV62" s="44"/>
      <c r="RWW62" s="44"/>
      <c r="RWX62" s="44"/>
      <c r="RWY62" s="44"/>
      <c r="RWZ62" s="44"/>
      <c r="RXA62" s="44"/>
      <c r="RXB62" s="44"/>
      <c r="RXC62" s="44"/>
      <c r="RXD62" s="44"/>
      <c r="RXE62" s="44"/>
      <c r="RXF62" s="44"/>
      <c r="RXG62" s="44"/>
      <c r="RXH62" s="44"/>
      <c r="RXI62" s="44"/>
      <c r="RXJ62" s="44"/>
      <c r="RXK62" s="44"/>
      <c r="RXL62" s="44"/>
      <c r="RXM62" s="44"/>
      <c r="RXN62" s="44"/>
      <c r="RXO62" s="44"/>
      <c r="RXP62" s="44"/>
      <c r="RXQ62" s="44"/>
      <c r="RXR62" s="44"/>
      <c r="RXS62" s="44"/>
      <c r="RXT62" s="44"/>
      <c r="RXU62" s="44"/>
      <c r="RXV62" s="44"/>
      <c r="RXW62" s="44"/>
      <c r="RXX62" s="44"/>
      <c r="RXY62" s="44"/>
      <c r="RXZ62" s="44"/>
      <c r="RYA62" s="44"/>
      <c r="RYB62" s="44"/>
      <c r="RYC62" s="44"/>
      <c r="RYD62" s="44"/>
      <c r="RYE62" s="44"/>
      <c r="RYF62" s="44"/>
      <c r="RYG62" s="44"/>
      <c r="RYH62" s="44"/>
      <c r="RYI62" s="44"/>
      <c r="RYJ62" s="44"/>
      <c r="RYK62" s="44"/>
      <c r="RYL62" s="44"/>
      <c r="RYM62" s="44"/>
      <c r="RYN62" s="44"/>
      <c r="RYO62" s="44"/>
      <c r="RYP62" s="44"/>
      <c r="RYQ62" s="44"/>
      <c r="RYR62" s="44"/>
      <c r="RYS62" s="44"/>
      <c r="RYT62" s="44"/>
      <c r="RYU62" s="44"/>
      <c r="RYV62" s="44"/>
      <c r="RYW62" s="44"/>
      <c r="RYX62" s="44"/>
      <c r="RYY62" s="44"/>
      <c r="RYZ62" s="44"/>
      <c r="RZA62" s="44"/>
      <c r="RZB62" s="44"/>
      <c r="RZC62" s="44"/>
      <c r="RZD62" s="44"/>
      <c r="RZE62" s="44"/>
      <c r="RZF62" s="44"/>
      <c r="RZG62" s="44"/>
      <c r="RZH62" s="44"/>
      <c r="RZI62" s="44"/>
      <c r="RZJ62" s="44"/>
      <c r="RZK62" s="44"/>
      <c r="RZL62" s="44"/>
      <c r="RZM62" s="44"/>
      <c r="RZN62" s="44"/>
      <c r="RZO62" s="44"/>
      <c r="RZP62" s="44"/>
      <c r="RZQ62" s="44"/>
      <c r="RZR62" s="44"/>
      <c r="RZS62" s="44"/>
      <c r="RZT62" s="44"/>
      <c r="RZU62" s="44"/>
      <c r="RZV62" s="44"/>
      <c r="RZW62" s="44"/>
      <c r="RZX62" s="44"/>
      <c r="RZY62" s="44"/>
      <c r="RZZ62" s="44"/>
      <c r="SAA62" s="44"/>
      <c r="SAB62" s="44"/>
      <c r="SAC62" s="44"/>
      <c r="SAD62" s="44"/>
      <c r="SAE62" s="44"/>
      <c r="SAF62" s="44"/>
      <c r="SAG62" s="44"/>
      <c r="SAH62" s="44"/>
      <c r="SAI62" s="44"/>
      <c r="SAJ62" s="44"/>
      <c r="SAK62" s="44"/>
      <c r="SAL62" s="44"/>
      <c r="SAM62" s="44"/>
      <c r="SAN62" s="44"/>
      <c r="SAO62" s="44"/>
      <c r="SAP62" s="44"/>
      <c r="SAQ62" s="44"/>
      <c r="SAR62" s="44"/>
      <c r="SAS62" s="44"/>
      <c r="SAT62" s="44"/>
      <c r="SAU62" s="44"/>
      <c r="SAV62" s="44"/>
      <c r="SAW62" s="44"/>
      <c r="SAX62" s="44"/>
      <c r="SAY62" s="44"/>
      <c r="SAZ62" s="44"/>
      <c r="SBA62" s="44"/>
      <c r="SBB62" s="44"/>
      <c r="SBC62" s="44"/>
      <c r="SBD62" s="44"/>
      <c r="SBE62" s="44"/>
      <c r="SBF62" s="44"/>
      <c r="SBG62" s="44"/>
      <c r="SBH62" s="44"/>
      <c r="SBI62" s="44"/>
      <c r="SBJ62" s="44"/>
      <c r="SBK62" s="44"/>
      <c r="SBL62" s="44"/>
      <c r="SBM62" s="44"/>
      <c r="SBN62" s="44"/>
      <c r="SBO62" s="44"/>
      <c r="SBP62" s="44"/>
      <c r="SBQ62" s="44"/>
      <c r="SBR62" s="44"/>
      <c r="SBS62" s="44"/>
      <c r="SBT62" s="44"/>
      <c r="SBU62" s="44"/>
      <c r="SBV62" s="44"/>
      <c r="SBW62" s="44"/>
      <c r="SBX62" s="44"/>
      <c r="SBY62" s="44"/>
      <c r="SBZ62" s="44"/>
      <c r="SCA62" s="44"/>
      <c r="SCB62" s="44"/>
      <c r="SCC62" s="44"/>
      <c r="SCD62" s="44"/>
      <c r="SCE62" s="44"/>
      <c r="SCF62" s="44"/>
      <c r="SCG62" s="44"/>
      <c r="SCH62" s="44"/>
      <c r="SCI62" s="44"/>
      <c r="SCJ62" s="44"/>
      <c r="SCK62" s="44"/>
      <c r="SCL62" s="44"/>
      <c r="SCM62" s="44"/>
      <c r="SCN62" s="44"/>
      <c r="SCO62" s="44"/>
      <c r="SCP62" s="44"/>
      <c r="SCQ62" s="44"/>
      <c r="SCR62" s="44"/>
      <c r="SCS62" s="44"/>
      <c r="SCT62" s="44"/>
      <c r="SCU62" s="44"/>
      <c r="SCV62" s="44"/>
      <c r="SCW62" s="44"/>
      <c r="SCX62" s="44"/>
      <c r="SCY62" s="44"/>
      <c r="SCZ62" s="44"/>
      <c r="SDA62" s="44"/>
      <c r="SDB62" s="44"/>
      <c r="SDC62" s="44"/>
      <c r="SDD62" s="44"/>
      <c r="SDE62" s="44"/>
      <c r="SDF62" s="44"/>
      <c r="SDG62" s="44"/>
      <c r="SDH62" s="44"/>
      <c r="SDI62" s="44"/>
      <c r="SDJ62" s="44"/>
      <c r="SDK62" s="44"/>
      <c r="SDL62" s="44"/>
      <c r="SDM62" s="44"/>
      <c r="SDN62" s="44"/>
      <c r="SDO62" s="44"/>
      <c r="SDP62" s="44"/>
      <c r="SDQ62" s="44"/>
      <c r="SDR62" s="44"/>
      <c r="SDS62" s="44"/>
      <c r="SDT62" s="44"/>
      <c r="SDU62" s="44"/>
      <c r="SDV62" s="44"/>
      <c r="SDW62" s="44"/>
      <c r="SDX62" s="44"/>
      <c r="SDY62" s="44"/>
      <c r="SDZ62" s="44"/>
      <c r="SEA62" s="44"/>
      <c r="SEB62" s="44"/>
      <c r="SEC62" s="44"/>
      <c r="SED62" s="44"/>
      <c r="SEE62" s="44"/>
      <c r="SEF62" s="44"/>
      <c r="SEG62" s="44"/>
      <c r="SEH62" s="44"/>
      <c r="SEI62" s="44"/>
      <c r="SEJ62" s="44"/>
      <c r="SEK62" s="44"/>
      <c r="SEL62" s="44"/>
      <c r="SEM62" s="44"/>
      <c r="SEN62" s="44"/>
      <c r="SEO62" s="44"/>
      <c r="SEP62" s="44"/>
      <c r="SEQ62" s="44"/>
      <c r="SER62" s="44"/>
      <c r="SES62" s="44"/>
      <c r="SET62" s="44"/>
      <c r="SEU62" s="44"/>
      <c r="SEV62" s="44"/>
      <c r="SEW62" s="44"/>
      <c r="SEX62" s="44"/>
      <c r="SEY62" s="44"/>
      <c r="SEZ62" s="44"/>
      <c r="SFA62" s="44"/>
      <c r="SFB62" s="44"/>
      <c r="SFC62" s="44"/>
      <c r="SFD62" s="44"/>
      <c r="SFE62" s="44"/>
      <c r="SFF62" s="44"/>
      <c r="SFG62" s="44"/>
      <c r="SFH62" s="44"/>
      <c r="SFI62" s="44"/>
      <c r="SFJ62" s="44"/>
      <c r="SFK62" s="44"/>
      <c r="SFL62" s="44"/>
      <c r="SFM62" s="44"/>
      <c r="SFN62" s="44"/>
      <c r="SFO62" s="44"/>
      <c r="SFP62" s="44"/>
      <c r="SFQ62" s="44"/>
      <c r="SFR62" s="44"/>
      <c r="SFS62" s="44"/>
      <c r="SFT62" s="44"/>
      <c r="SFU62" s="44"/>
      <c r="SFV62" s="44"/>
      <c r="SFW62" s="44"/>
      <c r="SFX62" s="44"/>
      <c r="SFY62" s="44"/>
      <c r="SFZ62" s="44"/>
      <c r="SGA62" s="44"/>
      <c r="SGB62" s="44"/>
      <c r="SGC62" s="44"/>
      <c r="SGD62" s="44"/>
      <c r="SGE62" s="44"/>
      <c r="SGF62" s="44"/>
      <c r="SGG62" s="44"/>
      <c r="SGH62" s="44"/>
      <c r="SGI62" s="44"/>
      <c r="SGJ62" s="44"/>
      <c r="SGK62" s="44"/>
      <c r="SGL62" s="44"/>
      <c r="SGM62" s="44"/>
      <c r="SGN62" s="44"/>
      <c r="SGO62" s="44"/>
      <c r="SGP62" s="44"/>
      <c r="SGQ62" s="44"/>
      <c r="SGR62" s="44"/>
      <c r="SGS62" s="44"/>
      <c r="SGT62" s="44"/>
      <c r="SGU62" s="44"/>
      <c r="SGV62" s="44"/>
      <c r="SGW62" s="44"/>
      <c r="SGX62" s="44"/>
      <c r="SGY62" s="44"/>
      <c r="SGZ62" s="44"/>
      <c r="SHA62" s="44"/>
      <c r="SHB62" s="44"/>
      <c r="SHC62" s="44"/>
      <c r="SHD62" s="44"/>
      <c r="SHE62" s="44"/>
      <c r="SHF62" s="44"/>
      <c r="SHG62" s="44"/>
      <c r="SHH62" s="44"/>
      <c r="SHI62" s="44"/>
      <c r="SHJ62" s="44"/>
      <c r="SHK62" s="44"/>
      <c r="SHL62" s="44"/>
      <c r="SHM62" s="44"/>
      <c r="SHN62" s="44"/>
      <c r="SHO62" s="44"/>
      <c r="SHP62" s="44"/>
      <c r="SHQ62" s="44"/>
      <c r="SHR62" s="44"/>
      <c r="SHS62" s="44"/>
      <c r="SHT62" s="44"/>
      <c r="SHU62" s="44"/>
      <c r="SHV62" s="44"/>
      <c r="SHW62" s="44"/>
      <c r="SHX62" s="44"/>
      <c r="SHY62" s="44"/>
      <c r="SHZ62" s="44"/>
      <c r="SIA62" s="44"/>
      <c r="SIB62" s="44"/>
      <c r="SIC62" s="44"/>
      <c r="SID62" s="44"/>
      <c r="SIE62" s="44"/>
      <c r="SIF62" s="44"/>
      <c r="SIG62" s="44"/>
      <c r="SIH62" s="44"/>
      <c r="SII62" s="44"/>
      <c r="SIJ62" s="44"/>
      <c r="SIK62" s="44"/>
      <c r="SIL62" s="44"/>
      <c r="SIM62" s="44"/>
      <c r="SIN62" s="44"/>
      <c r="SIO62" s="44"/>
      <c r="SIP62" s="44"/>
      <c r="SIQ62" s="44"/>
      <c r="SIR62" s="44"/>
      <c r="SIS62" s="44"/>
      <c r="SIT62" s="44"/>
      <c r="SIU62" s="44"/>
      <c r="SIV62" s="44"/>
      <c r="SIW62" s="44"/>
      <c r="SIX62" s="44"/>
      <c r="SIY62" s="44"/>
      <c r="SIZ62" s="44"/>
      <c r="SJA62" s="44"/>
      <c r="SJB62" s="44"/>
      <c r="SJC62" s="44"/>
      <c r="SJD62" s="44"/>
      <c r="SJE62" s="44"/>
      <c r="SJF62" s="44"/>
      <c r="SJG62" s="44"/>
      <c r="SJH62" s="44"/>
      <c r="SJI62" s="44"/>
      <c r="SJJ62" s="44"/>
      <c r="SJK62" s="44"/>
      <c r="SJL62" s="44"/>
      <c r="SJM62" s="44"/>
      <c r="SJN62" s="44"/>
      <c r="SJO62" s="44"/>
      <c r="SJP62" s="44"/>
      <c r="SJQ62" s="44"/>
      <c r="SJR62" s="44"/>
      <c r="SJS62" s="44"/>
      <c r="SJT62" s="44"/>
      <c r="SJU62" s="44"/>
      <c r="SJV62" s="44"/>
      <c r="SJW62" s="44"/>
      <c r="SJX62" s="44"/>
      <c r="SJY62" s="44"/>
      <c r="SJZ62" s="44"/>
      <c r="SKA62" s="44"/>
      <c r="SKB62" s="44"/>
      <c r="SKC62" s="44"/>
      <c r="SKD62" s="44"/>
      <c r="SKE62" s="44"/>
      <c r="SKF62" s="44"/>
      <c r="SKG62" s="44"/>
      <c r="SKH62" s="44"/>
      <c r="SKI62" s="44"/>
      <c r="SKJ62" s="44"/>
      <c r="SKK62" s="44"/>
      <c r="SKL62" s="44"/>
      <c r="SKM62" s="44"/>
      <c r="SKN62" s="44"/>
      <c r="SKO62" s="44"/>
      <c r="SKP62" s="44"/>
      <c r="SKQ62" s="44"/>
      <c r="SKR62" s="44"/>
      <c r="SKS62" s="44"/>
      <c r="SKT62" s="44"/>
      <c r="SKU62" s="44"/>
      <c r="SKV62" s="44"/>
      <c r="SKW62" s="44"/>
      <c r="SKX62" s="44"/>
      <c r="SKY62" s="44"/>
      <c r="SKZ62" s="44"/>
      <c r="SLA62" s="44"/>
      <c r="SLB62" s="44"/>
      <c r="SLC62" s="44"/>
      <c r="SLD62" s="44"/>
      <c r="SLE62" s="44"/>
      <c r="SLF62" s="44"/>
      <c r="SLG62" s="44"/>
      <c r="SLH62" s="44"/>
      <c r="SLI62" s="44"/>
      <c r="SLJ62" s="44"/>
      <c r="SLK62" s="44"/>
      <c r="SLL62" s="44"/>
      <c r="SLM62" s="44"/>
      <c r="SLN62" s="44"/>
      <c r="SLO62" s="44"/>
      <c r="SLP62" s="44"/>
      <c r="SLQ62" s="44"/>
      <c r="SLR62" s="44"/>
      <c r="SLS62" s="44"/>
      <c r="SLT62" s="44"/>
      <c r="SLU62" s="44"/>
      <c r="SLV62" s="44"/>
      <c r="SLW62" s="44"/>
      <c r="SLX62" s="44"/>
      <c r="SLY62" s="44"/>
      <c r="SLZ62" s="44"/>
      <c r="SMA62" s="44"/>
      <c r="SMB62" s="44"/>
      <c r="SMC62" s="44"/>
      <c r="SMD62" s="44"/>
      <c r="SME62" s="44"/>
      <c r="SMF62" s="44"/>
      <c r="SMG62" s="44"/>
      <c r="SMH62" s="44"/>
      <c r="SMI62" s="44"/>
      <c r="SMJ62" s="44"/>
      <c r="SMK62" s="44"/>
      <c r="SML62" s="44"/>
      <c r="SMM62" s="44"/>
      <c r="SMN62" s="44"/>
      <c r="SMO62" s="44"/>
      <c r="SMP62" s="44"/>
      <c r="SMQ62" s="44"/>
      <c r="SMR62" s="44"/>
      <c r="SMS62" s="44"/>
      <c r="SMT62" s="44"/>
      <c r="SMU62" s="44"/>
      <c r="SMV62" s="44"/>
      <c r="SMW62" s="44"/>
      <c r="SMX62" s="44"/>
      <c r="SMY62" s="44"/>
      <c r="SMZ62" s="44"/>
      <c r="SNA62" s="44"/>
      <c r="SNB62" s="44"/>
      <c r="SNC62" s="44"/>
      <c r="SND62" s="44"/>
      <c r="SNE62" s="44"/>
      <c r="SNF62" s="44"/>
      <c r="SNG62" s="44"/>
      <c r="SNH62" s="44"/>
      <c r="SNI62" s="44"/>
      <c r="SNJ62" s="44"/>
      <c r="SNK62" s="44"/>
      <c r="SNL62" s="44"/>
      <c r="SNM62" s="44"/>
      <c r="SNN62" s="44"/>
      <c r="SNO62" s="44"/>
      <c r="SNP62" s="44"/>
      <c r="SNQ62" s="44"/>
      <c r="SNR62" s="44"/>
      <c r="SNS62" s="44"/>
      <c r="SNT62" s="44"/>
      <c r="SNU62" s="44"/>
      <c r="SNV62" s="44"/>
      <c r="SNW62" s="44"/>
      <c r="SNX62" s="44"/>
      <c r="SNY62" s="44"/>
      <c r="SNZ62" s="44"/>
      <c r="SOA62" s="44"/>
      <c r="SOB62" s="44"/>
      <c r="SOC62" s="44"/>
      <c r="SOD62" s="44"/>
      <c r="SOE62" s="44"/>
      <c r="SOF62" s="44"/>
      <c r="SOG62" s="44"/>
      <c r="SOH62" s="44"/>
      <c r="SOI62" s="44"/>
      <c r="SOJ62" s="44"/>
      <c r="SOK62" s="44"/>
      <c r="SOL62" s="44"/>
      <c r="SOM62" s="44"/>
      <c r="SON62" s="44"/>
      <c r="SOO62" s="44"/>
      <c r="SOP62" s="44"/>
      <c r="SOQ62" s="44"/>
      <c r="SOR62" s="44"/>
      <c r="SOS62" s="44"/>
      <c r="SOT62" s="44"/>
      <c r="SOU62" s="44"/>
      <c r="SOV62" s="44"/>
      <c r="SOW62" s="44"/>
      <c r="SOX62" s="44"/>
      <c r="SOY62" s="44"/>
      <c r="SOZ62" s="44"/>
      <c r="SPA62" s="44"/>
      <c r="SPB62" s="44"/>
      <c r="SPC62" s="44"/>
      <c r="SPD62" s="44"/>
      <c r="SPE62" s="44"/>
      <c r="SPF62" s="44"/>
      <c r="SPG62" s="44"/>
      <c r="SPH62" s="44"/>
      <c r="SPI62" s="44"/>
      <c r="SPJ62" s="44"/>
      <c r="SPK62" s="44"/>
      <c r="SPL62" s="44"/>
      <c r="SPM62" s="44"/>
      <c r="SPN62" s="44"/>
      <c r="SPO62" s="44"/>
      <c r="SPP62" s="44"/>
      <c r="SPQ62" s="44"/>
      <c r="SPR62" s="44"/>
      <c r="SPS62" s="44"/>
      <c r="SPT62" s="44"/>
      <c r="SPU62" s="44"/>
      <c r="SPV62" s="44"/>
      <c r="SPW62" s="44"/>
      <c r="SPX62" s="44"/>
      <c r="SPY62" s="44"/>
      <c r="SPZ62" s="44"/>
      <c r="SQA62" s="44"/>
      <c r="SQB62" s="44"/>
      <c r="SQC62" s="44"/>
      <c r="SQD62" s="44"/>
      <c r="SQE62" s="44"/>
      <c r="SQF62" s="44"/>
      <c r="SQG62" s="44"/>
      <c r="SQH62" s="44"/>
      <c r="SQI62" s="44"/>
      <c r="SQJ62" s="44"/>
      <c r="SQK62" s="44"/>
      <c r="SQL62" s="44"/>
      <c r="SQM62" s="44"/>
      <c r="SQN62" s="44"/>
      <c r="SQO62" s="44"/>
      <c r="SQP62" s="44"/>
      <c r="SQQ62" s="44"/>
      <c r="SQR62" s="44"/>
      <c r="SQS62" s="44"/>
      <c r="SQT62" s="44"/>
      <c r="SQU62" s="44"/>
      <c r="SQV62" s="44"/>
      <c r="SQW62" s="44"/>
      <c r="SQX62" s="44"/>
      <c r="SQY62" s="44"/>
      <c r="SQZ62" s="44"/>
      <c r="SRA62" s="44"/>
      <c r="SRB62" s="44"/>
      <c r="SRC62" s="44"/>
      <c r="SRD62" s="44"/>
      <c r="SRE62" s="44"/>
      <c r="SRF62" s="44"/>
      <c r="SRG62" s="44"/>
      <c r="SRH62" s="44"/>
      <c r="SRI62" s="44"/>
      <c r="SRJ62" s="44"/>
      <c r="SRK62" s="44"/>
      <c r="SRL62" s="44"/>
      <c r="SRM62" s="44"/>
      <c r="SRN62" s="44"/>
      <c r="SRO62" s="44"/>
      <c r="SRP62" s="44"/>
      <c r="SRQ62" s="44"/>
      <c r="SRR62" s="44"/>
      <c r="SRS62" s="44"/>
      <c r="SRT62" s="44"/>
      <c r="SRU62" s="44"/>
      <c r="SRV62" s="44"/>
      <c r="SRW62" s="44"/>
      <c r="SRX62" s="44"/>
      <c r="SRY62" s="44"/>
      <c r="SRZ62" s="44"/>
      <c r="SSA62" s="44"/>
      <c r="SSB62" s="44"/>
      <c r="SSC62" s="44"/>
      <c r="SSD62" s="44"/>
      <c r="SSE62" s="44"/>
      <c r="SSF62" s="44"/>
      <c r="SSG62" s="44"/>
      <c r="SSH62" s="44"/>
      <c r="SSI62" s="44"/>
      <c r="SSJ62" s="44"/>
      <c r="SSK62" s="44"/>
      <c r="SSL62" s="44"/>
      <c r="SSM62" s="44"/>
      <c r="SSN62" s="44"/>
      <c r="SSO62" s="44"/>
      <c r="SSP62" s="44"/>
      <c r="SSQ62" s="44"/>
      <c r="SSR62" s="44"/>
      <c r="SSS62" s="44"/>
      <c r="SST62" s="44"/>
      <c r="SSU62" s="44"/>
      <c r="SSV62" s="44"/>
      <c r="SSW62" s="44"/>
      <c r="SSX62" s="44"/>
      <c r="SSY62" s="44"/>
      <c r="SSZ62" s="44"/>
      <c r="STA62" s="44"/>
      <c r="STB62" s="44"/>
      <c r="STC62" s="44"/>
      <c r="STD62" s="44"/>
      <c r="STE62" s="44"/>
      <c r="STF62" s="44"/>
      <c r="STG62" s="44"/>
      <c r="STH62" s="44"/>
      <c r="STI62" s="44"/>
      <c r="STJ62" s="44"/>
      <c r="STK62" s="44"/>
      <c r="STL62" s="44"/>
      <c r="STM62" s="44"/>
      <c r="STN62" s="44"/>
      <c r="STO62" s="44"/>
      <c r="STP62" s="44"/>
      <c r="STQ62" s="44"/>
      <c r="STR62" s="44"/>
      <c r="STS62" s="44"/>
      <c r="STT62" s="44"/>
      <c r="STU62" s="44"/>
      <c r="STV62" s="44"/>
      <c r="STW62" s="44"/>
      <c r="STX62" s="44"/>
      <c r="STY62" s="44"/>
      <c r="STZ62" s="44"/>
      <c r="SUA62" s="44"/>
      <c r="SUB62" s="44"/>
      <c r="SUC62" s="44"/>
      <c r="SUD62" s="44"/>
      <c r="SUE62" s="44"/>
      <c r="SUF62" s="44"/>
      <c r="SUG62" s="44"/>
      <c r="SUH62" s="44"/>
      <c r="SUI62" s="44"/>
      <c r="SUJ62" s="44"/>
      <c r="SUK62" s="44"/>
      <c r="SUL62" s="44"/>
      <c r="SUM62" s="44"/>
      <c r="SUN62" s="44"/>
      <c r="SUO62" s="44"/>
      <c r="SUP62" s="44"/>
      <c r="SUQ62" s="44"/>
      <c r="SUR62" s="44"/>
      <c r="SUS62" s="44"/>
      <c r="SUT62" s="44"/>
      <c r="SUU62" s="44"/>
      <c r="SUV62" s="44"/>
      <c r="SUW62" s="44"/>
      <c r="SUX62" s="44"/>
      <c r="SUY62" s="44"/>
      <c r="SUZ62" s="44"/>
      <c r="SVA62" s="44"/>
      <c r="SVB62" s="44"/>
      <c r="SVC62" s="44"/>
      <c r="SVD62" s="44"/>
      <c r="SVE62" s="44"/>
      <c r="SVF62" s="44"/>
      <c r="SVG62" s="44"/>
      <c r="SVH62" s="44"/>
      <c r="SVI62" s="44"/>
      <c r="SVJ62" s="44"/>
      <c r="SVK62" s="44"/>
      <c r="SVL62" s="44"/>
      <c r="SVM62" s="44"/>
      <c r="SVN62" s="44"/>
      <c r="SVO62" s="44"/>
      <c r="SVP62" s="44"/>
      <c r="SVQ62" s="44"/>
      <c r="SVR62" s="44"/>
      <c r="SVS62" s="44"/>
      <c r="SVT62" s="44"/>
      <c r="SVU62" s="44"/>
      <c r="SVV62" s="44"/>
      <c r="SVW62" s="44"/>
      <c r="SVX62" s="44"/>
      <c r="SVY62" s="44"/>
      <c r="SVZ62" s="44"/>
      <c r="SWA62" s="44"/>
      <c r="SWB62" s="44"/>
      <c r="SWC62" s="44"/>
      <c r="SWD62" s="44"/>
      <c r="SWE62" s="44"/>
      <c r="SWF62" s="44"/>
      <c r="SWG62" s="44"/>
      <c r="SWH62" s="44"/>
      <c r="SWI62" s="44"/>
      <c r="SWJ62" s="44"/>
      <c r="SWK62" s="44"/>
      <c r="SWL62" s="44"/>
      <c r="SWM62" s="44"/>
      <c r="SWN62" s="44"/>
      <c r="SWO62" s="44"/>
      <c r="SWP62" s="44"/>
      <c r="SWQ62" s="44"/>
      <c r="SWR62" s="44"/>
      <c r="SWS62" s="44"/>
      <c r="SWT62" s="44"/>
      <c r="SWU62" s="44"/>
      <c r="SWV62" s="44"/>
      <c r="SWW62" s="44"/>
      <c r="SWX62" s="44"/>
      <c r="SWY62" s="44"/>
      <c r="SWZ62" s="44"/>
      <c r="SXA62" s="44"/>
      <c r="SXB62" s="44"/>
      <c r="SXC62" s="44"/>
      <c r="SXD62" s="44"/>
      <c r="SXE62" s="44"/>
      <c r="SXF62" s="44"/>
      <c r="SXG62" s="44"/>
      <c r="SXH62" s="44"/>
      <c r="SXI62" s="44"/>
      <c r="SXJ62" s="44"/>
      <c r="SXK62" s="44"/>
      <c r="SXL62" s="44"/>
      <c r="SXM62" s="44"/>
      <c r="SXN62" s="44"/>
      <c r="SXO62" s="44"/>
      <c r="SXP62" s="44"/>
      <c r="SXQ62" s="44"/>
      <c r="SXR62" s="44"/>
      <c r="SXS62" s="44"/>
      <c r="SXT62" s="44"/>
      <c r="SXU62" s="44"/>
      <c r="SXV62" s="44"/>
      <c r="SXW62" s="44"/>
      <c r="SXX62" s="44"/>
      <c r="SXY62" s="44"/>
      <c r="SXZ62" s="44"/>
      <c r="SYA62" s="44"/>
      <c r="SYB62" s="44"/>
      <c r="SYC62" s="44"/>
      <c r="SYD62" s="44"/>
      <c r="SYE62" s="44"/>
      <c r="SYF62" s="44"/>
      <c r="SYG62" s="44"/>
      <c r="SYH62" s="44"/>
      <c r="SYI62" s="44"/>
      <c r="SYJ62" s="44"/>
      <c r="SYK62" s="44"/>
      <c r="SYL62" s="44"/>
      <c r="SYM62" s="44"/>
      <c r="SYN62" s="44"/>
      <c r="SYO62" s="44"/>
      <c r="SYP62" s="44"/>
      <c r="SYQ62" s="44"/>
      <c r="SYR62" s="44"/>
      <c r="SYS62" s="44"/>
      <c r="SYT62" s="44"/>
      <c r="SYU62" s="44"/>
      <c r="SYV62" s="44"/>
      <c r="SYW62" s="44"/>
      <c r="SYX62" s="44"/>
      <c r="SYY62" s="44"/>
      <c r="SYZ62" s="44"/>
      <c r="SZA62" s="44"/>
      <c r="SZB62" s="44"/>
      <c r="SZC62" s="44"/>
      <c r="SZD62" s="44"/>
      <c r="SZE62" s="44"/>
      <c r="SZF62" s="44"/>
      <c r="SZG62" s="44"/>
      <c r="SZH62" s="44"/>
      <c r="SZI62" s="44"/>
      <c r="SZJ62" s="44"/>
      <c r="SZK62" s="44"/>
      <c r="SZL62" s="44"/>
      <c r="SZM62" s="44"/>
      <c r="SZN62" s="44"/>
      <c r="SZO62" s="44"/>
      <c r="SZP62" s="44"/>
      <c r="SZQ62" s="44"/>
      <c r="SZR62" s="44"/>
      <c r="SZS62" s="44"/>
      <c r="SZT62" s="44"/>
      <c r="SZU62" s="44"/>
      <c r="SZV62" s="44"/>
      <c r="SZW62" s="44"/>
      <c r="SZX62" s="44"/>
      <c r="SZY62" s="44"/>
      <c r="SZZ62" s="44"/>
      <c r="TAA62" s="44"/>
      <c r="TAB62" s="44"/>
      <c r="TAC62" s="44"/>
      <c r="TAD62" s="44"/>
      <c r="TAE62" s="44"/>
      <c r="TAF62" s="44"/>
      <c r="TAG62" s="44"/>
      <c r="TAH62" s="44"/>
      <c r="TAI62" s="44"/>
      <c r="TAJ62" s="44"/>
      <c r="TAK62" s="44"/>
      <c r="TAL62" s="44"/>
      <c r="TAM62" s="44"/>
      <c r="TAN62" s="44"/>
      <c r="TAO62" s="44"/>
      <c r="TAP62" s="44"/>
      <c r="TAQ62" s="44"/>
      <c r="TAR62" s="44"/>
      <c r="TAS62" s="44"/>
      <c r="TAT62" s="44"/>
      <c r="TAU62" s="44"/>
      <c r="TAV62" s="44"/>
      <c r="TAW62" s="44"/>
      <c r="TAX62" s="44"/>
      <c r="TAY62" s="44"/>
      <c r="TAZ62" s="44"/>
      <c r="TBA62" s="44"/>
      <c r="TBB62" s="44"/>
      <c r="TBC62" s="44"/>
      <c r="TBD62" s="44"/>
      <c r="TBE62" s="44"/>
      <c r="TBF62" s="44"/>
      <c r="TBG62" s="44"/>
      <c r="TBH62" s="44"/>
      <c r="TBI62" s="44"/>
      <c r="TBJ62" s="44"/>
      <c r="TBK62" s="44"/>
      <c r="TBL62" s="44"/>
      <c r="TBM62" s="44"/>
      <c r="TBN62" s="44"/>
      <c r="TBO62" s="44"/>
      <c r="TBP62" s="44"/>
      <c r="TBQ62" s="44"/>
      <c r="TBR62" s="44"/>
      <c r="TBS62" s="44"/>
      <c r="TBT62" s="44"/>
      <c r="TBU62" s="44"/>
      <c r="TBV62" s="44"/>
      <c r="TBW62" s="44"/>
      <c r="TBX62" s="44"/>
      <c r="TBY62" s="44"/>
      <c r="TBZ62" s="44"/>
      <c r="TCA62" s="44"/>
      <c r="TCB62" s="44"/>
      <c r="TCC62" s="44"/>
      <c r="TCD62" s="44"/>
      <c r="TCE62" s="44"/>
      <c r="TCF62" s="44"/>
      <c r="TCG62" s="44"/>
      <c r="TCH62" s="44"/>
      <c r="TCI62" s="44"/>
      <c r="TCJ62" s="44"/>
      <c r="TCK62" s="44"/>
      <c r="TCL62" s="44"/>
      <c r="TCM62" s="44"/>
      <c r="TCN62" s="44"/>
      <c r="TCO62" s="44"/>
      <c r="TCP62" s="44"/>
      <c r="TCQ62" s="44"/>
      <c r="TCR62" s="44"/>
      <c r="TCS62" s="44"/>
      <c r="TCT62" s="44"/>
      <c r="TCU62" s="44"/>
      <c r="TCV62" s="44"/>
      <c r="TCW62" s="44"/>
      <c r="TCX62" s="44"/>
      <c r="TCY62" s="44"/>
      <c r="TCZ62" s="44"/>
      <c r="TDA62" s="44"/>
      <c r="TDB62" s="44"/>
      <c r="TDC62" s="44"/>
      <c r="TDD62" s="44"/>
      <c r="TDE62" s="44"/>
      <c r="TDF62" s="44"/>
      <c r="TDG62" s="44"/>
      <c r="TDH62" s="44"/>
      <c r="TDI62" s="44"/>
      <c r="TDJ62" s="44"/>
      <c r="TDK62" s="44"/>
      <c r="TDL62" s="44"/>
      <c r="TDM62" s="44"/>
      <c r="TDN62" s="44"/>
      <c r="TDO62" s="44"/>
      <c r="TDP62" s="44"/>
      <c r="TDQ62" s="44"/>
      <c r="TDR62" s="44"/>
      <c r="TDS62" s="44"/>
      <c r="TDT62" s="44"/>
      <c r="TDU62" s="44"/>
      <c r="TDV62" s="44"/>
      <c r="TDW62" s="44"/>
      <c r="TDX62" s="44"/>
      <c r="TDY62" s="44"/>
      <c r="TDZ62" s="44"/>
      <c r="TEA62" s="44"/>
      <c r="TEB62" s="44"/>
      <c r="TEC62" s="44"/>
      <c r="TED62" s="44"/>
      <c r="TEE62" s="44"/>
      <c r="TEF62" s="44"/>
      <c r="TEG62" s="44"/>
      <c r="TEH62" s="44"/>
      <c r="TEI62" s="44"/>
      <c r="TEJ62" s="44"/>
      <c r="TEK62" s="44"/>
      <c r="TEL62" s="44"/>
      <c r="TEM62" s="44"/>
      <c r="TEN62" s="44"/>
      <c r="TEO62" s="44"/>
      <c r="TEP62" s="44"/>
      <c r="TEQ62" s="44"/>
      <c r="TER62" s="44"/>
      <c r="TES62" s="44"/>
      <c r="TET62" s="44"/>
      <c r="TEU62" s="44"/>
      <c r="TEV62" s="44"/>
      <c r="TEW62" s="44"/>
      <c r="TEX62" s="44"/>
      <c r="TEY62" s="44"/>
      <c r="TEZ62" s="44"/>
      <c r="TFA62" s="44"/>
      <c r="TFB62" s="44"/>
      <c r="TFC62" s="44"/>
      <c r="TFD62" s="44"/>
      <c r="TFE62" s="44"/>
      <c r="TFF62" s="44"/>
      <c r="TFG62" s="44"/>
      <c r="TFH62" s="44"/>
      <c r="TFI62" s="44"/>
      <c r="TFJ62" s="44"/>
      <c r="TFK62" s="44"/>
      <c r="TFL62" s="44"/>
      <c r="TFM62" s="44"/>
      <c r="TFN62" s="44"/>
      <c r="TFO62" s="44"/>
      <c r="TFP62" s="44"/>
      <c r="TFQ62" s="44"/>
      <c r="TFR62" s="44"/>
      <c r="TFS62" s="44"/>
      <c r="TFT62" s="44"/>
      <c r="TFU62" s="44"/>
      <c r="TFV62" s="44"/>
      <c r="TFW62" s="44"/>
      <c r="TFX62" s="44"/>
      <c r="TFY62" s="44"/>
      <c r="TFZ62" s="44"/>
      <c r="TGA62" s="44"/>
      <c r="TGB62" s="44"/>
      <c r="TGC62" s="44"/>
      <c r="TGD62" s="44"/>
      <c r="TGE62" s="44"/>
      <c r="TGF62" s="44"/>
      <c r="TGG62" s="44"/>
      <c r="TGH62" s="44"/>
      <c r="TGI62" s="44"/>
      <c r="TGJ62" s="44"/>
      <c r="TGK62" s="44"/>
      <c r="TGL62" s="44"/>
      <c r="TGM62" s="44"/>
      <c r="TGN62" s="44"/>
      <c r="TGO62" s="44"/>
      <c r="TGP62" s="44"/>
      <c r="TGQ62" s="44"/>
      <c r="TGR62" s="44"/>
      <c r="TGS62" s="44"/>
      <c r="TGT62" s="44"/>
      <c r="TGU62" s="44"/>
      <c r="TGV62" s="44"/>
      <c r="TGW62" s="44"/>
      <c r="TGX62" s="44"/>
      <c r="TGY62" s="44"/>
      <c r="TGZ62" s="44"/>
      <c r="THA62" s="44"/>
      <c r="THB62" s="44"/>
      <c r="THC62" s="44"/>
      <c r="THD62" s="44"/>
      <c r="THE62" s="44"/>
      <c r="THF62" s="44"/>
      <c r="THG62" s="44"/>
      <c r="THH62" s="44"/>
      <c r="THI62" s="44"/>
      <c r="THJ62" s="44"/>
      <c r="THK62" s="44"/>
      <c r="THL62" s="44"/>
      <c r="THM62" s="44"/>
      <c r="THN62" s="44"/>
      <c r="THO62" s="44"/>
      <c r="THP62" s="44"/>
      <c r="THQ62" s="44"/>
      <c r="THR62" s="44"/>
      <c r="THS62" s="44"/>
      <c r="THT62" s="44"/>
      <c r="THU62" s="44"/>
      <c r="THV62" s="44"/>
      <c r="THW62" s="44"/>
      <c r="THX62" s="44"/>
      <c r="THY62" s="44"/>
      <c r="THZ62" s="44"/>
      <c r="TIA62" s="44"/>
      <c r="TIB62" s="44"/>
      <c r="TIC62" s="44"/>
      <c r="TID62" s="44"/>
      <c r="TIE62" s="44"/>
      <c r="TIF62" s="44"/>
      <c r="TIG62" s="44"/>
      <c r="TIH62" s="44"/>
      <c r="TII62" s="44"/>
      <c r="TIJ62" s="44"/>
      <c r="TIK62" s="44"/>
      <c r="TIL62" s="44"/>
      <c r="TIM62" s="44"/>
      <c r="TIN62" s="44"/>
      <c r="TIO62" s="44"/>
      <c r="TIP62" s="44"/>
      <c r="TIQ62" s="44"/>
      <c r="TIR62" s="44"/>
      <c r="TIS62" s="44"/>
      <c r="TIT62" s="44"/>
      <c r="TIU62" s="44"/>
      <c r="TIV62" s="44"/>
      <c r="TIW62" s="44"/>
      <c r="TIX62" s="44"/>
      <c r="TIY62" s="44"/>
      <c r="TIZ62" s="44"/>
      <c r="TJA62" s="44"/>
      <c r="TJB62" s="44"/>
      <c r="TJC62" s="44"/>
      <c r="TJD62" s="44"/>
      <c r="TJE62" s="44"/>
      <c r="TJF62" s="44"/>
      <c r="TJG62" s="44"/>
      <c r="TJH62" s="44"/>
      <c r="TJI62" s="44"/>
      <c r="TJJ62" s="44"/>
      <c r="TJK62" s="44"/>
      <c r="TJL62" s="44"/>
      <c r="TJM62" s="44"/>
      <c r="TJN62" s="44"/>
      <c r="TJO62" s="44"/>
      <c r="TJP62" s="44"/>
      <c r="TJQ62" s="44"/>
      <c r="TJR62" s="44"/>
      <c r="TJS62" s="44"/>
      <c r="TJT62" s="44"/>
      <c r="TJU62" s="44"/>
      <c r="TJV62" s="44"/>
      <c r="TJW62" s="44"/>
      <c r="TJX62" s="44"/>
      <c r="TJY62" s="44"/>
      <c r="TJZ62" s="44"/>
      <c r="TKA62" s="44"/>
      <c r="TKB62" s="44"/>
      <c r="TKC62" s="44"/>
      <c r="TKD62" s="44"/>
      <c r="TKE62" s="44"/>
      <c r="TKF62" s="44"/>
      <c r="TKG62" s="44"/>
      <c r="TKH62" s="44"/>
      <c r="TKI62" s="44"/>
      <c r="TKJ62" s="44"/>
      <c r="TKK62" s="44"/>
      <c r="TKL62" s="44"/>
      <c r="TKM62" s="44"/>
      <c r="TKN62" s="44"/>
      <c r="TKO62" s="44"/>
      <c r="TKP62" s="44"/>
      <c r="TKQ62" s="44"/>
      <c r="TKR62" s="44"/>
      <c r="TKS62" s="44"/>
      <c r="TKT62" s="44"/>
      <c r="TKU62" s="44"/>
      <c r="TKV62" s="44"/>
      <c r="TKW62" s="44"/>
      <c r="TKX62" s="44"/>
      <c r="TKY62" s="44"/>
      <c r="TKZ62" s="44"/>
      <c r="TLA62" s="44"/>
      <c r="TLB62" s="44"/>
      <c r="TLC62" s="44"/>
      <c r="TLD62" s="44"/>
      <c r="TLE62" s="44"/>
      <c r="TLF62" s="44"/>
      <c r="TLG62" s="44"/>
      <c r="TLH62" s="44"/>
      <c r="TLI62" s="44"/>
      <c r="TLJ62" s="44"/>
      <c r="TLK62" s="44"/>
      <c r="TLL62" s="44"/>
      <c r="TLM62" s="44"/>
      <c r="TLN62" s="44"/>
      <c r="TLO62" s="44"/>
      <c r="TLP62" s="44"/>
      <c r="TLQ62" s="44"/>
      <c r="TLR62" s="44"/>
      <c r="TLS62" s="44"/>
      <c r="TLT62" s="44"/>
      <c r="TLU62" s="44"/>
      <c r="TLV62" s="44"/>
      <c r="TLW62" s="44"/>
      <c r="TLX62" s="44"/>
      <c r="TLY62" s="44"/>
      <c r="TLZ62" s="44"/>
      <c r="TMA62" s="44"/>
      <c r="TMB62" s="44"/>
      <c r="TMC62" s="44"/>
      <c r="TMD62" s="44"/>
      <c r="TME62" s="44"/>
      <c r="TMF62" s="44"/>
      <c r="TMG62" s="44"/>
      <c r="TMH62" s="44"/>
      <c r="TMI62" s="44"/>
      <c r="TMJ62" s="44"/>
      <c r="TMK62" s="44"/>
      <c r="TML62" s="44"/>
      <c r="TMM62" s="44"/>
      <c r="TMN62" s="44"/>
      <c r="TMO62" s="44"/>
      <c r="TMP62" s="44"/>
      <c r="TMQ62" s="44"/>
      <c r="TMR62" s="44"/>
      <c r="TMS62" s="44"/>
      <c r="TMT62" s="44"/>
      <c r="TMU62" s="44"/>
      <c r="TMV62" s="44"/>
      <c r="TMW62" s="44"/>
      <c r="TMX62" s="44"/>
      <c r="TMY62" s="44"/>
      <c r="TMZ62" s="44"/>
      <c r="TNA62" s="44"/>
      <c r="TNB62" s="44"/>
      <c r="TNC62" s="44"/>
      <c r="TND62" s="44"/>
      <c r="TNE62" s="44"/>
      <c r="TNF62" s="44"/>
      <c r="TNG62" s="44"/>
      <c r="TNH62" s="44"/>
      <c r="TNI62" s="44"/>
      <c r="TNJ62" s="44"/>
      <c r="TNK62" s="44"/>
      <c r="TNL62" s="44"/>
      <c r="TNM62" s="44"/>
      <c r="TNN62" s="44"/>
      <c r="TNO62" s="44"/>
      <c r="TNP62" s="44"/>
      <c r="TNQ62" s="44"/>
      <c r="TNR62" s="44"/>
      <c r="TNS62" s="44"/>
      <c r="TNT62" s="44"/>
      <c r="TNU62" s="44"/>
      <c r="TNV62" s="44"/>
      <c r="TNW62" s="44"/>
      <c r="TNX62" s="44"/>
      <c r="TNY62" s="44"/>
      <c r="TNZ62" s="44"/>
      <c r="TOA62" s="44"/>
      <c r="TOB62" s="44"/>
      <c r="TOC62" s="44"/>
      <c r="TOD62" s="44"/>
      <c r="TOE62" s="44"/>
      <c r="TOF62" s="44"/>
      <c r="TOG62" s="44"/>
      <c r="TOH62" s="44"/>
      <c r="TOI62" s="44"/>
      <c r="TOJ62" s="44"/>
      <c r="TOK62" s="44"/>
      <c r="TOL62" s="44"/>
      <c r="TOM62" s="44"/>
      <c r="TON62" s="44"/>
      <c r="TOO62" s="44"/>
      <c r="TOP62" s="44"/>
      <c r="TOQ62" s="44"/>
      <c r="TOR62" s="44"/>
      <c r="TOS62" s="44"/>
      <c r="TOT62" s="44"/>
      <c r="TOU62" s="44"/>
      <c r="TOV62" s="44"/>
      <c r="TOW62" s="44"/>
      <c r="TOX62" s="44"/>
      <c r="TOY62" s="44"/>
      <c r="TOZ62" s="44"/>
      <c r="TPA62" s="44"/>
      <c r="TPB62" s="44"/>
      <c r="TPC62" s="44"/>
      <c r="TPD62" s="44"/>
      <c r="TPE62" s="44"/>
      <c r="TPF62" s="44"/>
      <c r="TPG62" s="44"/>
      <c r="TPH62" s="44"/>
      <c r="TPI62" s="44"/>
      <c r="TPJ62" s="44"/>
      <c r="TPK62" s="44"/>
      <c r="TPL62" s="44"/>
      <c r="TPM62" s="44"/>
      <c r="TPN62" s="44"/>
      <c r="TPO62" s="44"/>
      <c r="TPP62" s="44"/>
      <c r="TPQ62" s="44"/>
      <c r="TPR62" s="44"/>
      <c r="TPS62" s="44"/>
      <c r="TPT62" s="44"/>
      <c r="TPU62" s="44"/>
      <c r="TPV62" s="44"/>
      <c r="TPW62" s="44"/>
      <c r="TPX62" s="44"/>
      <c r="TPY62" s="44"/>
      <c r="TPZ62" s="44"/>
      <c r="TQA62" s="44"/>
      <c r="TQB62" s="44"/>
      <c r="TQC62" s="44"/>
      <c r="TQD62" s="44"/>
      <c r="TQE62" s="44"/>
      <c r="TQF62" s="44"/>
      <c r="TQG62" s="44"/>
      <c r="TQH62" s="44"/>
      <c r="TQI62" s="44"/>
      <c r="TQJ62" s="44"/>
      <c r="TQK62" s="44"/>
      <c r="TQL62" s="44"/>
      <c r="TQM62" s="44"/>
      <c r="TQN62" s="44"/>
      <c r="TQO62" s="44"/>
      <c r="TQP62" s="44"/>
      <c r="TQQ62" s="44"/>
      <c r="TQR62" s="44"/>
      <c r="TQS62" s="44"/>
      <c r="TQT62" s="44"/>
      <c r="TQU62" s="44"/>
      <c r="TQV62" s="44"/>
      <c r="TQW62" s="44"/>
      <c r="TQX62" s="44"/>
      <c r="TQY62" s="44"/>
      <c r="TQZ62" s="44"/>
      <c r="TRA62" s="44"/>
      <c r="TRB62" s="44"/>
      <c r="TRC62" s="44"/>
      <c r="TRD62" s="44"/>
      <c r="TRE62" s="44"/>
      <c r="TRF62" s="44"/>
      <c r="TRG62" s="44"/>
      <c r="TRH62" s="44"/>
      <c r="TRI62" s="44"/>
      <c r="TRJ62" s="44"/>
      <c r="TRK62" s="44"/>
      <c r="TRL62" s="44"/>
      <c r="TRM62" s="44"/>
      <c r="TRN62" s="44"/>
      <c r="TRO62" s="44"/>
      <c r="TRP62" s="44"/>
      <c r="TRQ62" s="44"/>
      <c r="TRR62" s="44"/>
      <c r="TRS62" s="44"/>
      <c r="TRT62" s="44"/>
      <c r="TRU62" s="44"/>
      <c r="TRV62" s="44"/>
      <c r="TRW62" s="44"/>
      <c r="TRX62" s="44"/>
      <c r="TRY62" s="44"/>
      <c r="TRZ62" s="44"/>
      <c r="TSA62" s="44"/>
      <c r="TSB62" s="44"/>
      <c r="TSC62" s="44"/>
      <c r="TSD62" s="44"/>
      <c r="TSE62" s="44"/>
      <c r="TSF62" s="44"/>
      <c r="TSG62" s="44"/>
      <c r="TSH62" s="44"/>
      <c r="TSI62" s="44"/>
      <c r="TSJ62" s="44"/>
      <c r="TSK62" s="44"/>
      <c r="TSL62" s="44"/>
      <c r="TSM62" s="44"/>
      <c r="TSN62" s="44"/>
      <c r="TSO62" s="44"/>
      <c r="TSP62" s="44"/>
      <c r="TSQ62" s="44"/>
      <c r="TSR62" s="44"/>
      <c r="TSS62" s="44"/>
      <c r="TST62" s="44"/>
      <c r="TSU62" s="44"/>
      <c r="TSV62" s="44"/>
      <c r="TSW62" s="44"/>
      <c r="TSX62" s="44"/>
      <c r="TSY62" s="44"/>
      <c r="TSZ62" s="44"/>
      <c r="TTA62" s="44"/>
      <c r="TTB62" s="44"/>
      <c r="TTC62" s="44"/>
      <c r="TTD62" s="44"/>
      <c r="TTE62" s="44"/>
      <c r="TTF62" s="44"/>
      <c r="TTG62" s="44"/>
      <c r="TTH62" s="44"/>
      <c r="TTI62" s="44"/>
      <c r="TTJ62" s="44"/>
      <c r="TTK62" s="44"/>
      <c r="TTL62" s="44"/>
      <c r="TTM62" s="44"/>
      <c r="TTN62" s="44"/>
      <c r="TTO62" s="44"/>
      <c r="TTP62" s="44"/>
      <c r="TTQ62" s="44"/>
      <c r="TTR62" s="44"/>
      <c r="TTS62" s="44"/>
      <c r="TTT62" s="44"/>
      <c r="TTU62" s="44"/>
      <c r="TTV62" s="44"/>
      <c r="TTW62" s="44"/>
      <c r="TTX62" s="44"/>
      <c r="TTY62" s="44"/>
      <c r="TTZ62" s="44"/>
      <c r="TUA62" s="44"/>
      <c r="TUB62" s="44"/>
      <c r="TUC62" s="44"/>
      <c r="TUD62" s="44"/>
      <c r="TUE62" s="44"/>
      <c r="TUF62" s="44"/>
      <c r="TUG62" s="44"/>
      <c r="TUH62" s="44"/>
      <c r="TUI62" s="44"/>
      <c r="TUJ62" s="44"/>
      <c r="TUK62" s="44"/>
      <c r="TUL62" s="44"/>
      <c r="TUM62" s="44"/>
      <c r="TUN62" s="44"/>
      <c r="TUO62" s="44"/>
      <c r="TUP62" s="44"/>
      <c r="TUQ62" s="44"/>
      <c r="TUR62" s="44"/>
      <c r="TUS62" s="44"/>
      <c r="TUT62" s="44"/>
      <c r="TUU62" s="44"/>
      <c r="TUV62" s="44"/>
      <c r="TUW62" s="44"/>
      <c r="TUX62" s="44"/>
      <c r="TUY62" s="44"/>
      <c r="TUZ62" s="44"/>
      <c r="TVA62" s="44"/>
      <c r="TVB62" s="44"/>
      <c r="TVC62" s="44"/>
      <c r="TVD62" s="44"/>
      <c r="TVE62" s="44"/>
      <c r="TVF62" s="44"/>
      <c r="TVG62" s="44"/>
      <c r="TVH62" s="44"/>
      <c r="TVI62" s="44"/>
      <c r="TVJ62" s="44"/>
      <c r="TVK62" s="44"/>
      <c r="TVL62" s="44"/>
      <c r="TVM62" s="44"/>
      <c r="TVN62" s="44"/>
      <c r="TVO62" s="44"/>
      <c r="TVP62" s="44"/>
      <c r="TVQ62" s="44"/>
      <c r="TVR62" s="44"/>
      <c r="TVS62" s="44"/>
      <c r="TVT62" s="44"/>
      <c r="TVU62" s="44"/>
      <c r="TVV62" s="44"/>
      <c r="TVW62" s="44"/>
      <c r="TVX62" s="44"/>
      <c r="TVY62" s="44"/>
      <c r="TVZ62" s="44"/>
      <c r="TWA62" s="44"/>
      <c r="TWB62" s="44"/>
      <c r="TWC62" s="44"/>
      <c r="TWD62" s="44"/>
      <c r="TWE62" s="44"/>
      <c r="TWF62" s="44"/>
      <c r="TWG62" s="44"/>
      <c r="TWH62" s="44"/>
      <c r="TWI62" s="44"/>
      <c r="TWJ62" s="44"/>
      <c r="TWK62" s="44"/>
      <c r="TWL62" s="44"/>
      <c r="TWM62" s="44"/>
      <c r="TWN62" s="44"/>
      <c r="TWO62" s="44"/>
      <c r="TWP62" s="44"/>
      <c r="TWQ62" s="44"/>
      <c r="TWR62" s="44"/>
      <c r="TWS62" s="44"/>
      <c r="TWT62" s="44"/>
      <c r="TWU62" s="44"/>
      <c r="TWV62" s="44"/>
      <c r="TWW62" s="44"/>
      <c r="TWX62" s="44"/>
      <c r="TWY62" s="44"/>
      <c r="TWZ62" s="44"/>
      <c r="TXA62" s="44"/>
      <c r="TXB62" s="44"/>
      <c r="TXC62" s="44"/>
      <c r="TXD62" s="44"/>
      <c r="TXE62" s="44"/>
      <c r="TXF62" s="44"/>
      <c r="TXG62" s="44"/>
      <c r="TXH62" s="44"/>
      <c r="TXI62" s="44"/>
      <c r="TXJ62" s="44"/>
      <c r="TXK62" s="44"/>
      <c r="TXL62" s="44"/>
      <c r="TXM62" s="44"/>
      <c r="TXN62" s="44"/>
      <c r="TXO62" s="44"/>
      <c r="TXP62" s="44"/>
      <c r="TXQ62" s="44"/>
      <c r="TXR62" s="44"/>
      <c r="TXS62" s="44"/>
      <c r="TXT62" s="44"/>
      <c r="TXU62" s="44"/>
      <c r="TXV62" s="44"/>
      <c r="TXW62" s="44"/>
      <c r="TXX62" s="44"/>
      <c r="TXY62" s="44"/>
      <c r="TXZ62" s="44"/>
      <c r="TYA62" s="44"/>
      <c r="TYB62" s="44"/>
      <c r="TYC62" s="44"/>
      <c r="TYD62" s="44"/>
      <c r="TYE62" s="44"/>
      <c r="TYF62" s="44"/>
      <c r="TYG62" s="44"/>
      <c r="TYH62" s="44"/>
      <c r="TYI62" s="44"/>
      <c r="TYJ62" s="44"/>
      <c r="TYK62" s="44"/>
      <c r="TYL62" s="44"/>
      <c r="TYM62" s="44"/>
      <c r="TYN62" s="44"/>
      <c r="TYO62" s="44"/>
      <c r="TYP62" s="44"/>
      <c r="TYQ62" s="44"/>
      <c r="TYR62" s="44"/>
      <c r="TYS62" s="44"/>
      <c r="TYT62" s="44"/>
      <c r="TYU62" s="44"/>
      <c r="TYV62" s="44"/>
      <c r="TYW62" s="44"/>
      <c r="TYX62" s="44"/>
      <c r="TYY62" s="44"/>
      <c r="TYZ62" s="44"/>
      <c r="TZA62" s="44"/>
      <c r="TZB62" s="44"/>
      <c r="TZC62" s="44"/>
      <c r="TZD62" s="44"/>
      <c r="TZE62" s="44"/>
      <c r="TZF62" s="44"/>
      <c r="TZG62" s="44"/>
      <c r="TZH62" s="44"/>
      <c r="TZI62" s="44"/>
      <c r="TZJ62" s="44"/>
      <c r="TZK62" s="44"/>
      <c r="TZL62" s="44"/>
      <c r="TZM62" s="44"/>
      <c r="TZN62" s="44"/>
      <c r="TZO62" s="44"/>
      <c r="TZP62" s="44"/>
      <c r="TZQ62" s="44"/>
      <c r="TZR62" s="44"/>
      <c r="TZS62" s="44"/>
      <c r="TZT62" s="44"/>
      <c r="TZU62" s="44"/>
      <c r="TZV62" s="44"/>
      <c r="TZW62" s="44"/>
      <c r="TZX62" s="44"/>
      <c r="TZY62" s="44"/>
      <c r="TZZ62" s="44"/>
      <c r="UAA62" s="44"/>
      <c r="UAB62" s="44"/>
      <c r="UAC62" s="44"/>
      <c r="UAD62" s="44"/>
      <c r="UAE62" s="44"/>
      <c r="UAF62" s="44"/>
      <c r="UAG62" s="44"/>
      <c r="UAH62" s="44"/>
      <c r="UAI62" s="44"/>
      <c r="UAJ62" s="44"/>
      <c r="UAK62" s="44"/>
      <c r="UAL62" s="44"/>
      <c r="UAM62" s="44"/>
      <c r="UAN62" s="44"/>
      <c r="UAO62" s="44"/>
      <c r="UAP62" s="44"/>
      <c r="UAQ62" s="44"/>
      <c r="UAR62" s="44"/>
      <c r="UAS62" s="44"/>
      <c r="UAT62" s="44"/>
      <c r="UAU62" s="44"/>
      <c r="UAV62" s="44"/>
      <c r="UAW62" s="44"/>
      <c r="UAX62" s="44"/>
      <c r="UAY62" s="44"/>
      <c r="UAZ62" s="44"/>
      <c r="UBA62" s="44"/>
      <c r="UBB62" s="44"/>
      <c r="UBC62" s="44"/>
      <c r="UBD62" s="44"/>
      <c r="UBE62" s="44"/>
      <c r="UBF62" s="44"/>
      <c r="UBG62" s="44"/>
      <c r="UBH62" s="44"/>
      <c r="UBI62" s="44"/>
      <c r="UBJ62" s="44"/>
      <c r="UBK62" s="44"/>
      <c r="UBL62" s="44"/>
      <c r="UBM62" s="44"/>
      <c r="UBN62" s="44"/>
      <c r="UBO62" s="44"/>
      <c r="UBP62" s="44"/>
      <c r="UBQ62" s="44"/>
      <c r="UBR62" s="44"/>
      <c r="UBS62" s="44"/>
      <c r="UBT62" s="44"/>
      <c r="UBU62" s="44"/>
      <c r="UBV62" s="44"/>
      <c r="UBW62" s="44"/>
      <c r="UBX62" s="44"/>
      <c r="UBY62" s="44"/>
      <c r="UBZ62" s="44"/>
      <c r="UCA62" s="44"/>
      <c r="UCB62" s="44"/>
      <c r="UCC62" s="44"/>
      <c r="UCD62" s="44"/>
      <c r="UCE62" s="44"/>
      <c r="UCF62" s="44"/>
      <c r="UCG62" s="44"/>
      <c r="UCH62" s="44"/>
      <c r="UCI62" s="44"/>
      <c r="UCJ62" s="44"/>
      <c r="UCK62" s="44"/>
      <c r="UCL62" s="44"/>
      <c r="UCM62" s="44"/>
      <c r="UCN62" s="44"/>
      <c r="UCO62" s="44"/>
      <c r="UCP62" s="44"/>
      <c r="UCQ62" s="44"/>
      <c r="UCR62" s="44"/>
      <c r="UCS62" s="44"/>
      <c r="UCT62" s="44"/>
      <c r="UCU62" s="44"/>
      <c r="UCV62" s="44"/>
      <c r="UCW62" s="44"/>
      <c r="UCX62" s="44"/>
      <c r="UCY62" s="44"/>
      <c r="UCZ62" s="44"/>
      <c r="UDA62" s="44"/>
      <c r="UDB62" s="44"/>
      <c r="UDC62" s="44"/>
      <c r="UDD62" s="44"/>
      <c r="UDE62" s="44"/>
      <c r="UDF62" s="44"/>
      <c r="UDG62" s="44"/>
      <c r="UDH62" s="44"/>
      <c r="UDI62" s="44"/>
      <c r="UDJ62" s="44"/>
      <c r="UDK62" s="44"/>
      <c r="UDL62" s="44"/>
      <c r="UDM62" s="44"/>
      <c r="UDN62" s="44"/>
      <c r="UDO62" s="44"/>
      <c r="UDP62" s="44"/>
      <c r="UDQ62" s="44"/>
      <c r="UDR62" s="44"/>
      <c r="UDS62" s="44"/>
      <c r="UDT62" s="44"/>
      <c r="UDU62" s="44"/>
      <c r="UDV62" s="44"/>
      <c r="UDW62" s="44"/>
      <c r="UDX62" s="44"/>
      <c r="UDY62" s="44"/>
      <c r="UDZ62" s="44"/>
      <c r="UEA62" s="44"/>
      <c r="UEB62" s="44"/>
      <c r="UEC62" s="44"/>
      <c r="UED62" s="44"/>
      <c r="UEE62" s="44"/>
      <c r="UEF62" s="44"/>
      <c r="UEG62" s="44"/>
      <c r="UEH62" s="44"/>
      <c r="UEI62" s="44"/>
      <c r="UEJ62" s="44"/>
      <c r="UEK62" s="44"/>
      <c r="UEL62" s="44"/>
      <c r="UEM62" s="44"/>
      <c r="UEN62" s="44"/>
      <c r="UEO62" s="44"/>
      <c r="UEP62" s="44"/>
      <c r="UEQ62" s="44"/>
      <c r="UER62" s="44"/>
      <c r="UES62" s="44"/>
      <c r="UET62" s="44"/>
      <c r="UEU62" s="44"/>
      <c r="UEV62" s="44"/>
      <c r="UEW62" s="44"/>
      <c r="UEX62" s="44"/>
      <c r="UEY62" s="44"/>
      <c r="UEZ62" s="44"/>
      <c r="UFA62" s="44"/>
      <c r="UFB62" s="44"/>
      <c r="UFC62" s="44"/>
      <c r="UFD62" s="44"/>
      <c r="UFE62" s="44"/>
      <c r="UFF62" s="44"/>
      <c r="UFG62" s="44"/>
      <c r="UFH62" s="44"/>
      <c r="UFI62" s="44"/>
      <c r="UFJ62" s="44"/>
      <c r="UFK62" s="44"/>
      <c r="UFL62" s="44"/>
      <c r="UFM62" s="44"/>
      <c r="UFN62" s="44"/>
      <c r="UFO62" s="44"/>
      <c r="UFP62" s="44"/>
      <c r="UFQ62" s="44"/>
      <c r="UFR62" s="44"/>
      <c r="UFS62" s="44"/>
      <c r="UFT62" s="44"/>
      <c r="UFU62" s="44"/>
      <c r="UFV62" s="44"/>
      <c r="UFW62" s="44"/>
      <c r="UFX62" s="44"/>
      <c r="UFY62" s="44"/>
      <c r="UFZ62" s="44"/>
      <c r="UGA62" s="44"/>
      <c r="UGB62" s="44"/>
      <c r="UGC62" s="44"/>
      <c r="UGD62" s="44"/>
      <c r="UGE62" s="44"/>
      <c r="UGF62" s="44"/>
      <c r="UGG62" s="44"/>
      <c r="UGH62" s="44"/>
      <c r="UGI62" s="44"/>
      <c r="UGJ62" s="44"/>
      <c r="UGK62" s="44"/>
      <c r="UGL62" s="44"/>
      <c r="UGM62" s="44"/>
      <c r="UGN62" s="44"/>
      <c r="UGO62" s="44"/>
      <c r="UGP62" s="44"/>
      <c r="UGQ62" s="44"/>
      <c r="UGR62" s="44"/>
      <c r="UGS62" s="44"/>
      <c r="UGT62" s="44"/>
      <c r="UGU62" s="44"/>
      <c r="UGV62" s="44"/>
      <c r="UGW62" s="44"/>
      <c r="UGX62" s="44"/>
      <c r="UGY62" s="44"/>
      <c r="UGZ62" s="44"/>
      <c r="UHA62" s="44"/>
      <c r="UHB62" s="44"/>
      <c r="UHC62" s="44"/>
      <c r="UHD62" s="44"/>
      <c r="UHE62" s="44"/>
      <c r="UHF62" s="44"/>
      <c r="UHG62" s="44"/>
      <c r="UHH62" s="44"/>
      <c r="UHI62" s="44"/>
      <c r="UHJ62" s="44"/>
      <c r="UHK62" s="44"/>
      <c r="UHL62" s="44"/>
      <c r="UHM62" s="44"/>
      <c r="UHN62" s="44"/>
      <c r="UHO62" s="44"/>
      <c r="UHP62" s="44"/>
      <c r="UHQ62" s="44"/>
      <c r="UHR62" s="44"/>
      <c r="UHS62" s="44"/>
      <c r="UHT62" s="44"/>
      <c r="UHU62" s="44"/>
      <c r="UHV62" s="44"/>
      <c r="UHW62" s="44"/>
      <c r="UHX62" s="44"/>
      <c r="UHY62" s="44"/>
      <c r="UHZ62" s="44"/>
      <c r="UIA62" s="44"/>
      <c r="UIB62" s="44"/>
      <c r="UIC62" s="44"/>
      <c r="UID62" s="44"/>
      <c r="UIE62" s="44"/>
      <c r="UIF62" s="44"/>
      <c r="UIG62" s="44"/>
      <c r="UIH62" s="44"/>
      <c r="UII62" s="44"/>
      <c r="UIJ62" s="44"/>
      <c r="UIK62" s="44"/>
      <c r="UIL62" s="44"/>
      <c r="UIM62" s="44"/>
      <c r="UIN62" s="44"/>
      <c r="UIO62" s="44"/>
      <c r="UIP62" s="44"/>
      <c r="UIQ62" s="44"/>
      <c r="UIR62" s="44"/>
      <c r="UIS62" s="44"/>
      <c r="UIT62" s="44"/>
      <c r="UIU62" s="44"/>
      <c r="UIV62" s="44"/>
      <c r="UIW62" s="44"/>
      <c r="UIX62" s="44"/>
      <c r="UIY62" s="44"/>
      <c r="UIZ62" s="44"/>
      <c r="UJA62" s="44"/>
      <c r="UJB62" s="44"/>
      <c r="UJC62" s="44"/>
      <c r="UJD62" s="44"/>
      <c r="UJE62" s="44"/>
      <c r="UJF62" s="44"/>
      <c r="UJG62" s="44"/>
      <c r="UJH62" s="44"/>
      <c r="UJI62" s="44"/>
      <c r="UJJ62" s="44"/>
      <c r="UJK62" s="44"/>
      <c r="UJL62" s="44"/>
      <c r="UJM62" s="44"/>
      <c r="UJN62" s="44"/>
      <c r="UJO62" s="44"/>
      <c r="UJP62" s="44"/>
      <c r="UJQ62" s="44"/>
      <c r="UJR62" s="44"/>
      <c r="UJS62" s="44"/>
      <c r="UJT62" s="44"/>
      <c r="UJU62" s="44"/>
      <c r="UJV62" s="44"/>
      <c r="UJW62" s="44"/>
      <c r="UJX62" s="44"/>
      <c r="UJY62" s="44"/>
      <c r="UJZ62" s="44"/>
      <c r="UKA62" s="44"/>
      <c r="UKB62" s="44"/>
      <c r="UKC62" s="44"/>
      <c r="UKD62" s="44"/>
      <c r="UKE62" s="44"/>
      <c r="UKF62" s="44"/>
      <c r="UKG62" s="44"/>
      <c r="UKH62" s="44"/>
      <c r="UKI62" s="44"/>
      <c r="UKJ62" s="44"/>
      <c r="UKK62" s="44"/>
      <c r="UKL62" s="44"/>
      <c r="UKM62" s="44"/>
      <c r="UKN62" s="44"/>
      <c r="UKO62" s="44"/>
      <c r="UKP62" s="44"/>
      <c r="UKQ62" s="44"/>
      <c r="UKR62" s="44"/>
      <c r="UKS62" s="44"/>
      <c r="UKT62" s="44"/>
      <c r="UKU62" s="44"/>
      <c r="UKV62" s="44"/>
      <c r="UKW62" s="44"/>
      <c r="UKX62" s="44"/>
      <c r="UKY62" s="44"/>
      <c r="UKZ62" s="44"/>
      <c r="ULA62" s="44"/>
      <c r="ULB62" s="44"/>
      <c r="ULC62" s="44"/>
      <c r="ULD62" s="44"/>
      <c r="ULE62" s="44"/>
      <c r="ULF62" s="44"/>
      <c r="ULG62" s="44"/>
      <c r="ULH62" s="44"/>
      <c r="ULI62" s="44"/>
      <c r="ULJ62" s="44"/>
      <c r="ULK62" s="44"/>
      <c r="ULL62" s="44"/>
      <c r="ULM62" s="44"/>
      <c r="ULN62" s="44"/>
      <c r="ULO62" s="44"/>
      <c r="ULP62" s="44"/>
      <c r="ULQ62" s="44"/>
      <c r="ULR62" s="44"/>
      <c r="ULS62" s="44"/>
      <c r="ULT62" s="44"/>
      <c r="ULU62" s="44"/>
      <c r="ULV62" s="44"/>
      <c r="ULW62" s="44"/>
      <c r="ULX62" s="44"/>
      <c r="ULY62" s="44"/>
      <c r="ULZ62" s="44"/>
      <c r="UMA62" s="44"/>
      <c r="UMB62" s="44"/>
      <c r="UMC62" s="44"/>
      <c r="UMD62" s="44"/>
      <c r="UME62" s="44"/>
      <c r="UMF62" s="44"/>
      <c r="UMG62" s="44"/>
      <c r="UMH62" s="44"/>
      <c r="UMI62" s="44"/>
      <c r="UMJ62" s="44"/>
      <c r="UMK62" s="44"/>
      <c r="UML62" s="44"/>
      <c r="UMM62" s="44"/>
      <c r="UMN62" s="44"/>
      <c r="UMO62" s="44"/>
      <c r="UMP62" s="44"/>
      <c r="UMQ62" s="44"/>
      <c r="UMR62" s="44"/>
      <c r="UMS62" s="44"/>
      <c r="UMT62" s="44"/>
      <c r="UMU62" s="44"/>
      <c r="UMV62" s="44"/>
      <c r="UMW62" s="44"/>
      <c r="UMX62" s="44"/>
      <c r="UMY62" s="44"/>
      <c r="UMZ62" s="44"/>
      <c r="UNA62" s="44"/>
      <c r="UNB62" s="44"/>
      <c r="UNC62" s="44"/>
      <c r="UND62" s="44"/>
      <c r="UNE62" s="44"/>
      <c r="UNF62" s="44"/>
      <c r="UNG62" s="44"/>
      <c r="UNH62" s="44"/>
      <c r="UNI62" s="44"/>
      <c r="UNJ62" s="44"/>
      <c r="UNK62" s="44"/>
      <c r="UNL62" s="44"/>
      <c r="UNM62" s="44"/>
      <c r="UNN62" s="44"/>
      <c r="UNO62" s="44"/>
      <c r="UNP62" s="44"/>
      <c r="UNQ62" s="44"/>
      <c r="UNR62" s="44"/>
      <c r="UNS62" s="44"/>
      <c r="UNT62" s="44"/>
      <c r="UNU62" s="44"/>
      <c r="UNV62" s="44"/>
      <c r="UNW62" s="44"/>
      <c r="UNX62" s="44"/>
      <c r="UNY62" s="44"/>
      <c r="UNZ62" s="44"/>
      <c r="UOA62" s="44"/>
      <c r="UOB62" s="44"/>
      <c r="UOC62" s="44"/>
      <c r="UOD62" s="44"/>
      <c r="UOE62" s="44"/>
      <c r="UOF62" s="44"/>
      <c r="UOG62" s="44"/>
      <c r="UOH62" s="44"/>
      <c r="UOI62" s="44"/>
      <c r="UOJ62" s="44"/>
      <c r="UOK62" s="44"/>
      <c r="UOL62" s="44"/>
      <c r="UOM62" s="44"/>
      <c r="UON62" s="44"/>
      <c r="UOO62" s="44"/>
      <c r="UOP62" s="44"/>
      <c r="UOQ62" s="44"/>
      <c r="UOR62" s="44"/>
      <c r="UOS62" s="44"/>
      <c r="UOT62" s="44"/>
      <c r="UOU62" s="44"/>
      <c r="UOV62" s="44"/>
      <c r="UOW62" s="44"/>
      <c r="UOX62" s="44"/>
      <c r="UOY62" s="44"/>
      <c r="UOZ62" s="44"/>
      <c r="UPA62" s="44"/>
      <c r="UPB62" s="44"/>
      <c r="UPC62" s="44"/>
      <c r="UPD62" s="44"/>
      <c r="UPE62" s="44"/>
      <c r="UPF62" s="44"/>
      <c r="UPG62" s="44"/>
      <c r="UPH62" s="44"/>
      <c r="UPI62" s="44"/>
      <c r="UPJ62" s="44"/>
      <c r="UPK62" s="44"/>
      <c r="UPL62" s="44"/>
      <c r="UPM62" s="44"/>
      <c r="UPN62" s="44"/>
      <c r="UPO62" s="44"/>
      <c r="UPP62" s="44"/>
      <c r="UPQ62" s="44"/>
      <c r="UPR62" s="44"/>
      <c r="UPS62" s="44"/>
      <c r="UPT62" s="44"/>
      <c r="UPU62" s="44"/>
      <c r="UPV62" s="44"/>
      <c r="UPW62" s="44"/>
      <c r="UPX62" s="44"/>
      <c r="UPY62" s="44"/>
      <c r="UPZ62" s="44"/>
      <c r="UQA62" s="44"/>
      <c r="UQB62" s="44"/>
      <c r="UQC62" s="44"/>
      <c r="UQD62" s="44"/>
      <c r="UQE62" s="44"/>
      <c r="UQF62" s="44"/>
      <c r="UQG62" s="44"/>
      <c r="UQH62" s="44"/>
      <c r="UQI62" s="44"/>
      <c r="UQJ62" s="44"/>
      <c r="UQK62" s="44"/>
      <c r="UQL62" s="44"/>
      <c r="UQM62" s="44"/>
      <c r="UQN62" s="44"/>
      <c r="UQO62" s="44"/>
      <c r="UQP62" s="44"/>
      <c r="UQQ62" s="44"/>
      <c r="UQR62" s="44"/>
      <c r="UQS62" s="44"/>
      <c r="UQT62" s="44"/>
      <c r="UQU62" s="44"/>
      <c r="UQV62" s="44"/>
      <c r="UQW62" s="44"/>
      <c r="UQX62" s="44"/>
      <c r="UQY62" s="44"/>
      <c r="UQZ62" s="44"/>
      <c r="URA62" s="44"/>
      <c r="URB62" s="44"/>
      <c r="URC62" s="44"/>
      <c r="URD62" s="44"/>
      <c r="URE62" s="44"/>
      <c r="URF62" s="44"/>
      <c r="URG62" s="44"/>
      <c r="URH62" s="44"/>
      <c r="URI62" s="44"/>
      <c r="URJ62" s="44"/>
      <c r="URK62" s="44"/>
      <c r="URL62" s="44"/>
      <c r="URM62" s="44"/>
      <c r="URN62" s="44"/>
      <c r="URO62" s="44"/>
      <c r="URP62" s="44"/>
      <c r="URQ62" s="44"/>
      <c r="URR62" s="44"/>
      <c r="URS62" s="44"/>
      <c r="URT62" s="44"/>
      <c r="URU62" s="44"/>
      <c r="URV62" s="44"/>
      <c r="URW62" s="44"/>
      <c r="URX62" s="44"/>
      <c r="URY62" s="44"/>
      <c r="URZ62" s="44"/>
      <c r="USA62" s="44"/>
      <c r="USB62" s="44"/>
      <c r="USC62" s="44"/>
      <c r="USD62" s="44"/>
      <c r="USE62" s="44"/>
      <c r="USF62" s="44"/>
      <c r="USG62" s="44"/>
      <c r="USH62" s="44"/>
      <c r="USI62" s="44"/>
      <c r="USJ62" s="44"/>
      <c r="USK62" s="44"/>
      <c r="USL62" s="44"/>
      <c r="USM62" s="44"/>
      <c r="USN62" s="44"/>
      <c r="USO62" s="44"/>
      <c r="USP62" s="44"/>
      <c r="USQ62" s="44"/>
      <c r="USR62" s="44"/>
      <c r="USS62" s="44"/>
      <c r="UST62" s="44"/>
      <c r="USU62" s="44"/>
      <c r="USV62" s="44"/>
      <c r="USW62" s="44"/>
      <c r="USX62" s="44"/>
      <c r="USY62" s="44"/>
      <c r="USZ62" s="44"/>
      <c r="UTA62" s="44"/>
      <c r="UTB62" s="44"/>
      <c r="UTC62" s="44"/>
      <c r="UTD62" s="44"/>
      <c r="UTE62" s="44"/>
      <c r="UTF62" s="44"/>
      <c r="UTG62" s="44"/>
      <c r="UTH62" s="44"/>
      <c r="UTI62" s="44"/>
      <c r="UTJ62" s="44"/>
      <c r="UTK62" s="44"/>
      <c r="UTL62" s="44"/>
      <c r="UTM62" s="44"/>
      <c r="UTN62" s="44"/>
      <c r="UTO62" s="44"/>
      <c r="UTP62" s="44"/>
      <c r="UTQ62" s="44"/>
      <c r="UTR62" s="44"/>
      <c r="UTS62" s="44"/>
      <c r="UTT62" s="44"/>
      <c r="UTU62" s="44"/>
      <c r="UTV62" s="44"/>
      <c r="UTW62" s="44"/>
      <c r="UTX62" s="44"/>
      <c r="UTY62" s="44"/>
      <c r="UTZ62" s="44"/>
      <c r="UUA62" s="44"/>
      <c r="UUB62" s="44"/>
      <c r="UUC62" s="44"/>
      <c r="UUD62" s="44"/>
      <c r="UUE62" s="44"/>
      <c r="UUF62" s="44"/>
      <c r="UUG62" s="44"/>
      <c r="UUH62" s="44"/>
      <c r="UUI62" s="44"/>
      <c r="UUJ62" s="44"/>
      <c r="UUK62" s="44"/>
      <c r="UUL62" s="44"/>
      <c r="UUM62" s="44"/>
      <c r="UUN62" s="44"/>
      <c r="UUO62" s="44"/>
      <c r="UUP62" s="44"/>
      <c r="UUQ62" s="44"/>
      <c r="UUR62" s="44"/>
      <c r="UUS62" s="44"/>
      <c r="UUT62" s="44"/>
      <c r="UUU62" s="44"/>
      <c r="UUV62" s="44"/>
      <c r="UUW62" s="44"/>
      <c r="UUX62" s="44"/>
      <c r="UUY62" s="44"/>
      <c r="UUZ62" s="44"/>
      <c r="UVA62" s="44"/>
      <c r="UVB62" s="44"/>
      <c r="UVC62" s="44"/>
      <c r="UVD62" s="44"/>
      <c r="UVE62" s="44"/>
      <c r="UVF62" s="44"/>
      <c r="UVG62" s="44"/>
      <c r="UVH62" s="44"/>
      <c r="UVI62" s="44"/>
      <c r="UVJ62" s="44"/>
      <c r="UVK62" s="44"/>
      <c r="UVL62" s="44"/>
      <c r="UVM62" s="44"/>
      <c r="UVN62" s="44"/>
      <c r="UVO62" s="44"/>
      <c r="UVP62" s="44"/>
      <c r="UVQ62" s="44"/>
      <c r="UVR62" s="44"/>
      <c r="UVS62" s="44"/>
      <c r="UVT62" s="44"/>
      <c r="UVU62" s="44"/>
      <c r="UVV62" s="44"/>
      <c r="UVW62" s="44"/>
      <c r="UVX62" s="44"/>
      <c r="UVY62" s="44"/>
      <c r="UVZ62" s="44"/>
      <c r="UWA62" s="44"/>
      <c r="UWB62" s="44"/>
      <c r="UWC62" s="44"/>
      <c r="UWD62" s="44"/>
      <c r="UWE62" s="44"/>
      <c r="UWF62" s="44"/>
      <c r="UWG62" s="44"/>
      <c r="UWH62" s="44"/>
      <c r="UWI62" s="44"/>
      <c r="UWJ62" s="44"/>
      <c r="UWK62" s="44"/>
      <c r="UWL62" s="44"/>
      <c r="UWM62" s="44"/>
      <c r="UWN62" s="44"/>
      <c r="UWO62" s="44"/>
      <c r="UWP62" s="44"/>
      <c r="UWQ62" s="44"/>
      <c r="UWR62" s="44"/>
      <c r="UWS62" s="44"/>
      <c r="UWT62" s="44"/>
      <c r="UWU62" s="44"/>
      <c r="UWV62" s="44"/>
      <c r="UWW62" s="44"/>
      <c r="UWX62" s="44"/>
      <c r="UWY62" s="44"/>
      <c r="UWZ62" s="44"/>
      <c r="UXA62" s="44"/>
      <c r="UXB62" s="44"/>
      <c r="UXC62" s="44"/>
      <c r="UXD62" s="44"/>
      <c r="UXE62" s="44"/>
      <c r="UXF62" s="44"/>
      <c r="UXG62" s="44"/>
      <c r="UXH62" s="44"/>
      <c r="UXI62" s="44"/>
      <c r="UXJ62" s="44"/>
      <c r="UXK62" s="44"/>
      <c r="UXL62" s="44"/>
      <c r="UXM62" s="44"/>
      <c r="UXN62" s="44"/>
      <c r="UXO62" s="44"/>
      <c r="UXP62" s="44"/>
      <c r="UXQ62" s="44"/>
      <c r="UXR62" s="44"/>
      <c r="UXS62" s="44"/>
      <c r="UXT62" s="44"/>
      <c r="UXU62" s="44"/>
      <c r="UXV62" s="44"/>
      <c r="UXW62" s="44"/>
      <c r="UXX62" s="44"/>
      <c r="UXY62" s="44"/>
      <c r="UXZ62" s="44"/>
      <c r="UYA62" s="44"/>
      <c r="UYB62" s="44"/>
      <c r="UYC62" s="44"/>
      <c r="UYD62" s="44"/>
      <c r="UYE62" s="44"/>
      <c r="UYF62" s="44"/>
      <c r="UYG62" s="44"/>
      <c r="UYH62" s="44"/>
      <c r="UYI62" s="44"/>
      <c r="UYJ62" s="44"/>
      <c r="UYK62" s="44"/>
      <c r="UYL62" s="44"/>
      <c r="UYM62" s="44"/>
      <c r="UYN62" s="44"/>
      <c r="UYO62" s="44"/>
      <c r="UYP62" s="44"/>
      <c r="UYQ62" s="44"/>
      <c r="UYR62" s="44"/>
      <c r="UYS62" s="44"/>
      <c r="UYT62" s="44"/>
      <c r="UYU62" s="44"/>
      <c r="UYV62" s="44"/>
      <c r="UYW62" s="44"/>
      <c r="UYX62" s="44"/>
      <c r="UYY62" s="44"/>
      <c r="UYZ62" s="44"/>
      <c r="UZA62" s="44"/>
      <c r="UZB62" s="44"/>
      <c r="UZC62" s="44"/>
      <c r="UZD62" s="44"/>
      <c r="UZE62" s="44"/>
      <c r="UZF62" s="44"/>
      <c r="UZG62" s="44"/>
      <c r="UZH62" s="44"/>
      <c r="UZI62" s="44"/>
      <c r="UZJ62" s="44"/>
      <c r="UZK62" s="44"/>
      <c r="UZL62" s="44"/>
      <c r="UZM62" s="44"/>
      <c r="UZN62" s="44"/>
      <c r="UZO62" s="44"/>
      <c r="UZP62" s="44"/>
      <c r="UZQ62" s="44"/>
      <c r="UZR62" s="44"/>
      <c r="UZS62" s="44"/>
      <c r="UZT62" s="44"/>
      <c r="UZU62" s="44"/>
      <c r="UZV62" s="44"/>
      <c r="UZW62" s="44"/>
      <c r="UZX62" s="44"/>
      <c r="UZY62" s="44"/>
      <c r="UZZ62" s="44"/>
      <c r="VAA62" s="44"/>
      <c r="VAB62" s="44"/>
      <c r="VAC62" s="44"/>
      <c r="VAD62" s="44"/>
      <c r="VAE62" s="44"/>
      <c r="VAF62" s="44"/>
      <c r="VAG62" s="44"/>
      <c r="VAH62" s="44"/>
      <c r="VAI62" s="44"/>
      <c r="VAJ62" s="44"/>
      <c r="VAK62" s="44"/>
      <c r="VAL62" s="44"/>
      <c r="VAM62" s="44"/>
      <c r="VAN62" s="44"/>
      <c r="VAO62" s="44"/>
      <c r="VAP62" s="44"/>
      <c r="VAQ62" s="44"/>
      <c r="VAR62" s="44"/>
      <c r="VAS62" s="44"/>
      <c r="VAT62" s="44"/>
      <c r="VAU62" s="44"/>
      <c r="VAV62" s="44"/>
      <c r="VAW62" s="44"/>
      <c r="VAX62" s="44"/>
      <c r="VAY62" s="44"/>
      <c r="VAZ62" s="44"/>
      <c r="VBA62" s="44"/>
      <c r="VBB62" s="44"/>
      <c r="VBC62" s="44"/>
      <c r="VBD62" s="44"/>
      <c r="VBE62" s="44"/>
      <c r="VBF62" s="44"/>
      <c r="VBG62" s="44"/>
      <c r="VBH62" s="44"/>
      <c r="VBI62" s="44"/>
      <c r="VBJ62" s="44"/>
      <c r="VBK62" s="44"/>
      <c r="VBL62" s="44"/>
      <c r="VBM62" s="44"/>
      <c r="VBN62" s="44"/>
      <c r="VBO62" s="44"/>
      <c r="VBP62" s="44"/>
      <c r="VBQ62" s="44"/>
      <c r="VBR62" s="44"/>
      <c r="VBS62" s="44"/>
      <c r="VBT62" s="44"/>
      <c r="VBU62" s="44"/>
      <c r="VBV62" s="44"/>
      <c r="VBW62" s="44"/>
      <c r="VBX62" s="44"/>
      <c r="VBY62" s="44"/>
      <c r="VBZ62" s="44"/>
      <c r="VCA62" s="44"/>
      <c r="VCB62" s="44"/>
      <c r="VCC62" s="44"/>
      <c r="VCD62" s="44"/>
      <c r="VCE62" s="44"/>
      <c r="VCF62" s="44"/>
      <c r="VCG62" s="44"/>
      <c r="VCH62" s="44"/>
      <c r="VCI62" s="44"/>
      <c r="VCJ62" s="44"/>
      <c r="VCK62" s="44"/>
      <c r="VCL62" s="44"/>
      <c r="VCM62" s="44"/>
      <c r="VCN62" s="44"/>
      <c r="VCO62" s="44"/>
      <c r="VCP62" s="44"/>
      <c r="VCQ62" s="44"/>
      <c r="VCR62" s="44"/>
      <c r="VCS62" s="44"/>
      <c r="VCT62" s="44"/>
      <c r="VCU62" s="44"/>
      <c r="VCV62" s="44"/>
      <c r="VCW62" s="44"/>
      <c r="VCX62" s="44"/>
      <c r="VCY62" s="44"/>
      <c r="VCZ62" s="44"/>
      <c r="VDA62" s="44"/>
      <c r="VDB62" s="44"/>
      <c r="VDC62" s="44"/>
      <c r="VDD62" s="44"/>
      <c r="VDE62" s="44"/>
      <c r="VDF62" s="44"/>
      <c r="VDG62" s="44"/>
      <c r="VDH62" s="44"/>
      <c r="VDI62" s="44"/>
      <c r="VDJ62" s="44"/>
      <c r="VDK62" s="44"/>
      <c r="VDL62" s="44"/>
      <c r="VDM62" s="44"/>
      <c r="VDN62" s="44"/>
      <c r="VDO62" s="44"/>
      <c r="VDP62" s="44"/>
      <c r="VDQ62" s="44"/>
      <c r="VDR62" s="44"/>
      <c r="VDS62" s="44"/>
      <c r="VDT62" s="44"/>
      <c r="VDU62" s="44"/>
      <c r="VDV62" s="44"/>
      <c r="VDW62" s="44"/>
      <c r="VDX62" s="44"/>
      <c r="VDY62" s="44"/>
      <c r="VDZ62" s="44"/>
      <c r="VEA62" s="44"/>
      <c r="VEB62" s="44"/>
      <c r="VEC62" s="44"/>
      <c r="VED62" s="44"/>
      <c r="VEE62" s="44"/>
      <c r="VEF62" s="44"/>
      <c r="VEG62" s="44"/>
      <c r="VEH62" s="44"/>
      <c r="VEI62" s="44"/>
      <c r="VEJ62" s="44"/>
      <c r="VEK62" s="44"/>
      <c r="VEL62" s="44"/>
      <c r="VEM62" s="44"/>
      <c r="VEN62" s="44"/>
      <c r="VEO62" s="44"/>
      <c r="VEP62" s="44"/>
      <c r="VEQ62" s="44"/>
      <c r="VER62" s="44"/>
      <c r="VES62" s="44"/>
      <c r="VET62" s="44"/>
      <c r="VEU62" s="44"/>
      <c r="VEV62" s="44"/>
      <c r="VEW62" s="44"/>
      <c r="VEX62" s="44"/>
      <c r="VEY62" s="44"/>
      <c r="VEZ62" s="44"/>
      <c r="VFA62" s="44"/>
      <c r="VFB62" s="44"/>
      <c r="VFC62" s="44"/>
      <c r="VFD62" s="44"/>
      <c r="VFE62" s="44"/>
      <c r="VFF62" s="44"/>
      <c r="VFG62" s="44"/>
      <c r="VFH62" s="44"/>
      <c r="VFI62" s="44"/>
      <c r="VFJ62" s="44"/>
      <c r="VFK62" s="44"/>
      <c r="VFL62" s="44"/>
      <c r="VFM62" s="44"/>
      <c r="VFN62" s="44"/>
      <c r="VFO62" s="44"/>
      <c r="VFP62" s="44"/>
      <c r="VFQ62" s="44"/>
      <c r="VFR62" s="44"/>
      <c r="VFS62" s="44"/>
      <c r="VFT62" s="44"/>
      <c r="VFU62" s="44"/>
      <c r="VFV62" s="44"/>
      <c r="VFW62" s="44"/>
      <c r="VFX62" s="44"/>
      <c r="VFY62" s="44"/>
      <c r="VFZ62" s="44"/>
      <c r="VGA62" s="44"/>
      <c r="VGB62" s="44"/>
      <c r="VGC62" s="44"/>
      <c r="VGD62" s="44"/>
      <c r="VGE62" s="44"/>
      <c r="VGF62" s="44"/>
      <c r="VGG62" s="44"/>
      <c r="VGH62" s="44"/>
      <c r="VGI62" s="44"/>
      <c r="VGJ62" s="44"/>
      <c r="VGK62" s="44"/>
      <c r="VGL62" s="44"/>
      <c r="VGM62" s="44"/>
      <c r="VGN62" s="44"/>
      <c r="VGO62" s="44"/>
      <c r="VGP62" s="44"/>
      <c r="VGQ62" s="44"/>
      <c r="VGR62" s="44"/>
      <c r="VGS62" s="44"/>
      <c r="VGT62" s="44"/>
      <c r="VGU62" s="44"/>
      <c r="VGV62" s="44"/>
      <c r="VGW62" s="44"/>
      <c r="VGX62" s="44"/>
      <c r="VGY62" s="44"/>
      <c r="VGZ62" s="44"/>
      <c r="VHA62" s="44"/>
      <c r="VHB62" s="44"/>
      <c r="VHC62" s="44"/>
      <c r="VHD62" s="44"/>
      <c r="VHE62" s="44"/>
      <c r="VHF62" s="44"/>
      <c r="VHG62" s="44"/>
      <c r="VHH62" s="44"/>
      <c r="VHI62" s="44"/>
      <c r="VHJ62" s="44"/>
      <c r="VHK62" s="44"/>
      <c r="VHL62" s="44"/>
      <c r="VHM62" s="44"/>
      <c r="VHN62" s="44"/>
      <c r="VHO62" s="44"/>
      <c r="VHP62" s="44"/>
      <c r="VHQ62" s="44"/>
      <c r="VHR62" s="44"/>
      <c r="VHS62" s="44"/>
      <c r="VHT62" s="44"/>
      <c r="VHU62" s="44"/>
      <c r="VHV62" s="44"/>
      <c r="VHW62" s="44"/>
      <c r="VHX62" s="44"/>
      <c r="VHY62" s="44"/>
      <c r="VHZ62" s="44"/>
      <c r="VIA62" s="44"/>
      <c r="VIB62" s="44"/>
      <c r="VIC62" s="44"/>
      <c r="VID62" s="44"/>
      <c r="VIE62" s="44"/>
      <c r="VIF62" s="44"/>
      <c r="VIG62" s="44"/>
      <c r="VIH62" s="44"/>
      <c r="VII62" s="44"/>
      <c r="VIJ62" s="44"/>
      <c r="VIK62" s="44"/>
      <c r="VIL62" s="44"/>
      <c r="VIM62" s="44"/>
      <c r="VIN62" s="44"/>
      <c r="VIO62" s="44"/>
      <c r="VIP62" s="44"/>
      <c r="VIQ62" s="44"/>
      <c r="VIR62" s="44"/>
      <c r="VIS62" s="44"/>
      <c r="VIT62" s="44"/>
      <c r="VIU62" s="44"/>
      <c r="VIV62" s="44"/>
      <c r="VIW62" s="44"/>
      <c r="VIX62" s="44"/>
      <c r="VIY62" s="44"/>
      <c r="VIZ62" s="44"/>
      <c r="VJA62" s="44"/>
      <c r="VJB62" s="44"/>
      <c r="VJC62" s="44"/>
      <c r="VJD62" s="44"/>
      <c r="VJE62" s="44"/>
      <c r="VJF62" s="44"/>
      <c r="VJG62" s="44"/>
      <c r="VJH62" s="44"/>
      <c r="VJI62" s="44"/>
      <c r="VJJ62" s="44"/>
      <c r="VJK62" s="44"/>
      <c r="VJL62" s="44"/>
      <c r="VJM62" s="44"/>
      <c r="VJN62" s="44"/>
      <c r="VJO62" s="44"/>
      <c r="VJP62" s="44"/>
      <c r="VJQ62" s="44"/>
      <c r="VJR62" s="44"/>
      <c r="VJS62" s="44"/>
      <c r="VJT62" s="44"/>
      <c r="VJU62" s="44"/>
      <c r="VJV62" s="44"/>
      <c r="VJW62" s="44"/>
      <c r="VJX62" s="44"/>
      <c r="VJY62" s="44"/>
      <c r="VJZ62" s="44"/>
      <c r="VKA62" s="44"/>
      <c r="VKB62" s="44"/>
      <c r="VKC62" s="44"/>
      <c r="VKD62" s="44"/>
      <c r="VKE62" s="44"/>
      <c r="VKF62" s="44"/>
      <c r="VKG62" s="44"/>
      <c r="VKH62" s="44"/>
      <c r="VKI62" s="44"/>
      <c r="VKJ62" s="44"/>
      <c r="VKK62" s="44"/>
      <c r="VKL62" s="44"/>
      <c r="VKM62" s="44"/>
      <c r="VKN62" s="44"/>
      <c r="VKO62" s="44"/>
      <c r="VKP62" s="44"/>
      <c r="VKQ62" s="44"/>
      <c r="VKR62" s="44"/>
      <c r="VKS62" s="44"/>
      <c r="VKT62" s="44"/>
      <c r="VKU62" s="44"/>
      <c r="VKV62" s="44"/>
      <c r="VKW62" s="44"/>
      <c r="VKX62" s="44"/>
      <c r="VKY62" s="44"/>
      <c r="VKZ62" s="44"/>
      <c r="VLA62" s="44"/>
      <c r="VLB62" s="44"/>
      <c r="VLC62" s="44"/>
      <c r="VLD62" s="44"/>
      <c r="VLE62" s="44"/>
      <c r="VLF62" s="44"/>
      <c r="VLG62" s="44"/>
      <c r="VLH62" s="44"/>
      <c r="VLI62" s="44"/>
      <c r="VLJ62" s="44"/>
      <c r="VLK62" s="44"/>
      <c r="VLL62" s="44"/>
      <c r="VLM62" s="44"/>
      <c r="VLN62" s="44"/>
      <c r="VLO62" s="44"/>
      <c r="VLP62" s="44"/>
      <c r="VLQ62" s="44"/>
      <c r="VLR62" s="44"/>
      <c r="VLS62" s="44"/>
      <c r="VLT62" s="44"/>
      <c r="VLU62" s="44"/>
      <c r="VLV62" s="44"/>
      <c r="VLW62" s="44"/>
      <c r="VLX62" s="44"/>
      <c r="VLY62" s="44"/>
      <c r="VLZ62" s="44"/>
      <c r="VMA62" s="44"/>
      <c r="VMB62" s="44"/>
      <c r="VMC62" s="44"/>
      <c r="VMD62" s="44"/>
      <c r="VME62" s="44"/>
      <c r="VMF62" s="44"/>
      <c r="VMG62" s="44"/>
      <c r="VMH62" s="44"/>
      <c r="VMI62" s="44"/>
      <c r="VMJ62" s="44"/>
      <c r="VMK62" s="44"/>
      <c r="VML62" s="44"/>
      <c r="VMM62" s="44"/>
      <c r="VMN62" s="44"/>
      <c r="VMO62" s="44"/>
      <c r="VMP62" s="44"/>
      <c r="VMQ62" s="44"/>
      <c r="VMR62" s="44"/>
      <c r="VMS62" s="44"/>
      <c r="VMT62" s="44"/>
      <c r="VMU62" s="44"/>
      <c r="VMV62" s="44"/>
      <c r="VMW62" s="44"/>
      <c r="VMX62" s="44"/>
      <c r="VMY62" s="44"/>
      <c r="VMZ62" s="44"/>
      <c r="VNA62" s="44"/>
      <c r="VNB62" s="44"/>
      <c r="VNC62" s="44"/>
      <c r="VND62" s="44"/>
      <c r="VNE62" s="44"/>
      <c r="VNF62" s="44"/>
      <c r="VNG62" s="44"/>
      <c r="VNH62" s="44"/>
      <c r="VNI62" s="44"/>
      <c r="VNJ62" s="44"/>
      <c r="VNK62" s="44"/>
      <c r="VNL62" s="44"/>
      <c r="VNM62" s="44"/>
      <c r="VNN62" s="44"/>
      <c r="VNO62" s="44"/>
      <c r="VNP62" s="44"/>
      <c r="VNQ62" s="44"/>
      <c r="VNR62" s="44"/>
      <c r="VNS62" s="44"/>
      <c r="VNT62" s="44"/>
      <c r="VNU62" s="44"/>
      <c r="VNV62" s="44"/>
      <c r="VNW62" s="44"/>
      <c r="VNX62" s="44"/>
      <c r="VNY62" s="44"/>
      <c r="VNZ62" s="44"/>
      <c r="VOA62" s="44"/>
      <c r="VOB62" s="44"/>
      <c r="VOC62" s="44"/>
      <c r="VOD62" s="44"/>
      <c r="VOE62" s="44"/>
      <c r="VOF62" s="44"/>
      <c r="VOG62" s="44"/>
      <c r="VOH62" s="44"/>
      <c r="VOI62" s="44"/>
      <c r="VOJ62" s="44"/>
      <c r="VOK62" s="44"/>
      <c r="VOL62" s="44"/>
      <c r="VOM62" s="44"/>
      <c r="VON62" s="44"/>
      <c r="VOO62" s="44"/>
      <c r="VOP62" s="44"/>
      <c r="VOQ62" s="44"/>
      <c r="VOR62" s="44"/>
      <c r="VOS62" s="44"/>
      <c r="VOT62" s="44"/>
      <c r="VOU62" s="44"/>
      <c r="VOV62" s="44"/>
      <c r="VOW62" s="44"/>
      <c r="VOX62" s="44"/>
      <c r="VOY62" s="44"/>
      <c r="VOZ62" s="44"/>
      <c r="VPA62" s="44"/>
      <c r="VPB62" s="44"/>
      <c r="VPC62" s="44"/>
      <c r="VPD62" s="44"/>
      <c r="VPE62" s="44"/>
      <c r="VPF62" s="44"/>
      <c r="VPG62" s="44"/>
      <c r="VPH62" s="44"/>
      <c r="VPI62" s="44"/>
      <c r="VPJ62" s="44"/>
      <c r="VPK62" s="44"/>
      <c r="VPL62" s="44"/>
      <c r="VPM62" s="44"/>
      <c r="VPN62" s="44"/>
      <c r="VPO62" s="44"/>
      <c r="VPP62" s="44"/>
      <c r="VPQ62" s="44"/>
      <c r="VPR62" s="44"/>
      <c r="VPS62" s="44"/>
      <c r="VPT62" s="44"/>
      <c r="VPU62" s="44"/>
      <c r="VPV62" s="44"/>
      <c r="VPW62" s="44"/>
      <c r="VPX62" s="44"/>
      <c r="VPY62" s="44"/>
      <c r="VPZ62" s="44"/>
      <c r="VQA62" s="44"/>
      <c r="VQB62" s="44"/>
      <c r="VQC62" s="44"/>
      <c r="VQD62" s="44"/>
      <c r="VQE62" s="44"/>
      <c r="VQF62" s="44"/>
      <c r="VQG62" s="44"/>
      <c r="VQH62" s="44"/>
      <c r="VQI62" s="44"/>
      <c r="VQJ62" s="44"/>
      <c r="VQK62" s="44"/>
      <c r="VQL62" s="44"/>
      <c r="VQM62" s="44"/>
      <c r="VQN62" s="44"/>
      <c r="VQO62" s="44"/>
      <c r="VQP62" s="44"/>
      <c r="VQQ62" s="44"/>
      <c r="VQR62" s="44"/>
      <c r="VQS62" s="44"/>
      <c r="VQT62" s="44"/>
      <c r="VQU62" s="44"/>
      <c r="VQV62" s="44"/>
      <c r="VQW62" s="44"/>
      <c r="VQX62" s="44"/>
      <c r="VQY62" s="44"/>
      <c r="VQZ62" s="44"/>
      <c r="VRA62" s="44"/>
      <c r="VRB62" s="44"/>
      <c r="VRC62" s="44"/>
      <c r="VRD62" s="44"/>
      <c r="VRE62" s="44"/>
      <c r="VRF62" s="44"/>
      <c r="VRG62" s="44"/>
      <c r="VRH62" s="44"/>
      <c r="VRI62" s="44"/>
      <c r="VRJ62" s="44"/>
      <c r="VRK62" s="44"/>
      <c r="VRL62" s="44"/>
      <c r="VRM62" s="44"/>
      <c r="VRN62" s="44"/>
      <c r="VRO62" s="44"/>
      <c r="VRP62" s="44"/>
      <c r="VRQ62" s="44"/>
      <c r="VRR62" s="44"/>
      <c r="VRS62" s="44"/>
      <c r="VRT62" s="44"/>
      <c r="VRU62" s="44"/>
      <c r="VRV62" s="44"/>
      <c r="VRW62" s="44"/>
      <c r="VRX62" s="44"/>
      <c r="VRY62" s="44"/>
      <c r="VRZ62" s="44"/>
      <c r="VSA62" s="44"/>
      <c r="VSB62" s="44"/>
      <c r="VSC62" s="44"/>
      <c r="VSD62" s="44"/>
      <c r="VSE62" s="44"/>
      <c r="VSF62" s="44"/>
      <c r="VSG62" s="44"/>
      <c r="VSH62" s="44"/>
      <c r="VSI62" s="44"/>
      <c r="VSJ62" s="44"/>
      <c r="VSK62" s="44"/>
      <c r="VSL62" s="44"/>
      <c r="VSM62" s="44"/>
      <c r="VSN62" s="44"/>
      <c r="VSO62" s="44"/>
      <c r="VSP62" s="44"/>
      <c r="VSQ62" s="44"/>
      <c r="VSR62" s="44"/>
      <c r="VSS62" s="44"/>
      <c r="VST62" s="44"/>
      <c r="VSU62" s="44"/>
      <c r="VSV62" s="44"/>
      <c r="VSW62" s="44"/>
      <c r="VSX62" s="44"/>
      <c r="VSY62" s="44"/>
      <c r="VSZ62" s="44"/>
      <c r="VTA62" s="44"/>
      <c r="VTB62" s="44"/>
      <c r="VTC62" s="44"/>
      <c r="VTD62" s="44"/>
      <c r="VTE62" s="44"/>
      <c r="VTF62" s="44"/>
      <c r="VTG62" s="44"/>
      <c r="VTH62" s="44"/>
      <c r="VTI62" s="44"/>
      <c r="VTJ62" s="44"/>
      <c r="VTK62" s="44"/>
      <c r="VTL62" s="44"/>
      <c r="VTM62" s="44"/>
      <c r="VTN62" s="44"/>
      <c r="VTO62" s="44"/>
      <c r="VTP62" s="44"/>
      <c r="VTQ62" s="44"/>
      <c r="VTR62" s="44"/>
      <c r="VTS62" s="44"/>
      <c r="VTT62" s="44"/>
      <c r="VTU62" s="44"/>
      <c r="VTV62" s="44"/>
      <c r="VTW62" s="44"/>
      <c r="VTX62" s="44"/>
      <c r="VTY62" s="44"/>
      <c r="VTZ62" s="44"/>
      <c r="VUA62" s="44"/>
      <c r="VUB62" s="44"/>
      <c r="VUC62" s="44"/>
      <c r="VUD62" s="44"/>
      <c r="VUE62" s="44"/>
      <c r="VUF62" s="44"/>
      <c r="VUG62" s="44"/>
      <c r="VUH62" s="44"/>
      <c r="VUI62" s="44"/>
      <c r="VUJ62" s="44"/>
      <c r="VUK62" s="44"/>
      <c r="VUL62" s="44"/>
      <c r="VUM62" s="44"/>
      <c r="VUN62" s="44"/>
      <c r="VUO62" s="44"/>
      <c r="VUP62" s="44"/>
      <c r="VUQ62" s="44"/>
      <c r="VUR62" s="44"/>
      <c r="VUS62" s="44"/>
      <c r="VUT62" s="44"/>
      <c r="VUU62" s="44"/>
      <c r="VUV62" s="44"/>
      <c r="VUW62" s="44"/>
      <c r="VUX62" s="44"/>
      <c r="VUY62" s="44"/>
      <c r="VUZ62" s="44"/>
      <c r="VVA62" s="44"/>
      <c r="VVB62" s="44"/>
      <c r="VVC62" s="44"/>
      <c r="VVD62" s="44"/>
      <c r="VVE62" s="44"/>
      <c r="VVF62" s="44"/>
      <c r="VVG62" s="44"/>
      <c r="VVH62" s="44"/>
      <c r="VVI62" s="44"/>
      <c r="VVJ62" s="44"/>
      <c r="VVK62" s="44"/>
      <c r="VVL62" s="44"/>
      <c r="VVM62" s="44"/>
      <c r="VVN62" s="44"/>
      <c r="VVO62" s="44"/>
      <c r="VVP62" s="44"/>
      <c r="VVQ62" s="44"/>
      <c r="VVR62" s="44"/>
      <c r="VVS62" s="44"/>
      <c r="VVT62" s="44"/>
      <c r="VVU62" s="44"/>
      <c r="VVV62" s="44"/>
      <c r="VVW62" s="44"/>
      <c r="VVX62" s="44"/>
      <c r="VVY62" s="44"/>
      <c r="VVZ62" s="44"/>
      <c r="VWA62" s="44"/>
      <c r="VWB62" s="44"/>
      <c r="VWC62" s="44"/>
      <c r="VWD62" s="44"/>
      <c r="VWE62" s="44"/>
      <c r="VWF62" s="44"/>
      <c r="VWG62" s="44"/>
      <c r="VWH62" s="44"/>
      <c r="VWI62" s="44"/>
      <c r="VWJ62" s="44"/>
      <c r="VWK62" s="44"/>
      <c r="VWL62" s="44"/>
      <c r="VWM62" s="44"/>
      <c r="VWN62" s="44"/>
      <c r="VWO62" s="44"/>
      <c r="VWP62" s="44"/>
      <c r="VWQ62" s="44"/>
      <c r="VWR62" s="44"/>
      <c r="VWS62" s="44"/>
      <c r="VWT62" s="44"/>
      <c r="VWU62" s="44"/>
      <c r="VWV62" s="44"/>
      <c r="VWW62" s="44"/>
      <c r="VWX62" s="44"/>
      <c r="VWY62" s="44"/>
      <c r="VWZ62" s="44"/>
      <c r="VXA62" s="44"/>
      <c r="VXB62" s="44"/>
      <c r="VXC62" s="44"/>
      <c r="VXD62" s="44"/>
      <c r="VXE62" s="44"/>
      <c r="VXF62" s="44"/>
      <c r="VXG62" s="44"/>
      <c r="VXH62" s="44"/>
      <c r="VXI62" s="44"/>
      <c r="VXJ62" s="44"/>
      <c r="VXK62" s="44"/>
      <c r="VXL62" s="44"/>
      <c r="VXM62" s="44"/>
      <c r="VXN62" s="44"/>
      <c r="VXO62" s="44"/>
      <c r="VXP62" s="44"/>
      <c r="VXQ62" s="44"/>
      <c r="VXR62" s="44"/>
      <c r="VXS62" s="44"/>
      <c r="VXT62" s="44"/>
      <c r="VXU62" s="44"/>
      <c r="VXV62" s="44"/>
      <c r="VXW62" s="44"/>
      <c r="VXX62" s="44"/>
      <c r="VXY62" s="44"/>
      <c r="VXZ62" s="44"/>
      <c r="VYA62" s="44"/>
      <c r="VYB62" s="44"/>
      <c r="VYC62" s="44"/>
      <c r="VYD62" s="44"/>
      <c r="VYE62" s="44"/>
      <c r="VYF62" s="44"/>
      <c r="VYG62" s="44"/>
      <c r="VYH62" s="44"/>
      <c r="VYI62" s="44"/>
      <c r="VYJ62" s="44"/>
      <c r="VYK62" s="44"/>
      <c r="VYL62" s="44"/>
      <c r="VYM62" s="44"/>
      <c r="VYN62" s="44"/>
      <c r="VYO62" s="44"/>
      <c r="VYP62" s="44"/>
      <c r="VYQ62" s="44"/>
      <c r="VYR62" s="44"/>
      <c r="VYS62" s="44"/>
      <c r="VYT62" s="44"/>
      <c r="VYU62" s="44"/>
      <c r="VYV62" s="44"/>
      <c r="VYW62" s="44"/>
      <c r="VYX62" s="44"/>
      <c r="VYY62" s="44"/>
      <c r="VYZ62" s="44"/>
      <c r="VZA62" s="44"/>
      <c r="VZB62" s="44"/>
      <c r="VZC62" s="44"/>
      <c r="VZD62" s="44"/>
      <c r="VZE62" s="44"/>
      <c r="VZF62" s="44"/>
      <c r="VZG62" s="44"/>
      <c r="VZH62" s="44"/>
      <c r="VZI62" s="44"/>
      <c r="VZJ62" s="44"/>
      <c r="VZK62" s="44"/>
      <c r="VZL62" s="44"/>
      <c r="VZM62" s="44"/>
      <c r="VZN62" s="44"/>
      <c r="VZO62" s="44"/>
      <c r="VZP62" s="44"/>
      <c r="VZQ62" s="44"/>
      <c r="VZR62" s="44"/>
      <c r="VZS62" s="44"/>
      <c r="VZT62" s="44"/>
      <c r="VZU62" s="44"/>
      <c r="VZV62" s="44"/>
      <c r="VZW62" s="44"/>
      <c r="VZX62" s="44"/>
      <c r="VZY62" s="44"/>
      <c r="VZZ62" s="44"/>
      <c r="WAA62" s="44"/>
      <c r="WAB62" s="44"/>
      <c r="WAC62" s="44"/>
      <c r="WAD62" s="44"/>
      <c r="WAE62" s="44"/>
      <c r="WAF62" s="44"/>
      <c r="WAG62" s="44"/>
      <c r="WAH62" s="44"/>
      <c r="WAI62" s="44"/>
      <c r="WAJ62" s="44"/>
      <c r="WAK62" s="44"/>
      <c r="WAL62" s="44"/>
      <c r="WAM62" s="44"/>
      <c r="WAN62" s="44"/>
      <c r="WAO62" s="44"/>
      <c r="WAP62" s="44"/>
      <c r="WAQ62" s="44"/>
      <c r="WAR62" s="44"/>
      <c r="WAS62" s="44"/>
      <c r="WAT62" s="44"/>
      <c r="WAU62" s="44"/>
      <c r="WAV62" s="44"/>
      <c r="WAW62" s="44"/>
      <c r="WAX62" s="44"/>
      <c r="WAY62" s="44"/>
      <c r="WAZ62" s="44"/>
      <c r="WBA62" s="44"/>
      <c r="WBB62" s="44"/>
      <c r="WBC62" s="44"/>
      <c r="WBD62" s="44"/>
      <c r="WBE62" s="44"/>
      <c r="WBF62" s="44"/>
      <c r="WBG62" s="44"/>
      <c r="WBH62" s="44"/>
      <c r="WBI62" s="44"/>
      <c r="WBJ62" s="44"/>
      <c r="WBK62" s="44"/>
      <c r="WBL62" s="44"/>
      <c r="WBM62" s="44"/>
      <c r="WBN62" s="44"/>
      <c r="WBO62" s="44"/>
      <c r="WBP62" s="44"/>
      <c r="WBQ62" s="44"/>
      <c r="WBR62" s="44"/>
      <c r="WBS62" s="44"/>
      <c r="WBT62" s="44"/>
      <c r="WBU62" s="44"/>
      <c r="WBV62" s="44"/>
      <c r="WBW62" s="44"/>
      <c r="WBX62" s="44"/>
      <c r="WBY62" s="44"/>
      <c r="WBZ62" s="44"/>
      <c r="WCA62" s="44"/>
      <c r="WCB62" s="44"/>
      <c r="WCC62" s="44"/>
      <c r="WCD62" s="44"/>
      <c r="WCE62" s="44"/>
      <c r="WCF62" s="44"/>
      <c r="WCG62" s="44"/>
      <c r="WCH62" s="44"/>
      <c r="WCI62" s="44"/>
      <c r="WCJ62" s="44"/>
      <c r="WCK62" s="44"/>
      <c r="WCL62" s="44"/>
      <c r="WCM62" s="44"/>
      <c r="WCN62" s="44"/>
      <c r="WCO62" s="44"/>
      <c r="WCP62" s="44"/>
      <c r="WCQ62" s="44"/>
      <c r="WCR62" s="44"/>
      <c r="WCS62" s="44"/>
      <c r="WCT62" s="44"/>
      <c r="WCU62" s="44"/>
      <c r="WCV62" s="44"/>
      <c r="WCW62" s="44"/>
      <c r="WCX62" s="44"/>
      <c r="WCY62" s="44"/>
      <c r="WCZ62" s="44"/>
      <c r="WDA62" s="44"/>
      <c r="WDB62" s="44"/>
      <c r="WDC62" s="44"/>
      <c r="WDD62" s="44"/>
      <c r="WDE62" s="44"/>
      <c r="WDF62" s="44"/>
      <c r="WDG62" s="44"/>
      <c r="WDH62" s="44"/>
      <c r="WDI62" s="44"/>
      <c r="WDJ62" s="44"/>
      <c r="WDK62" s="44"/>
      <c r="WDL62" s="44"/>
      <c r="WDM62" s="44"/>
      <c r="WDN62" s="44"/>
      <c r="WDO62" s="44"/>
      <c r="WDP62" s="44"/>
      <c r="WDQ62" s="44"/>
      <c r="WDR62" s="44"/>
      <c r="WDS62" s="44"/>
      <c r="WDT62" s="44"/>
      <c r="WDU62" s="44"/>
      <c r="WDV62" s="44"/>
      <c r="WDW62" s="44"/>
      <c r="WDX62" s="44"/>
      <c r="WDY62" s="44"/>
      <c r="WDZ62" s="44"/>
      <c r="WEA62" s="44"/>
      <c r="WEB62" s="44"/>
      <c r="WEC62" s="44"/>
      <c r="WED62" s="44"/>
      <c r="WEE62" s="44"/>
      <c r="WEF62" s="44"/>
      <c r="WEG62" s="44"/>
      <c r="WEH62" s="44"/>
      <c r="WEI62" s="44"/>
      <c r="WEJ62" s="44"/>
      <c r="WEK62" s="44"/>
      <c r="WEL62" s="44"/>
      <c r="WEM62" s="44"/>
      <c r="WEN62" s="44"/>
      <c r="WEO62" s="44"/>
      <c r="WEP62" s="44"/>
      <c r="WEQ62" s="44"/>
      <c r="WER62" s="44"/>
      <c r="WES62" s="44"/>
      <c r="WET62" s="44"/>
      <c r="WEU62" s="44"/>
      <c r="WEV62" s="44"/>
      <c r="WEW62" s="44"/>
      <c r="WEX62" s="44"/>
      <c r="WEY62" s="44"/>
      <c r="WEZ62" s="44"/>
      <c r="WFA62" s="44"/>
      <c r="WFB62" s="44"/>
      <c r="WFC62" s="44"/>
      <c r="WFD62" s="44"/>
      <c r="WFE62" s="44"/>
      <c r="WFF62" s="44"/>
      <c r="WFG62" s="44"/>
      <c r="WFH62" s="44"/>
      <c r="WFI62" s="44"/>
      <c r="WFJ62" s="44"/>
      <c r="WFK62" s="44"/>
      <c r="WFL62" s="44"/>
      <c r="WFM62" s="44"/>
      <c r="WFN62" s="44"/>
      <c r="WFO62" s="44"/>
      <c r="WFP62" s="44"/>
      <c r="WFQ62" s="44"/>
      <c r="WFR62" s="44"/>
      <c r="WFS62" s="44"/>
      <c r="WFT62" s="44"/>
      <c r="WFU62" s="44"/>
      <c r="WFV62" s="44"/>
      <c r="WFW62" s="44"/>
      <c r="WFX62" s="44"/>
      <c r="WFY62" s="44"/>
      <c r="WFZ62" s="44"/>
      <c r="WGA62" s="44"/>
      <c r="WGB62" s="44"/>
      <c r="WGC62" s="44"/>
      <c r="WGD62" s="44"/>
      <c r="WGE62" s="44"/>
      <c r="WGF62" s="44"/>
      <c r="WGG62" s="44"/>
      <c r="WGH62" s="44"/>
      <c r="WGI62" s="44"/>
      <c r="WGJ62" s="44"/>
      <c r="WGK62" s="44"/>
      <c r="WGL62" s="44"/>
      <c r="WGM62" s="44"/>
      <c r="WGN62" s="44"/>
      <c r="WGO62" s="44"/>
      <c r="WGP62" s="44"/>
      <c r="WGQ62" s="44"/>
      <c r="WGR62" s="44"/>
      <c r="WGS62" s="44"/>
      <c r="WGT62" s="44"/>
      <c r="WGU62" s="44"/>
      <c r="WGV62" s="44"/>
      <c r="WGW62" s="44"/>
      <c r="WGX62" s="44"/>
      <c r="WGY62" s="44"/>
      <c r="WGZ62" s="44"/>
      <c r="WHA62" s="44"/>
      <c r="WHB62" s="44"/>
      <c r="WHC62" s="44"/>
      <c r="WHD62" s="44"/>
      <c r="WHE62" s="44"/>
      <c r="WHF62" s="44"/>
      <c r="WHG62" s="44"/>
      <c r="WHH62" s="44"/>
      <c r="WHI62" s="44"/>
      <c r="WHJ62" s="44"/>
      <c r="WHK62" s="44"/>
      <c r="WHL62" s="44"/>
      <c r="WHM62" s="44"/>
      <c r="WHN62" s="44"/>
      <c r="WHO62" s="44"/>
      <c r="WHP62" s="44"/>
      <c r="WHQ62" s="44"/>
      <c r="WHR62" s="44"/>
      <c r="WHS62" s="44"/>
      <c r="WHT62" s="44"/>
      <c r="WHU62" s="44"/>
      <c r="WHV62" s="44"/>
      <c r="WHW62" s="44"/>
      <c r="WHX62" s="44"/>
      <c r="WHY62" s="44"/>
      <c r="WHZ62" s="44"/>
      <c r="WIA62" s="44"/>
      <c r="WIB62" s="44"/>
      <c r="WIC62" s="44"/>
      <c r="WID62" s="44"/>
      <c r="WIE62" s="44"/>
      <c r="WIF62" s="44"/>
      <c r="WIG62" s="44"/>
      <c r="WIH62" s="44"/>
      <c r="WII62" s="44"/>
      <c r="WIJ62" s="44"/>
      <c r="WIK62" s="44"/>
      <c r="WIL62" s="44"/>
      <c r="WIM62" s="44"/>
      <c r="WIN62" s="44"/>
      <c r="WIO62" s="44"/>
      <c r="WIP62" s="44"/>
      <c r="WIQ62" s="44"/>
      <c r="WIR62" s="44"/>
      <c r="WIS62" s="44"/>
      <c r="WIT62" s="44"/>
      <c r="WIU62" s="44"/>
      <c r="WIV62" s="44"/>
      <c r="WIW62" s="44"/>
      <c r="WIX62" s="44"/>
      <c r="WIY62" s="44"/>
      <c r="WIZ62" s="44"/>
      <c r="WJA62" s="44"/>
      <c r="WJB62" s="44"/>
      <c r="WJC62" s="44"/>
      <c r="WJD62" s="44"/>
      <c r="WJE62" s="44"/>
      <c r="WJF62" s="44"/>
      <c r="WJG62" s="44"/>
      <c r="WJH62" s="44"/>
      <c r="WJI62" s="44"/>
      <c r="WJJ62" s="44"/>
      <c r="WJK62" s="44"/>
      <c r="WJL62" s="44"/>
      <c r="WJM62" s="44"/>
      <c r="WJN62" s="44"/>
      <c r="WJO62" s="44"/>
      <c r="WJP62" s="44"/>
      <c r="WJQ62" s="44"/>
      <c r="WJR62" s="44"/>
      <c r="WJS62" s="44"/>
      <c r="WJT62" s="44"/>
      <c r="WJU62" s="44"/>
      <c r="WJV62" s="44"/>
      <c r="WJW62" s="44"/>
      <c r="WJX62" s="44"/>
      <c r="WJY62" s="44"/>
      <c r="WJZ62" s="44"/>
      <c r="WKA62" s="44"/>
      <c r="WKB62" s="44"/>
      <c r="WKC62" s="44"/>
      <c r="WKD62" s="44"/>
      <c r="WKE62" s="44"/>
      <c r="WKF62" s="44"/>
      <c r="WKG62" s="44"/>
      <c r="WKH62" s="44"/>
      <c r="WKI62" s="44"/>
      <c r="WKJ62" s="44"/>
      <c r="WKK62" s="44"/>
      <c r="WKL62" s="44"/>
      <c r="WKM62" s="44"/>
      <c r="WKN62" s="44"/>
      <c r="WKO62" s="44"/>
      <c r="WKP62" s="44"/>
      <c r="WKQ62" s="44"/>
      <c r="WKR62" s="44"/>
      <c r="WKS62" s="44"/>
      <c r="WKT62" s="44"/>
      <c r="WKU62" s="44"/>
      <c r="WKV62" s="44"/>
      <c r="WKW62" s="44"/>
      <c r="WKX62" s="44"/>
      <c r="WKY62" s="44"/>
      <c r="WKZ62" s="44"/>
      <c r="WLA62" s="44"/>
      <c r="WLB62" s="44"/>
      <c r="WLC62" s="44"/>
      <c r="WLD62" s="44"/>
      <c r="WLE62" s="44"/>
      <c r="WLF62" s="44"/>
      <c r="WLG62" s="44"/>
      <c r="WLH62" s="44"/>
      <c r="WLI62" s="44"/>
      <c r="WLJ62" s="44"/>
      <c r="WLK62" s="44"/>
      <c r="WLL62" s="44"/>
      <c r="WLM62" s="44"/>
      <c r="WLN62" s="44"/>
      <c r="WLO62" s="44"/>
      <c r="WLP62" s="44"/>
      <c r="WLQ62" s="44"/>
      <c r="WLR62" s="44"/>
      <c r="WLS62" s="44"/>
      <c r="WLT62" s="44"/>
      <c r="WLU62" s="44"/>
      <c r="WLV62" s="44"/>
      <c r="WLW62" s="44"/>
      <c r="WLX62" s="44"/>
      <c r="WLY62" s="44"/>
      <c r="WLZ62" s="44"/>
      <c r="WMA62" s="44"/>
      <c r="WMB62" s="44"/>
      <c r="WMC62" s="44"/>
      <c r="WMD62" s="44"/>
      <c r="WME62" s="44"/>
      <c r="WMF62" s="44"/>
      <c r="WMG62" s="44"/>
      <c r="WMH62" s="44"/>
      <c r="WMI62" s="44"/>
      <c r="WMJ62" s="44"/>
      <c r="WMK62" s="44"/>
      <c r="WML62" s="44"/>
      <c r="WMM62" s="44"/>
      <c r="WMN62" s="44"/>
      <c r="WMO62" s="44"/>
      <c r="WMP62" s="44"/>
      <c r="WMQ62" s="44"/>
      <c r="WMR62" s="44"/>
      <c r="WMS62" s="44"/>
      <c r="WMT62" s="44"/>
      <c r="WMU62" s="44"/>
      <c r="WMV62" s="44"/>
      <c r="WMW62" s="44"/>
      <c r="WMX62" s="44"/>
      <c r="WMY62" s="44"/>
      <c r="WMZ62" s="44"/>
      <c r="WNA62" s="44"/>
      <c r="WNB62" s="44"/>
      <c r="WNC62" s="44"/>
      <c r="WND62" s="44"/>
      <c r="WNE62" s="44"/>
      <c r="WNF62" s="44"/>
      <c r="WNG62" s="44"/>
      <c r="WNH62" s="44"/>
      <c r="WNI62" s="44"/>
      <c r="WNJ62" s="44"/>
      <c r="WNK62" s="44"/>
      <c r="WNL62" s="44"/>
      <c r="WNM62" s="44"/>
      <c r="WNN62" s="44"/>
      <c r="WNO62" s="44"/>
      <c r="WNP62" s="44"/>
      <c r="WNQ62" s="44"/>
      <c r="WNR62" s="44"/>
      <c r="WNS62" s="44"/>
      <c r="WNT62" s="44"/>
      <c r="WNU62" s="44"/>
      <c r="WNV62" s="44"/>
      <c r="WNW62" s="44"/>
      <c r="WNX62" s="44"/>
      <c r="WNY62" s="44"/>
      <c r="WNZ62" s="44"/>
      <c r="WOA62" s="44"/>
      <c r="WOB62" s="44"/>
      <c r="WOC62" s="44"/>
      <c r="WOD62" s="44"/>
      <c r="WOE62" s="44"/>
      <c r="WOF62" s="44"/>
      <c r="WOG62" s="44"/>
      <c r="WOH62" s="44"/>
      <c r="WOI62" s="44"/>
      <c r="WOJ62" s="44"/>
      <c r="WOK62" s="44"/>
      <c r="WOL62" s="44"/>
      <c r="WOM62" s="44"/>
      <c r="WON62" s="44"/>
      <c r="WOO62" s="44"/>
      <c r="WOP62" s="44"/>
      <c r="WOQ62" s="44"/>
      <c r="WOR62" s="44"/>
      <c r="WOS62" s="44"/>
      <c r="WOT62" s="44"/>
      <c r="WOU62" s="44"/>
      <c r="WOV62" s="44"/>
      <c r="WOW62" s="44"/>
      <c r="WOX62" s="44"/>
      <c r="WOY62" s="44"/>
      <c r="WOZ62" s="44"/>
      <c r="WPA62" s="44"/>
      <c r="WPB62" s="44"/>
      <c r="WPC62" s="44"/>
      <c r="WPD62" s="44"/>
      <c r="WPE62" s="44"/>
      <c r="WPF62" s="44"/>
      <c r="WPG62" s="44"/>
      <c r="WPH62" s="44"/>
      <c r="WPI62" s="44"/>
      <c r="WPJ62" s="44"/>
      <c r="WPK62" s="44"/>
      <c r="WPL62" s="44"/>
      <c r="WPM62" s="44"/>
      <c r="WPN62" s="44"/>
      <c r="WPO62" s="44"/>
      <c r="WPP62" s="44"/>
      <c r="WPQ62" s="44"/>
      <c r="WPR62" s="44"/>
      <c r="WPS62" s="44"/>
      <c r="WPT62" s="44"/>
      <c r="WPU62" s="44"/>
      <c r="WPV62" s="44"/>
      <c r="WPW62" s="44"/>
      <c r="WPX62" s="44"/>
      <c r="WPY62" s="44"/>
      <c r="WPZ62" s="44"/>
      <c r="WQA62" s="44"/>
      <c r="WQB62" s="44"/>
      <c r="WQC62" s="44"/>
      <c r="WQD62" s="44"/>
      <c r="WQE62" s="44"/>
      <c r="WQF62" s="44"/>
      <c r="WQG62" s="44"/>
      <c r="WQH62" s="44"/>
      <c r="WQI62" s="44"/>
      <c r="WQJ62" s="44"/>
      <c r="WQK62" s="44"/>
      <c r="WQL62" s="44"/>
      <c r="WQM62" s="44"/>
      <c r="WQN62" s="44"/>
      <c r="WQO62" s="44"/>
      <c r="WQP62" s="44"/>
      <c r="WQQ62" s="44"/>
      <c r="WQR62" s="44"/>
      <c r="WQS62" s="44"/>
      <c r="WQT62" s="44"/>
      <c r="WQU62" s="44"/>
      <c r="WQV62" s="44"/>
      <c r="WQW62" s="44"/>
      <c r="WQX62" s="44"/>
      <c r="WQY62" s="44"/>
      <c r="WQZ62" s="44"/>
      <c r="WRA62" s="44"/>
      <c r="WRB62" s="44"/>
      <c r="WRC62" s="44"/>
      <c r="WRD62" s="44"/>
      <c r="WRE62" s="44"/>
      <c r="WRF62" s="44"/>
      <c r="WRG62" s="44"/>
      <c r="WRH62" s="44"/>
      <c r="WRI62" s="44"/>
      <c r="WRJ62" s="44"/>
      <c r="WRK62" s="44"/>
      <c r="WRL62" s="44"/>
      <c r="WRM62" s="44"/>
      <c r="WRN62" s="44"/>
      <c r="WRO62" s="44"/>
      <c r="WRP62" s="44"/>
      <c r="WRQ62" s="44"/>
      <c r="WRR62" s="44"/>
      <c r="WRS62" s="44"/>
      <c r="WRT62" s="44"/>
      <c r="WRU62" s="44"/>
      <c r="WRV62" s="44"/>
      <c r="WRW62" s="44"/>
      <c r="WRX62" s="44"/>
      <c r="WRY62" s="44"/>
      <c r="WRZ62" s="44"/>
      <c r="WSA62" s="44"/>
      <c r="WSB62" s="44"/>
      <c r="WSC62" s="44"/>
      <c r="WSD62" s="44"/>
      <c r="WSE62" s="44"/>
      <c r="WSF62" s="44"/>
      <c r="WSG62" s="44"/>
      <c r="WSH62" s="44"/>
      <c r="WSI62" s="44"/>
      <c r="WSJ62" s="44"/>
      <c r="WSK62" s="44"/>
      <c r="WSL62" s="44"/>
      <c r="WSM62" s="44"/>
      <c r="WSN62" s="44"/>
      <c r="WSO62" s="44"/>
      <c r="WSP62" s="44"/>
      <c r="WSQ62" s="44"/>
      <c r="WSR62" s="44"/>
      <c r="WSS62" s="44"/>
      <c r="WST62" s="44"/>
      <c r="WSU62" s="44"/>
      <c r="WSV62" s="44"/>
      <c r="WSW62" s="44"/>
      <c r="WSX62" s="44"/>
      <c r="WSY62" s="44"/>
      <c r="WSZ62" s="44"/>
      <c r="WTA62" s="44"/>
      <c r="WTB62" s="44"/>
      <c r="WTC62" s="44"/>
      <c r="WTD62" s="44"/>
      <c r="WTE62" s="44"/>
      <c r="WTF62" s="44"/>
      <c r="WTG62" s="44"/>
      <c r="WTH62" s="44"/>
      <c r="WTI62" s="44"/>
      <c r="WTJ62" s="44"/>
      <c r="WTK62" s="44"/>
      <c r="WTL62" s="44"/>
      <c r="WTM62" s="44"/>
      <c r="WTN62" s="44"/>
      <c r="WTO62" s="44"/>
      <c r="WTP62" s="44"/>
      <c r="WTQ62" s="44"/>
      <c r="WTR62" s="44"/>
      <c r="WTS62" s="44"/>
      <c r="WTT62" s="44"/>
      <c r="WTU62" s="44"/>
      <c r="WTV62" s="44"/>
      <c r="WTW62" s="44"/>
      <c r="WTX62" s="44"/>
      <c r="WTY62" s="44"/>
      <c r="WTZ62" s="44"/>
      <c r="WUA62" s="44"/>
      <c r="WUB62" s="44"/>
      <c r="WUC62" s="44"/>
      <c r="WUD62" s="44"/>
      <c r="WUE62" s="44"/>
      <c r="WUF62" s="44"/>
      <c r="WUG62" s="44"/>
      <c r="WUH62" s="44"/>
      <c r="WUI62" s="44"/>
      <c r="WUJ62" s="44"/>
      <c r="WUK62" s="44"/>
      <c r="WUL62" s="44"/>
      <c r="WUM62" s="44"/>
      <c r="WUN62" s="44"/>
      <c r="WUO62" s="44"/>
      <c r="WUP62" s="44"/>
      <c r="WUQ62" s="44"/>
      <c r="WUR62" s="44"/>
      <c r="WUS62" s="44"/>
      <c r="WUT62" s="44"/>
      <c r="WUU62" s="44"/>
      <c r="WUV62" s="44"/>
      <c r="WUW62" s="44"/>
      <c r="WUX62" s="44"/>
      <c r="WUY62" s="44"/>
      <c r="WUZ62" s="44"/>
      <c r="WVA62" s="44"/>
      <c r="WVB62" s="44"/>
      <c r="WVC62" s="44"/>
      <c r="WVD62" s="44"/>
      <c r="WVE62" s="44"/>
      <c r="WVF62" s="44"/>
      <c r="WVG62" s="44"/>
      <c r="WVH62" s="44"/>
      <c r="WVI62" s="44"/>
      <c r="WVJ62" s="44"/>
      <c r="WVK62" s="44"/>
      <c r="WVL62" s="44"/>
      <c r="WVM62" s="44"/>
      <c r="WVN62" s="44"/>
      <c r="WVO62" s="44"/>
      <c r="WVP62" s="44"/>
      <c r="WVQ62" s="44"/>
      <c r="WVR62" s="44"/>
      <c r="WVS62" s="44"/>
      <c r="WVT62" s="44"/>
      <c r="WVU62" s="44"/>
      <c r="WVV62" s="44"/>
      <c r="WVW62" s="44"/>
      <c r="WVX62" s="44"/>
      <c r="WVY62" s="44"/>
      <c r="WVZ62" s="44"/>
      <c r="WWA62" s="44"/>
      <c r="WWB62" s="44"/>
      <c r="WWC62" s="44"/>
      <c r="WWD62" s="44"/>
      <c r="WWE62" s="44"/>
      <c r="WWF62" s="44"/>
      <c r="WWG62" s="44"/>
      <c r="WWH62" s="44"/>
      <c r="WWI62" s="44"/>
      <c r="WWJ62" s="44"/>
      <c r="WWK62" s="44"/>
      <c r="WWL62" s="44"/>
      <c r="WWM62" s="44"/>
      <c r="WWN62" s="44"/>
      <c r="WWO62" s="44"/>
      <c r="WWP62" s="44"/>
      <c r="WWQ62" s="44"/>
      <c r="WWR62" s="44"/>
      <c r="WWS62" s="44"/>
      <c r="WWT62" s="44"/>
      <c r="WWU62" s="44"/>
      <c r="WWV62" s="44"/>
      <c r="WWW62" s="44"/>
      <c r="WWX62" s="44"/>
      <c r="WWY62" s="44"/>
      <c r="WWZ62" s="44"/>
      <c r="WXA62" s="44"/>
      <c r="WXB62" s="44"/>
      <c r="WXC62" s="44"/>
      <c r="WXD62" s="44"/>
      <c r="WXE62" s="44"/>
      <c r="WXF62" s="44"/>
      <c r="WXG62" s="44"/>
      <c r="WXH62" s="44"/>
      <c r="WXI62" s="44"/>
      <c r="WXJ62" s="44"/>
      <c r="WXK62" s="44"/>
      <c r="WXL62" s="44"/>
      <c r="WXM62" s="44"/>
      <c r="WXN62" s="44"/>
      <c r="WXO62" s="44"/>
      <c r="WXP62" s="44"/>
      <c r="WXQ62" s="44"/>
      <c r="WXR62" s="44"/>
      <c r="WXS62" s="44"/>
      <c r="WXT62" s="44"/>
      <c r="WXU62" s="44"/>
      <c r="WXV62" s="44"/>
      <c r="WXW62" s="44"/>
      <c r="WXX62" s="44"/>
      <c r="WXY62" s="44"/>
      <c r="WXZ62" s="44"/>
      <c r="WYA62" s="44"/>
      <c r="WYB62" s="44"/>
      <c r="WYC62" s="44"/>
      <c r="WYD62" s="44"/>
      <c r="WYE62" s="44"/>
      <c r="WYF62" s="44"/>
      <c r="WYG62" s="44"/>
      <c r="WYH62" s="44"/>
      <c r="WYI62" s="44"/>
      <c r="WYJ62" s="44"/>
      <c r="WYK62" s="44"/>
      <c r="WYL62" s="44"/>
      <c r="WYM62" s="44"/>
      <c r="WYN62" s="44"/>
      <c r="WYO62" s="44"/>
      <c r="WYP62" s="44"/>
      <c r="WYQ62" s="44"/>
      <c r="WYR62" s="44"/>
      <c r="WYS62" s="44"/>
      <c r="WYT62" s="44"/>
      <c r="WYU62" s="44"/>
      <c r="WYV62" s="44"/>
      <c r="WYW62" s="44"/>
      <c r="WYX62" s="44"/>
      <c r="WYY62" s="44"/>
      <c r="WYZ62" s="44"/>
      <c r="WZA62" s="44"/>
      <c r="WZB62" s="44"/>
      <c r="WZC62" s="44"/>
      <c r="WZD62" s="44"/>
      <c r="WZE62" s="44"/>
      <c r="WZF62" s="44"/>
      <c r="WZG62" s="44"/>
      <c r="WZH62" s="44"/>
      <c r="WZI62" s="44"/>
      <c r="WZJ62" s="44"/>
      <c r="WZK62" s="44"/>
      <c r="WZL62" s="44"/>
      <c r="WZM62" s="44"/>
      <c r="WZN62" s="44"/>
      <c r="WZO62" s="44"/>
      <c r="WZP62" s="44"/>
      <c r="WZQ62" s="44"/>
      <c r="WZR62" s="44"/>
      <c r="WZS62" s="44"/>
      <c r="WZT62" s="44"/>
      <c r="WZU62" s="44"/>
      <c r="WZV62" s="44"/>
      <c r="WZW62" s="44"/>
      <c r="WZX62" s="44"/>
      <c r="WZY62" s="44"/>
      <c r="WZZ62" s="44"/>
      <c r="XAA62" s="44"/>
      <c r="XAB62" s="44"/>
      <c r="XAC62" s="44"/>
      <c r="XAD62" s="44"/>
      <c r="XAE62" s="44"/>
      <c r="XAF62" s="44"/>
      <c r="XAG62" s="44"/>
      <c r="XAH62" s="44"/>
      <c r="XAI62" s="44"/>
      <c r="XAJ62" s="44"/>
      <c r="XAK62" s="44"/>
      <c r="XAL62" s="44"/>
      <c r="XAM62" s="44"/>
      <c r="XAN62" s="44"/>
      <c r="XAO62" s="44"/>
      <c r="XAP62" s="44"/>
      <c r="XAQ62" s="44"/>
      <c r="XAR62" s="44"/>
      <c r="XAS62" s="44"/>
      <c r="XAT62" s="44"/>
      <c r="XAU62" s="44"/>
      <c r="XAV62" s="44"/>
      <c r="XAW62" s="44"/>
      <c r="XAX62" s="44"/>
      <c r="XAY62" s="44"/>
      <c r="XAZ62" s="44"/>
      <c r="XBA62" s="44"/>
      <c r="XBB62" s="44"/>
      <c r="XBC62" s="44"/>
      <c r="XBD62" s="44"/>
      <c r="XBE62" s="44"/>
      <c r="XBF62" s="44"/>
      <c r="XBG62" s="44"/>
      <c r="XBH62" s="44"/>
      <c r="XBI62" s="44"/>
      <c r="XBJ62" s="44"/>
      <c r="XBK62" s="44"/>
      <c r="XBL62" s="44"/>
      <c r="XBM62" s="44"/>
      <c r="XBN62" s="44"/>
      <c r="XBO62" s="44"/>
      <c r="XBP62" s="44"/>
      <c r="XBQ62" s="44"/>
      <c r="XBR62" s="44"/>
      <c r="XBS62" s="44"/>
      <c r="XBT62" s="44"/>
      <c r="XBU62" s="44"/>
      <c r="XBV62" s="44"/>
      <c r="XBW62" s="44"/>
      <c r="XBX62" s="44"/>
      <c r="XBY62" s="44"/>
      <c r="XBZ62" s="44"/>
      <c r="XCA62" s="44"/>
      <c r="XCB62" s="44"/>
      <c r="XCC62" s="44"/>
      <c r="XCD62" s="44"/>
      <c r="XCE62" s="44"/>
      <c r="XCF62" s="44"/>
      <c r="XCG62" s="44"/>
      <c r="XCH62" s="44"/>
      <c r="XCI62" s="44"/>
      <c r="XCJ62" s="44"/>
      <c r="XCK62" s="44"/>
      <c r="XCL62" s="44"/>
      <c r="XCM62" s="44"/>
      <c r="XCN62" s="44"/>
      <c r="XCO62" s="44"/>
      <c r="XCP62" s="44"/>
      <c r="XCQ62" s="44"/>
      <c r="XCR62" s="44"/>
      <c r="XCS62" s="44"/>
      <c r="XCT62" s="44"/>
      <c r="XCU62" s="44"/>
      <c r="XCV62" s="44"/>
      <c r="XCW62" s="44"/>
      <c r="XCX62" s="44"/>
      <c r="XCY62" s="44"/>
      <c r="XCZ62" s="44"/>
      <c r="XDA62" s="44"/>
      <c r="XDB62" s="44"/>
      <c r="XDC62" s="44"/>
      <c r="XDD62" s="44"/>
      <c r="XDE62" s="44"/>
      <c r="XDF62" s="44"/>
      <c r="XDG62" s="44"/>
      <c r="XDH62" s="44"/>
      <c r="XDI62" s="44"/>
      <c r="XDJ62" s="44"/>
      <c r="XDK62" s="44"/>
      <c r="XDL62" s="44"/>
      <c r="XDM62" s="44"/>
      <c r="XDN62" s="44"/>
      <c r="XDO62" s="44"/>
      <c r="XDP62" s="44"/>
      <c r="XDQ62" s="44"/>
      <c r="XDR62" s="44"/>
      <c r="XDS62" s="44"/>
      <c r="XDT62" s="44"/>
      <c r="XDU62" s="44"/>
      <c r="XDV62" s="44"/>
      <c r="XDW62" s="44"/>
      <c r="XDX62" s="44"/>
      <c r="XDY62" s="44"/>
      <c r="XDZ62" s="44"/>
      <c r="XEA62" s="44"/>
      <c r="XEB62" s="44"/>
      <c r="XEC62" s="44"/>
      <c r="XED62" s="44"/>
      <c r="XEE62" s="44"/>
      <c r="XEF62" s="44"/>
      <c r="XEG62" s="44"/>
      <c r="XEH62" s="44"/>
      <c r="XEI62" s="44"/>
      <c r="XEJ62" s="44"/>
      <c r="XEK62" s="44"/>
      <c r="XEL62" s="44"/>
      <c r="XEM62" s="44"/>
      <c r="XEN62" s="44"/>
      <c r="XEO62" s="44"/>
      <c r="XEP62" s="44"/>
      <c r="XEQ62" s="44"/>
      <c r="XER62" s="44"/>
      <c r="XES62" s="44"/>
      <c r="XET62" s="44"/>
      <c r="XEU62" s="44"/>
      <c r="XEV62" s="44"/>
      <c r="XEW62" s="44"/>
      <c r="XEX62" s="44"/>
      <c r="XEY62" s="44"/>
      <c r="XEZ62" s="44"/>
      <c r="XFA62" s="44"/>
      <c r="XFB62" s="44"/>
      <c r="XFC62" s="44"/>
      <c r="XFD62" s="44"/>
    </row>
    <row r="64" spans="1:16384" x14ac:dyDescent="0.25">
      <c r="B64" s="23"/>
      <c r="C64" s="73"/>
      <c r="D64" s="73"/>
      <c r="E64" s="24"/>
    </row>
  </sheetData>
  <sheetProtection algorithmName="SHA-512" hashValue="xCm6tDe7HkyxOpyTsc1DvN1Y1bA15Le+vL8GA35UlIbcLF76sZ2IC1Abh3H5tIrF8k0ufHhx8t/qprumxLBT9g==" saltValue="LPujysu7Jw7ioNABreNADA==" spinCount="100000" sheet="1" objects="1" scenarios="1"/>
  <phoneticPr fontId="19" type="noConversion"/>
  <pageMargins left="0.74803149606299213" right="0.27559055118110237" top="0.51181102362204722" bottom="0.98425196850393704" header="0.51181102362204722" footer="0.51181102362204722"/>
  <pageSetup paperSize="9" scale="66" fitToWidth="10" orientation="landscape" r:id="rId1"/>
  <headerFooter alignWithMargins="0">
    <oddFooter>&amp;LVer. 2012 1.1&amp;C&amp;F &amp;A&amp;R&amp;D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120"/>
  <sheetViews>
    <sheetView showGridLines="0" topLeftCell="A29" zoomScaleNormal="100" workbookViewId="0">
      <selection activeCell="B65" sqref="B65"/>
    </sheetView>
  </sheetViews>
  <sheetFormatPr defaultColWidth="9.1796875" defaultRowHeight="12" customHeight="1" x14ac:dyDescent="0.25"/>
  <cols>
    <col min="1" max="1" width="2.7265625" style="1" customWidth="1"/>
    <col min="2" max="2" width="2.54296875" style="1" customWidth="1"/>
    <col min="3" max="3" width="24.54296875" style="1" customWidth="1"/>
    <col min="4" max="4" width="24.81640625" style="1" customWidth="1"/>
    <col min="5" max="5" width="10.453125" style="2" bestFit="1" customWidth="1"/>
    <col min="6" max="6" width="15.26953125" style="2" bestFit="1" customWidth="1"/>
    <col min="7" max="7" width="15" style="2" customWidth="1"/>
    <col min="8" max="8" width="12.7265625" style="3" customWidth="1"/>
    <col min="9" max="9" width="12.453125" style="3" customWidth="1"/>
    <col min="10" max="10" width="4.81640625" style="3" customWidth="1"/>
    <col min="11" max="16384" width="9.1796875" style="1"/>
  </cols>
  <sheetData>
    <row r="1" spans="1:10" ht="12" customHeight="1" thickBot="1" x14ac:dyDescent="0.3"/>
    <row r="2" spans="1:10" ht="12" customHeight="1" x14ac:dyDescent="0.3">
      <c r="A2" s="4"/>
      <c r="B2" s="5"/>
      <c r="C2" s="5"/>
      <c r="D2" s="5"/>
      <c r="E2" s="6"/>
      <c r="F2" s="6"/>
      <c r="G2" s="189" t="s">
        <v>149</v>
      </c>
      <c r="H2" s="165">
        <f>+'Instruktion grunduppgifter'!B33</f>
        <v>0</v>
      </c>
      <c r="I2" s="7"/>
      <c r="J2" s="148"/>
    </row>
    <row r="3" spans="1:10" ht="17.5" x14ac:dyDescent="0.35">
      <c r="A3" s="8"/>
      <c r="D3" s="53" t="s">
        <v>60</v>
      </c>
      <c r="E3" s="55">
        <f>+'Instruktion grunduppgifter'!B35</f>
        <v>0</v>
      </c>
      <c r="G3" s="190" t="s">
        <v>156</v>
      </c>
      <c r="H3" s="111">
        <f>+'Instruktion grunduppgifter'!B37</f>
        <v>0</v>
      </c>
      <c r="J3" s="149"/>
    </row>
    <row r="4" spans="1:10" ht="17.5" x14ac:dyDescent="0.35">
      <c r="A4" s="8"/>
      <c r="D4" s="53"/>
      <c r="E4" s="55"/>
      <c r="G4" s="119" t="s">
        <v>28</v>
      </c>
      <c r="H4" s="111" t="str">
        <f>+D6</f>
        <v>Projekt 17</v>
      </c>
      <c r="J4" s="149"/>
    </row>
    <row r="5" spans="1:10" ht="12" customHeight="1" x14ac:dyDescent="0.25">
      <c r="A5" s="8"/>
      <c r="J5" s="149"/>
    </row>
    <row r="6" spans="1:10" ht="12" customHeight="1" x14ac:dyDescent="0.3">
      <c r="A6" s="8"/>
      <c r="C6" s="9" t="s">
        <v>0</v>
      </c>
      <c r="D6" s="86" t="s">
        <v>45</v>
      </c>
      <c r="E6" s="87"/>
      <c r="F6" s="9" t="s">
        <v>156</v>
      </c>
      <c r="G6" s="111">
        <f>+'Instruktion grunduppgifter'!B37</f>
        <v>0</v>
      </c>
      <c r="J6" s="149"/>
    </row>
    <row r="7" spans="1:10" ht="12" customHeight="1" x14ac:dyDescent="0.3">
      <c r="A7" s="8"/>
      <c r="C7" s="10" t="s">
        <v>1</v>
      </c>
      <c r="D7" s="105">
        <v>17</v>
      </c>
      <c r="E7" s="88"/>
      <c r="F7" s="71" t="s">
        <v>88</v>
      </c>
      <c r="G7" s="112">
        <f>+'Instruktion grunduppgifter'!B46+'Instruktion grunduppgifter'!B47+'Instruktion grunduppgifter'!B48</f>
        <v>0</v>
      </c>
      <c r="J7" s="149"/>
    </row>
    <row r="8" spans="1:10" ht="13" x14ac:dyDescent="0.3">
      <c r="A8" s="8"/>
      <c r="C8" s="9" t="s">
        <v>2</v>
      </c>
      <c r="D8" s="86"/>
      <c r="E8" s="87"/>
      <c r="F8" s="71" t="s">
        <v>140</v>
      </c>
      <c r="G8" s="170">
        <f>+'Instruktion grunduppgifter'!B51</f>
        <v>0</v>
      </c>
      <c r="J8" s="149"/>
    </row>
    <row r="9" spans="1:10" ht="12" customHeight="1" x14ac:dyDescent="0.3">
      <c r="A9" s="8"/>
      <c r="C9" s="11"/>
      <c r="D9" s="11"/>
      <c r="J9" s="149"/>
    </row>
    <row r="10" spans="1:10" ht="12" customHeight="1" x14ac:dyDescent="0.3">
      <c r="A10" s="8"/>
      <c r="C10" s="11" t="s">
        <v>76</v>
      </c>
      <c r="D10" s="11"/>
      <c r="J10" s="149"/>
    </row>
    <row r="11" spans="1:10" s="116" customFormat="1" ht="9" customHeight="1" thickBot="1" x14ac:dyDescent="0.35">
      <c r="A11" s="115"/>
      <c r="C11" s="126"/>
      <c r="D11" s="126"/>
      <c r="E11" s="127"/>
      <c r="F11" s="117"/>
      <c r="G11" s="117"/>
      <c r="H11" s="118"/>
      <c r="I11" s="118"/>
      <c r="J11" s="132"/>
    </row>
    <row r="12" spans="1:10" s="116" customFormat="1" ht="15.5" x14ac:dyDescent="0.35">
      <c r="A12" s="115"/>
      <c r="B12" s="128" t="str">
        <f>CONCATENATE("PROGNOS OKT-DEC ",'Instruktion grunduppgifter'!B35-1)</f>
        <v>PROGNOS OKT-DEC -1</v>
      </c>
      <c r="C12" s="129"/>
      <c r="D12" s="129"/>
      <c r="E12" s="130"/>
      <c r="F12" s="113"/>
      <c r="G12" s="113"/>
      <c r="H12" s="114"/>
      <c r="I12" s="131"/>
      <c r="J12" s="149"/>
    </row>
    <row r="13" spans="1:10" s="116" customFormat="1" ht="7.5" customHeight="1" x14ac:dyDescent="0.25">
      <c r="A13" s="115"/>
      <c r="B13" s="115"/>
      <c r="E13" s="127"/>
      <c r="F13" s="117"/>
      <c r="G13" s="117"/>
      <c r="H13" s="118"/>
      <c r="I13" s="132"/>
      <c r="J13" s="149"/>
    </row>
    <row r="14" spans="1:10" s="116" customFormat="1" ht="13" x14ac:dyDescent="0.3">
      <c r="A14" s="115"/>
      <c r="B14" s="115"/>
      <c r="C14" s="126" t="str">
        <f>CONCATENATE("OH procent ",'Instruktion grunduppgifter'!B35-1)</f>
        <v>OH procent -1</v>
      </c>
      <c r="D14" s="192">
        <f>+'Instruktion grunduppgifter'!B41+'Instruktion grunduppgifter'!B42+'Instruktion grunduppgifter'!B43</f>
        <v>0</v>
      </c>
      <c r="E14" s="127"/>
      <c r="F14" s="133" t="s">
        <v>142</v>
      </c>
      <c r="G14" s="117"/>
      <c r="H14" s="118"/>
      <c r="I14" s="167">
        <v>1</v>
      </c>
      <c r="J14" s="149"/>
    </row>
    <row r="15" spans="1:10" s="116" customFormat="1" ht="7.5" customHeight="1" x14ac:dyDescent="0.25">
      <c r="A15" s="115"/>
      <c r="B15" s="115"/>
      <c r="E15" s="127"/>
      <c r="F15" s="117"/>
      <c r="G15" s="117"/>
      <c r="H15" s="118"/>
      <c r="I15" s="132"/>
      <c r="J15" s="149"/>
    </row>
    <row r="16" spans="1:10" s="116" customFormat="1" ht="13" x14ac:dyDescent="0.3">
      <c r="A16" s="115"/>
      <c r="B16" s="121" t="s">
        <v>143</v>
      </c>
      <c r="C16" s="118"/>
      <c r="D16" s="126"/>
      <c r="E16" s="127"/>
      <c r="F16" s="126" t="str">
        <f>CONCATENATE("Kvar ",'Instruktion grunduppgifter'!B35-1,", enl Probok")</f>
        <v>Kvar -1, enl Probok</v>
      </c>
      <c r="G16" s="117"/>
      <c r="H16" s="118"/>
      <c r="I16" s="166"/>
      <c r="J16" s="149"/>
    </row>
    <row r="17" spans="1:11" s="116" customFormat="1" ht="12.5" x14ac:dyDescent="0.25">
      <c r="A17" s="115"/>
      <c r="B17" s="115"/>
      <c r="C17" s="124"/>
      <c r="D17" s="124"/>
      <c r="E17" s="127"/>
      <c r="F17" s="135" t="str">
        <f>CONCATENATE("Oavskrivet belopp på utrustning ",'Instruktion grunduppgifter'!B35-1)</f>
        <v>Oavskrivet belopp på utrustning -1</v>
      </c>
      <c r="G17" s="117"/>
      <c r="H17" s="118"/>
      <c r="I17" s="136">
        <f>+I22</f>
        <v>0</v>
      </c>
      <c r="J17" s="149"/>
    </row>
    <row r="18" spans="1:11" s="116" customFormat="1" ht="12.5" x14ac:dyDescent="0.25">
      <c r="A18" s="115"/>
      <c r="B18" s="115"/>
      <c r="C18" s="123"/>
      <c r="D18" s="123"/>
      <c r="E18" s="127"/>
      <c r="F18" s="120" t="s">
        <v>144</v>
      </c>
      <c r="G18" s="117"/>
      <c r="H18" s="118"/>
      <c r="I18" s="136">
        <f>-D32</f>
        <v>0</v>
      </c>
      <c r="J18" s="149"/>
    </row>
    <row r="19" spans="1:11" s="116" customFormat="1" ht="13" x14ac:dyDescent="0.3">
      <c r="A19" s="115"/>
      <c r="B19" s="115"/>
      <c r="C19" s="123"/>
      <c r="D19" s="123"/>
      <c r="E19" s="127"/>
      <c r="F19" s="126" t="str">
        <f>CONCATENATE("Utgående balans ",'Instruktion grunduppgifter'!B35-1,"-12-31")</f>
        <v>Utgående balans -1-12-31</v>
      </c>
      <c r="G19" s="117"/>
      <c r="H19" s="118"/>
      <c r="I19" s="137">
        <f>SUM(I16:I18)</f>
        <v>0</v>
      </c>
      <c r="J19" s="149"/>
    </row>
    <row r="20" spans="1:11" s="116" customFormat="1" ht="12.5" x14ac:dyDescent="0.25">
      <c r="A20" s="115"/>
      <c r="B20" s="115"/>
      <c r="C20" s="123"/>
      <c r="D20" s="123"/>
      <c r="E20" s="127"/>
      <c r="F20" s="118"/>
      <c r="G20" s="117"/>
      <c r="H20" s="118"/>
      <c r="I20" s="132"/>
      <c r="J20" s="149"/>
    </row>
    <row r="21" spans="1:11" s="116" customFormat="1" ht="13" x14ac:dyDescent="0.3">
      <c r="A21" s="115"/>
      <c r="B21" s="115"/>
      <c r="C21" s="123"/>
      <c r="D21" s="123"/>
      <c r="E21" s="127"/>
      <c r="F21" s="126" t="s">
        <v>153</v>
      </c>
      <c r="G21" s="117"/>
      <c r="H21" s="118"/>
      <c r="I21" s="132"/>
      <c r="J21" s="149"/>
    </row>
    <row r="22" spans="1:11" s="116" customFormat="1" ht="12.5" x14ac:dyDescent="0.25">
      <c r="A22" s="115"/>
      <c r="B22" s="115"/>
      <c r="C22" s="123"/>
      <c r="D22" s="123"/>
      <c r="E22" s="127"/>
      <c r="F22" s="118" t="str">
        <f>+F17</f>
        <v>Oavskrivet belopp på utrustning -1</v>
      </c>
      <c r="G22" s="117"/>
      <c r="H22" s="118"/>
      <c r="I22" s="166"/>
      <c r="J22" s="149"/>
    </row>
    <row r="23" spans="1:11" s="116" customFormat="1" ht="12.5" x14ac:dyDescent="0.25">
      <c r="A23" s="115"/>
      <c r="B23" s="115"/>
      <c r="C23" s="123"/>
      <c r="D23" s="123"/>
      <c r="E23" s="127"/>
      <c r="F23" s="118" t="str">
        <f>CONCATENATE("Nyinköp av utrustning &gt; 25 tkr ht ",'Instruktion grunduppgifter'!B35-1)</f>
        <v>Nyinköp av utrustning &gt; 25 tkr ht -1</v>
      </c>
      <c r="G23" s="117"/>
      <c r="H23" s="118"/>
      <c r="I23" s="134"/>
      <c r="J23" s="149"/>
    </row>
    <row r="24" spans="1:11" s="116" customFormat="1" ht="13" x14ac:dyDescent="0.3">
      <c r="A24" s="115"/>
      <c r="B24" s="115"/>
      <c r="C24" s="126" t="s">
        <v>145</v>
      </c>
      <c r="D24" s="133">
        <f>SUM(D17:D23)</f>
        <v>0</v>
      </c>
      <c r="E24" s="127"/>
      <c r="F24" s="133" t="str">
        <f>CONCATENATE("Oavskrivet belopp på utrustning ",'Instruktion grunduppgifter'!B35-1,"-12-31")</f>
        <v>Oavskrivet belopp på utrustning -1-12-31</v>
      </c>
      <c r="G24" s="117"/>
      <c r="H24" s="118"/>
      <c r="I24" s="137">
        <f>SUM(I22:I23)</f>
        <v>0</v>
      </c>
      <c r="J24" s="149"/>
    </row>
    <row r="25" spans="1:11" s="126" customFormat="1" ht="6" customHeight="1" x14ac:dyDescent="0.3">
      <c r="A25" s="122"/>
      <c r="B25" s="122"/>
      <c r="C25" s="125"/>
      <c r="D25" s="125"/>
      <c r="E25" s="127"/>
      <c r="F25" s="117"/>
      <c r="G25" s="117"/>
      <c r="H25" s="118"/>
      <c r="I25" s="132"/>
      <c r="J25" s="149"/>
    </row>
    <row r="26" spans="1:11" s="116" customFormat="1" ht="13" x14ac:dyDescent="0.3">
      <c r="A26" s="115"/>
      <c r="B26" s="115"/>
      <c r="C26" s="126" t="s">
        <v>21</v>
      </c>
      <c r="D26" s="133">
        <f>+D24*D14</f>
        <v>0</v>
      </c>
      <c r="E26" s="127"/>
      <c r="F26" s="120"/>
      <c r="G26" s="117"/>
      <c r="H26" s="118"/>
      <c r="I26" s="132"/>
      <c r="J26" s="149"/>
    </row>
    <row r="27" spans="1:11" s="126" customFormat="1" ht="6" customHeight="1" x14ac:dyDescent="0.3">
      <c r="A27" s="122"/>
      <c r="B27" s="122"/>
      <c r="C27" s="125"/>
      <c r="D27" s="125"/>
      <c r="E27" s="127"/>
      <c r="F27" s="117"/>
      <c r="G27" s="117"/>
      <c r="H27" s="118"/>
      <c r="I27" s="132"/>
      <c r="J27" s="149"/>
      <c r="K27" s="116"/>
    </row>
    <row r="28" spans="1:11" s="116" customFormat="1" ht="13" x14ac:dyDescent="0.3">
      <c r="A28" s="115"/>
      <c r="B28" s="115"/>
      <c r="C28" s="126" t="s">
        <v>64</v>
      </c>
      <c r="D28" s="124"/>
      <c r="E28" s="127"/>
      <c r="F28" s="120"/>
      <c r="G28" s="117"/>
      <c r="H28" s="118"/>
      <c r="I28" s="132"/>
      <c r="J28" s="149"/>
    </row>
    <row r="29" spans="1:11" s="126" customFormat="1" ht="6" customHeight="1" x14ac:dyDescent="0.3">
      <c r="A29" s="122"/>
      <c r="B29" s="122"/>
      <c r="C29" s="125"/>
      <c r="D29" s="125"/>
      <c r="E29" s="127"/>
      <c r="F29" s="117"/>
      <c r="G29" s="117"/>
      <c r="H29" s="118"/>
      <c r="I29" s="132"/>
      <c r="J29" s="149"/>
      <c r="K29" s="116"/>
    </row>
    <row r="30" spans="1:11" s="116" customFormat="1" ht="13" x14ac:dyDescent="0.3">
      <c r="A30" s="115"/>
      <c r="B30" s="115"/>
      <c r="C30" s="126" t="s">
        <v>146</v>
      </c>
      <c r="D30" s="133">
        <f>+I24/I14/12*3</f>
        <v>0</v>
      </c>
      <c r="E30" s="127"/>
      <c r="F30" s="126" t="s">
        <v>147</v>
      </c>
      <c r="I30" s="166"/>
      <c r="J30" s="149"/>
    </row>
    <row r="31" spans="1:11" s="126" customFormat="1" ht="6" customHeight="1" x14ac:dyDescent="0.3">
      <c r="A31" s="122"/>
      <c r="B31" s="122"/>
      <c r="C31" s="125"/>
      <c r="D31" s="125"/>
      <c r="E31" s="127"/>
      <c r="F31" s="117"/>
      <c r="G31" s="117"/>
      <c r="H31" s="118"/>
      <c r="I31" s="132"/>
      <c r="J31" s="149"/>
    </row>
    <row r="32" spans="1:11" s="116" customFormat="1" ht="13.5" thickBot="1" x14ac:dyDescent="0.35">
      <c r="A32" s="115"/>
      <c r="B32" s="138"/>
      <c r="C32" s="139" t="s">
        <v>148</v>
      </c>
      <c r="D32" s="140">
        <f>SUM(D24:D31)</f>
        <v>0</v>
      </c>
      <c r="E32" s="141"/>
      <c r="F32" s="139" t="str">
        <f>CONCATENATE("KVAR ATT DISPONERA ",'Instruktion grunduppgifter'!B35-1,"-12-31")</f>
        <v>KVAR ATT DISPONERA -1-12-31</v>
      </c>
      <c r="G32" s="142"/>
      <c r="H32" s="140"/>
      <c r="I32" s="143">
        <f>+I19-I24+I30</f>
        <v>0</v>
      </c>
      <c r="J32" s="149"/>
    </row>
    <row r="33" spans="1:10" s="116" customFormat="1" ht="7.15" customHeight="1" x14ac:dyDescent="0.3">
      <c r="A33" s="115"/>
      <c r="C33" s="126"/>
      <c r="D33" s="126"/>
      <c r="E33" s="127"/>
      <c r="F33" s="117"/>
      <c r="G33" s="117"/>
      <c r="H33" s="118"/>
      <c r="I33" s="118"/>
      <c r="J33" s="132"/>
    </row>
    <row r="34" spans="1:10" ht="15.5" x14ac:dyDescent="0.35">
      <c r="A34" s="8"/>
      <c r="C34" s="11"/>
      <c r="D34" s="11"/>
      <c r="H34" s="58" t="s">
        <v>132</v>
      </c>
      <c r="I34" s="58" t="s">
        <v>133</v>
      </c>
      <c r="J34" s="150" t="s">
        <v>7</v>
      </c>
    </row>
    <row r="35" spans="1:10" ht="12" customHeight="1" x14ac:dyDescent="0.25">
      <c r="A35" s="8"/>
      <c r="H35" s="59"/>
      <c r="I35" s="59"/>
      <c r="J35" s="149"/>
    </row>
    <row r="36" spans="1:10" ht="13" x14ac:dyDescent="0.3">
      <c r="A36" s="8"/>
      <c r="C36" s="11"/>
      <c r="D36" s="11"/>
      <c r="G36" s="17" t="s">
        <v>74</v>
      </c>
      <c r="H36" s="62">
        <f>+I32</f>
        <v>0</v>
      </c>
      <c r="I36" s="102"/>
      <c r="J36" s="151" t="str">
        <f>IFERROR(+I36/H36*100,"")</f>
        <v/>
      </c>
    </row>
    <row r="37" spans="1:10" ht="7.15" customHeight="1" x14ac:dyDescent="0.25">
      <c r="A37" s="8"/>
      <c r="H37" s="59"/>
      <c r="I37" s="59"/>
      <c r="J37" s="152"/>
    </row>
    <row r="38" spans="1:10" s="11" customFormat="1" ht="15.5" x14ac:dyDescent="0.35">
      <c r="A38" s="16"/>
      <c r="B38" s="13" t="s">
        <v>135</v>
      </c>
      <c r="D38" s="33" t="s">
        <v>87</v>
      </c>
      <c r="E38" s="20"/>
      <c r="F38" s="2"/>
      <c r="G38" s="20"/>
      <c r="H38" s="62"/>
      <c r="I38" s="62"/>
      <c r="J38" s="153"/>
    </row>
    <row r="39" spans="1:10" ht="12" customHeight="1" x14ac:dyDescent="0.3">
      <c r="A39" s="8"/>
      <c r="C39" s="21" t="s">
        <v>54</v>
      </c>
      <c r="D39" s="32"/>
      <c r="E39" s="32"/>
      <c r="F39" s="32"/>
      <c r="G39" s="32"/>
      <c r="H39" s="89"/>
      <c r="I39" s="89"/>
      <c r="J39" s="151" t="str">
        <f t="shared" ref="J39:J44" si="0">IFERROR(+I39/H39*100,"")</f>
        <v/>
      </c>
    </row>
    <row r="40" spans="1:10" ht="12" customHeight="1" x14ac:dyDescent="0.3">
      <c r="A40" s="8"/>
      <c r="C40" s="21" t="s">
        <v>84</v>
      </c>
      <c r="D40" s="32"/>
      <c r="E40" s="32"/>
      <c r="F40" s="32"/>
      <c r="G40" s="32"/>
      <c r="H40" s="89"/>
      <c r="I40" s="89"/>
      <c r="J40" s="151" t="str">
        <f t="shared" si="0"/>
        <v/>
      </c>
    </row>
    <row r="41" spans="1:10" ht="12" customHeight="1" x14ac:dyDescent="0.3">
      <c r="A41" s="8"/>
      <c r="C41" s="21" t="s">
        <v>85</v>
      </c>
      <c r="D41" s="32"/>
      <c r="E41" s="32"/>
      <c r="F41" s="32"/>
      <c r="G41" s="32"/>
      <c r="H41" s="89"/>
      <c r="I41" s="89"/>
      <c r="J41" s="151" t="str">
        <f t="shared" si="0"/>
        <v/>
      </c>
    </row>
    <row r="42" spans="1:10" ht="12" customHeight="1" x14ac:dyDescent="0.3">
      <c r="A42" s="8"/>
      <c r="C42" s="106" t="s">
        <v>134</v>
      </c>
      <c r="D42" s="32"/>
      <c r="E42" s="32"/>
      <c r="F42" s="32"/>
      <c r="G42" s="32"/>
      <c r="H42" s="89"/>
      <c r="I42" s="89"/>
      <c r="J42" s="151" t="str">
        <f t="shared" si="0"/>
        <v/>
      </c>
    </row>
    <row r="43" spans="1:10" s="11" customFormat="1" ht="5.5" customHeight="1" x14ac:dyDescent="0.3">
      <c r="A43" s="22"/>
      <c r="B43" s="23"/>
      <c r="C43" s="24"/>
      <c r="D43" s="24"/>
      <c r="E43" s="25"/>
      <c r="F43" s="25"/>
      <c r="G43" s="25"/>
      <c r="H43" s="63"/>
      <c r="I43" s="63"/>
      <c r="J43" s="154" t="str">
        <f t="shared" si="0"/>
        <v/>
      </c>
    </row>
    <row r="44" spans="1:10" s="30" customFormat="1" ht="15.5" x14ac:dyDescent="0.35">
      <c r="A44" s="28"/>
      <c r="B44" s="13" t="s">
        <v>136</v>
      </c>
      <c r="C44" s="29"/>
      <c r="D44" s="29"/>
      <c r="E44" s="31"/>
      <c r="F44" s="31"/>
      <c r="G44" s="31"/>
      <c r="H44" s="64">
        <f>SUM(H39:H43)</f>
        <v>0</v>
      </c>
      <c r="I44" s="64">
        <f>SUM(I39:I42)</f>
        <v>0</v>
      </c>
      <c r="J44" s="151" t="str">
        <f t="shared" si="0"/>
        <v/>
      </c>
    </row>
    <row r="45" spans="1:10" ht="12" customHeight="1" x14ac:dyDescent="0.3">
      <c r="A45" s="8"/>
      <c r="C45" s="11"/>
      <c r="D45" s="11"/>
      <c r="G45" s="17"/>
      <c r="H45" s="62"/>
      <c r="I45" s="62"/>
      <c r="J45" s="153"/>
    </row>
    <row r="46" spans="1:10" s="14" customFormat="1" ht="15.5" x14ac:dyDescent="0.35">
      <c r="A46" s="12"/>
      <c r="B46" s="13" t="s">
        <v>67</v>
      </c>
      <c r="E46" s="15"/>
      <c r="F46" s="15"/>
      <c r="G46" s="15"/>
      <c r="H46" s="62"/>
      <c r="I46" s="62"/>
      <c r="J46" s="153"/>
    </row>
    <row r="47" spans="1:10" ht="12" customHeight="1" x14ac:dyDescent="0.25">
      <c r="A47" s="8"/>
      <c r="H47" s="59"/>
      <c r="I47" s="59"/>
      <c r="J47" s="152"/>
    </row>
    <row r="48" spans="1:10" s="11" customFormat="1" ht="12" customHeight="1" x14ac:dyDescent="0.3">
      <c r="A48" s="16"/>
      <c r="B48" s="191" t="str">
        <f>CONCATENATE("Lönekostnader (inkl LBK + sem.tillägg, tot ",'Instruktion grunduppgifter'!B52*100,"%) inkl. löneökning om angivet ovan")</f>
        <v>Lönekostnader (inkl LBK + sem.tillägg, tot 0%) inkl. löneökning om angivet ovan</v>
      </c>
      <c r="E48" s="17"/>
      <c r="F48" s="17"/>
      <c r="G48" s="17"/>
      <c r="H48" s="62"/>
      <c r="I48" s="62"/>
      <c r="J48" s="153"/>
    </row>
    <row r="49" spans="1:10" s="19" customFormat="1" ht="12" customHeight="1" x14ac:dyDescent="0.3">
      <c r="A49" s="18"/>
      <c r="C49" s="19" t="s">
        <v>4</v>
      </c>
      <c r="E49" s="20" t="s">
        <v>5</v>
      </c>
      <c r="F49" s="20" t="s">
        <v>6</v>
      </c>
      <c r="G49" s="20" t="s">
        <v>7</v>
      </c>
      <c r="H49" s="60"/>
      <c r="I49" s="60"/>
      <c r="J49" s="155"/>
    </row>
    <row r="50" spans="1:10" ht="12" customHeight="1" x14ac:dyDescent="0.25">
      <c r="A50" s="8"/>
      <c r="C50" s="110"/>
      <c r="D50" s="90"/>
      <c r="E50" s="91"/>
      <c r="F50" s="161"/>
      <c r="G50" s="97"/>
      <c r="H50" s="61">
        <f>+E50*F50*G50*(1+'Instruktion grunduppgifter'!$B$52)*(1+$G$8)</f>
        <v>0</v>
      </c>
      <c r="I50" s="109"/>
      <c r="J50" s="156"/>
    </row>
    <row r="51" spans="1:10" ht="12" customHeight="1" x14ac:dyDescent="0.25">
      <c r="A51" s="8"/>
      <c r="C51" s="90"/>
      <c r="D51" s="90"/>
      <c r="E51" s="91"/>
      <c r="F51" s="161"/>
      <c r="G51" s="97"/>
      <c r="H51" s="61">
        <f>+E51*F51*G51*(1+'Instruktion grunduppgifter'!$B$52)*(1+$G$8)</f>
        <v>0</v>
      </c>
      <c r="I51" s="109"/>
      <c r="J51" s="156"/>
    </row>
    <row r="52" spans="1:10" ht="12" customHeight="1" x14ac:dyDescent="0.25">
      <c r="A52" s="8"/>
      <c r="C52" s="90"/>
      <c r="D52" s="90"/>
      <c r="E52" s="91"/>
      <c r="F52" s="161"/>
      <c r="G52" s="97"/>
      <c r="H52" s="61">
        <f>+E52*F52*G52*(1+'Instruktion grunduppgifter'!$B$52)*(1+$G$8)</f>
        <v>0</v>
      </c>
      <c r="I52" s="109"/>
      <c r="J52" s="156"/>
    </row>
    <row r="53" spans="1:10" ht="12" customHeight="1" x14ac:dyDescent="0.25">
      <c r="A53" s="8"/>
      <c r="C53" s="90"/>
      <c r="D53" s="90"/>
      <c r="E53" s="91"/>
      <c r="F53" s="161"/>
      <c r="G53" s="97"/>
      <c r="H53" s="61">
        <f>+E53*F53*G53*(1+'Instruktion grunduppgifter'!$B$52)*(1+$G$8)</f>
        <v>0</v>
      </c>
      <c r="I53" s="109"/>
      <c r="J53" s="156"/>
    </row>
    <row r="54" spans="1:10" ht="12" customHeight="1" x14ac:dyDescent="0.25">
      <c r="A54" s="8"/>
      <c r="C54" s="90"/>
      <c r="D54" s="110"/>
      <c r="E54" s="91"/>
      <c r="F54" s="161"/>
      <c r="G54" s="97"/>
      <c r="H54" s="61">
        <f>+E54*F54*G54*(1+'Instruktion grunduppgifter'!$B$52)*(1+$G$8)</f>
        <v>0</v>
      </c>
      <c r="I54" s="109"/>
      <c r="J54" s="156"/>
    </row>
    <row r="55" spans="1:10" ht="12" customHeight="1" x14ac:dyDescent="0.25">
      <c r="A55" s="8"/>
      <c r="C55" s="90"/>
      <c r="D55" s="90"/>
      <c r="E55" s="91"/>
      <c r="F55" s="161"/>
      <c r="G55" s="97"/>
      <c r="H55" s="61">
        <f>+E55*F55*G55*(1+'Instruktion grunduppgifter'!$B$52)*(1+$G$8)</f>
        <v>0</v>
      </c>
      <c r="I55" s="109"/>
      <c r="J55" s="156"/>
    </row>
    <row r="56" spans="1:10" ht="12" customHeight="1" x14ac:dyDescent="0.25">
      <c r="A56" s="8"/>
      <c r="C56" s="90"/>
      <c r="D56" s="90"/>
      <c r="E56" s="91"/>
      <c r="F56" s="161"/>
      <c r="G56" s="97"/>
      <c r="H56" s="61">
        <f>+E56*F56*G56*(1+'Instruktion grunduppgifter'!$B$52)*(1+$G$8)</f>
        <v>0</v>
      </c>
      <c r="I56" s="109"/>
      <c r="J56" s="156"/>
    </row>
    <row r="57" spans="1:10" ht="12" customHeight="1" x14ac:dyDescent="0.25">
      <c r="A57" s="8"/>
      <c r="C57" s="90"/>
      <c r="D57" s="90"/>
      <c r="E57" s="91"/>
      <c r="F57" s="161"/>
      <c r="G57" s="97"/>
      <c r="H57" s="61">
        <f>+E57*F57*G57*(1+'Instruktion grunduppgifter'!$B$52)*(1+$G$8)</f>
        <v>0</v>
      </c>
      <c r="I57" s="109"/>
      <c r="J57" s="156"/>
    </row>
    <row r="58" spans="1:10" ht="12" customHeight="1" x14ac:dyDescent="0.25">
      <c r="A58" s="8"/>
      <c r="C58" s="90"/>
      <c r="D58" s="90"/>
      <c r="E58" s="91"/>
      <c r="F58" s="161"/>
      <c r="G58" s="97"/>
      <c r="H58" s="61">
        <f>+E58*F58*G58*(1+'Instruktion grunduppgifter'!$B$52)*(1+$G$8)</f>
        <v>0</v>
      </c>
      <c r="I58" s="109"/>
      <c r="J58" s="156"/>
    </row>
    <row r="59" spans="1:10" ht="12" customHeight="1" x14ac:dyDescent="0.25">
      <c r="A59" s="8"/>
      <c r="C59" s="90"/>
      <c r="D59" s="90"/>
      <c r="E59" s="91"/>
      <c r="F59" s="161"/>
      <c r="G59" s="97"/>
      <c r="H59" s="61">
        <f>+E59*F59*G59*(1+'Instruktion grunduppgifter'!$B$52)*(1+$G$8)</f>
        <v>0</v>
      </c>
      <c r="I59" s="109"/>
      <c r="J59" s="156"/>
    </row>
    <row r="60" spans="1:10" ht="12" customHeight="1" x14ac:dyDescent="0.25">
      <c r="A60" s="8"/>
      <c r="C60" s="90"/>
      <c r="D60" s="90"/>
      <c r="E60" s="91"/>
      <c r="F60" s="161"/>
      <c r="G60" s="97"/>
      <c r="H60" s="61">
        <f>+E60*F60*G60*(1+'Instruktion grunduppgifter'!$B$52)*(1+$G$8)</f>
        <v>0</v>
      </c>
      <c r="I60" s="109"/>
      <c r="J60" s="156"/>
    </row>
    <row r="61" spans="1:10" ht="12" customHeight="1" x14ac:dyDescent="0.25">
      <c r="A61" s="8"/>
      <c r="C61" s="90"/>
      <c r="D61" s="90"/>
      <c r="E61" s="91"/>
      <c r="F61" s="161"/>
      <c r="G61" s="97"/>
      <c r="H61" s="61">
        <f>+E61*F61*G61*(1+'Instruktion grunduppgifter'!$B$52)*(1+$G$8)</f>
        <v>0</v>
      </c>
      <c r="I61" s="109"/>
      <c r="J61" s="156"/>
    </row>
    <row r="62" spans="1:10" s="11" customFormat="1" ht="12" customHeight="1" x14ac:dyDescent="0.3">
      <c r="A62" s="16"/>
      <c r="C62" s="11" t="s">
        <v>8</v>
      </c>
      <c r="E62" s="17"/>
      <c r="F62" s="162"/>
      <c r="G62" s="74"/>
      <c r="H62" s="62">
        <f>SUM(H50:H61)</f>
        <v>0</v>
      </c>
      <c r="I62" s="62">
        <f>SUM(I50:I61)</f>
        <v>0</v>
      </c>
      <c r="J62" s="151" t="str">
        <f t="shared" ref="J62" si="1">IFERROR(+I62/H62*100,"")</f>
        <v/>
      </c>
    </row>
    <row r="63" spans="1:10" s="11" customFormat="1" ht="12" customHeight="1" x14ac:dyDescent="0.3">
      <c r="A63" s="22"/>
      <c r="B63" s="23"/>
      <c r="C63" s="24"/>
      <c r="D63" s="24"/>
      <c r="E63" s="25"/>
      <c r="F63" s="163"/>
      <c r="G63" s="75"/>
      <c r="H63" s="63"/>
      <c r="I63" s="63"/>
      <c r="J63" s="154"/>
    </row>
    <row r="64" spans="1:10" s="11" customFormat="1" ht="12" customHeight="1" x14ac:dyDescent="0.3">
      <c r="A64" s="22"/>
      <c r="B64" s="23"/>
      <c r="C64" s="24"/>
      <c r="D64" s="24"/>
      <c r="E64" s="25"/>
      <c r="F64" s="163"/>
      <c r="G64" s="25"/>
      <c r="H64" s="63"/>
      <c r="I64" s="63"/>
      <c r="J64" s="154"/>
    </row>
    <row r="65" spans="1:10" s="11" customFormat="1" ht="12" customHeight="1" x14ac:dyDescent="0.3">
      <c r="A65" s="16"/>
      <c r="B65" s="11" t="str">
        <f>CONCATENATE("Lönekostnader (inkl LBK ",'Instruktion grunduppgifter'!B52*100-2,"%)")</f>
        <v>Lönekostnader (inkl LBK -2%)</v>
      </c>
      <c r="E65" s="17"/>
      <c r="F65" s="162"/>
      <c r="G65" s="17"/>
      <c r="H65" s="62"/>
      <c r="I65" s="62"/>
      <c r="J65" s="153"/>
    </row>
    <row r="66" spans="1:10" s="19" customFormat="1" ht="12" customHeight="1" x14ac:dyDescent="0.3">
      <c r="A66" s="18"/>
      <c r="C66" s="19" t="s">
        <v>9</v>
      </c>
      <c r="E66" s="20" t="s">
        <v>68</v>
      </c>
      <c r="F66" s="164" t="s">
        <v>83</v>
      </c>
      <c r="G66" s="20"/>
      <c r="H66" s="60"/>
      <c r="I66" s="60"/>
      <c r="J66" s="155"/>
    </row>
    <row r="67" spans="1:10" ht="12" customHeight="1" x14ac:dyDescent="0.25">
      <c r="A67" s="8"/>
      <c r="C67" s="90"/>
      <c r="D67" s="90"/>
      <c r="E67" s="91"/>
      <c r="F67" s="161"/>
      <c r="G67" s="26"/>
      <c r="H67" s="61">
        <f>+E67*F67*(1+'Instruktion grunduppgifter'!$B$52-2%)</f>
        <v>0</v>
      </c>
      <c r="I67" s="109"/>
      <c r="J67" s="156"/>
    </row>
    <row r="68" spans="1:10" ht="12" customHeight="1" x14ac:dyDescent="0.25">
      <c r="A68" s="8"/>
      <c r="C68" s="90"/>
      <c r="D68" s="90"/>
      <c r="E68" s="91"/>
      <c r="F68" s="161"/>
      <c r="G68" s="26"/>
      <c r="H68" s="61">
        <f>+E68*F68*(1+'Instruktion grunduppgifter'!$B$52-2%)</f>
        <v>0</v>
      </c>
      <c r="I68" s="109"/>
      <c r="J68" s="156"/>
    </row>
    <row r="69" spans="1:10" ht="12" customHeight="1" x14ac:dyDescent="0.25">
      <c r="A69" s="8"/>
      <c r="C69" s="90"/>
      <c r="D69" s="90"/>
      <c r="E69" s="91"/>
      <c r="F69" s="161"/>
      <c r="G69" s="26"/>
      <c r="H69" s="61">
        <f>+E69*F69*(1+'Instruktion grunduppgifter'!$B$52-2%)</f>
        <v>0</v>
      </c>
      <c r="I69" s="109"/>
      <c r="J69" s="156"/>
    </row>
    <row r="70" spans="1:10" ht="12" customHeight="1" x14ac:dyDescent="0.25">
      <c r="A70" s="8"/>
      <c r="C70" s="90"/>
      <c r="D70" s="90"/>
      <c r="E70" s="91"/>
      <c r="F70" s="161"/>
      <c r="G70" s="26"/>
      <c r="H70" s="61">
        <f>+E70*F70*(1+'Instruktion grunduppgifter'!$B$52-2%)</f>
        <v>0</v>
      </c>
      <c r="I70" s="109"/>
      <c r="J70" s="156"/>
    </row>
    <row r="71" spans="1:10" s="11" customFormat="1" ht="12" customHeight="1" x14ac:dyDescent="0.3">
      <c r="A71" s="16"/>
      <c r="C71" s="11" t="s">
        <v>10</v>
      </c>
      <c r="E71" s="17"/>
      <c r="F71" s="17"/>
      <c r="G71" s="17"/>
      <c r="H71" s="62">
        <f>SUM(H67:H70)</f>
        <v>0</v>
      </c>
      <c r="I71" s="62">
        <f>SUM(I67:I70)</f>
        <v>0</v>
      </c>
      <c r="J71" s="151" t="str">
        <f t="shared" ref="J71" si="2">IFERROR(+I71/H71*100,"")</f>
        <v/>
      </c>
    </row>
    <row r="72" spans="1:10" s="11" customFormat="1" ht="12" customHeight="1" x14ac:dyDescent="0.3">
      <c r="A72" s="22"/>
      <c r="B72" s="23"/>
      <c r="C72" s="24"/>
      <c r="D72" s="24"/>
      <c r="E72" s="25"/>
      <c r="F72" s="25"/>
      <c r="G72" s="25"/>
      <c r="H72" s="63"/>
      <c r="I72" s="63"/>
      <c r="J72" s="154"/>
    </row>
    <row r="73" spans="1:10" s="11" customFormat="1" ht="12" customHeight="1" x14ac:dyDescent="0.3">
      <c r="A73" s="16"/>
      <c r="B73" s="11" t="s">
        <v>86</v>
      </c>
      <c r="E73" s="17"/>
      <c r="F73" s="17"/>
      <c r="G73" s="17"/>
      <c r="H73" s="62"/>
      <c r="I73" s="62"/>
      <c r="J73" s="153"/>
    </row>
    <row r="74" spans="1:10" ht="12" customHeight="1" x14ac:dyDescent="0.3">
      <c r="A74" s="8"/>
      <c r="C74" s="21" t="s">
        <v>78</v>
      </c>
      <c r="D74" s="21"/>
      <c r="E74" s="21"/>
      <c r="F74" s="21"/>
      <c r="G74" s="21"/>
      <c r="H74" s="89"/>
      <c r="I74" s="89"/>
      <c r="J74" s="151" t="str">
        <f t="shared" ref="J74:J78" si="3">IFERROR(+I74/H74*100,"")</f>
        <v/>
      </c>
    </row>
    <row r="75" spans="1:10" ht="12" customHeight="1" x14ac:dyDescent="0.3">
      <c r="A75" s="8"/>
      <c r="C75" s="21" t="s">
        <v>80</v>
      </c>
      <c r="D75" s="21"/>
      <c r="E75" s="21"/>
      <c r="F75" s="21"/>
      <c r="G75" s="21"/>
      <c r="H75" s="89"/>
      <c r="I75" s="89"/>
      <c r="J75" s="151" t="str">
        <f t="shared" si="3"/>
        <v/>
      </c>
    </row>
    <row r="76" spans="1:10" ht="12" customHeight="1" x14ac:dyDescent="0.3">
      <c r="A76" s="8"/>
      <c r="C76" s="106" t="s">
        <v>138</v>
      </c>
      <c r="D76" s="21"/>
      <c r="E76" s="21"/>
      <c r="F76" s="21"/>
      <c r="G76" s="21"/>
      <c r="H76" s="89"/>
      <c r="I76" s="89"/>
      <c r="J76" s="151" t="str">
        <f t="shared" si="3"/>
        <v/>
      </c>
    </row>
    <row r="77" spans="1:10" ht="12" customHeight="1" x14ac:dyDescent="0.3">
      <c r="A77" s="8"/>
      <c r="C77" s="21" t="s">
        <v>79</v>
      </c>
      <c r="D77" s="21"/>
      <c r="E77" s="21"/>
      <c r="F77" s="21"/>
      <c r="G77" s="21"/>
      <c r="H77" s="89"/>
      <c r="I77" s="89"/>
      <c r="J77" s="151" t="str">
        <f t="shared" si="3"/>
        <v/>
      </c>
    </row>
    <row r="78" spans="1:10" s="11" customFormat="1" ht="12" customHeight="1" x14ac:dyDescent="0.3">
      <c r="A78" s="16"/>
      <c r="C78" s="11" t="s">
        <v>12</v>
      </c>
      <c r="E78" s="17"/>
      <c r="F78" s="17"/>
      <c r="G78" s="17"/>
      <c r="H78" s="62">
        <f>SUM(H74:H77)</f>
        <v>0</v>
      </c>
      <c r="I78" s="62">
        <f>SUM(I74:I77)</f>
        <v>0</v>
      </c>
      <c r="J78" s="151" t="str">
        <f t="shared" si="3"/>
        <v/>
      </c>
    </row>
    <row r="79" spans="1:10" s="11" customFormat="1" ht="12" customHeight="1" x14ac:dyDescent="0.3">
      <c r="A79" s="22"/>
      <c r="B79" s="23"/>
      <c r="C79" s="24"/>
      <c r="D79" s="24"/>
      <c r="E79" s="25"/>
      <c r="F79" s="25"/>
      <c r="G79" s="25"/>
      <c r="H79" s="63"/>
      <c r="I79" s="63"/>
      <c r="J79" s="154"/>
    </row>
    <row r="80" spans="1:10" s="11" customFormat="1" ht="12" customHeight="1" x14ac:dyDescent="0.3">
      <c r="A80" s="16"/>
      <c r="B80" s="11" t="s">
        <v>13</v>
      </c>
      <c r="E80" s="17"/>
      <c r="F80" s="17"/>
      <c r="G80" s="17"/>
      <c r="H80" s="62"/>
      <c r="I80" s="62"/>
      <c r="J80" s="153"/>
    </row>
    <row r="81" spans="1:12" ht="12" customHeight="1" x14ac:dyDescent="0.3">
      <c r="A81" s="8"/>
      <c r="C81" s="21" t="s">
        <v>14</v>
      </c>
      <c r="D81" s="21"/>
      <c r="E81" s="21"/>
      <c r="F81" s="21"/>
      <c r="G81" s="21"/>
      <c r="H81" s="89"/>
      <c r="I81" s="89"/>
      <c r="J81" s="151" t="str">
        <f t="shared" ref="J81:J86" si="4">IFERROR(+I81/H81*100,"")</f>
        <v/>
      </c>
    </row>
    <row r="82" spans="1:12" ht="12" customHeight="1" x14ac:dyDescent="0.3">
      <c r="A82" s="8"/>
      <c r="C82" s="21" t="s">
        <v>139</v>
      </c>
      <c r="D82" s="21"/>
      <c r="E82" s="21"/>
      <c r="F82" s="21"/>
      <c r="G82" s="21"/>
      <c r="H82" s="89"/>
      <c r="I82" s="89"/>
      <c r="J82" s="151" t="str">
        <f t="shared" si="4"/>
        <v/>
      </c>
    </row>
    <row r="83" spans="1:12" ht="12" customHeight="1" x14ac:dyDescent="0.3">
      <c r="A83" s="8"/>
      <c r="C83" s="21" t="s">
        <v>16</v>
      </c>
      <c r="D83" s="21"/>
      <c r="E83" s="21"/>
      <c r="F83" s="21"/>
      <c r="G83" s="21"/>
      <c r="H83" s="89"/>
      <c r="I83" s="89"/>
      <c r="J83" s="151" t="str">
        <f t="shared" si="4"/>
        <v/>
      </c>
    </row>
    <row r="84" spans="1:12" ht="12" customHeight="1" x14ac:dyDescent="0.3">
      <c r="A84" s="8"/>
      <c r="C84" s="21" t="s">
        <v>17</v>
      </c>
      <c r="D84" s="21"/>
      <c r="E84" s="21"/>
      <c r="F84" s="21"/>
      <c r="G84" s="21"/>
      <c r="H84" s="89"/>
      <c r="I84" s="89"/>
      <c r="J84" s="151" t="str">
        <f t="shared" si="4"/>
        <v/>
      </c>
    </row>
    <row r="85" spans="1:12" ht="12" customHeight="1" x14ac:dyDescent="0.3">
      <c r="A85" s="8"/>
      <c r="C85" s="106" t="s">
        <v>137</v>
      </c>
      <c r="D85" s="21"/>
      <c r="E85" s="21"/>
      <c r="F85" s="21"/>
      <c r="G85" s="21"/>
      <c r="H85" s="89"/>
      <c r="I85" s="89"/>
      <c r="J85" s="151" t="str">
        <f t="shared" si="4"/>
        <v/>
      </c>
    </row>
    <row r="86" spans="1:12" s="11" customFormat="1" ht="12" customHeight="1" x14ac:dyDescent="0.3">
      <c r="A86" s="16"/>
      <c r="C86" s="27" t="s">
        <v>18</v>
      </c>
      <c r="D86" s="27"/>
      <c r="E86" s="17"/>
      <c r="F86" s="17"/>
      <c r="G86" s="17"/>
      <c r="H86" s="62">
        <f>SUM(H81:H85)</f>
        <v>0</v>
      </c>
      <c r="I86" s="62">
        <f>SUM(I81:I85)</f>
        <v>0</v>
      </c>
      <c r="J86" s="151" t="str">
        <f t="shared" si="4"/>
        <v/>
      </c>
    </row>
    <row r="87" spans="1:12" s="11" customFormat="1" ht="7.15" customHeight="1" x14ac:dyDescent="0.3">
      <c r="A87" s="22"/>
      <c r="B87" s="23"/>
      <c r="C87" s="24"/>
      <c r="D87" s="24"/>
      <c r="E87" s="25"/>
      <c r="F87" s="25"/>
      <c r="G87" s="25"/>
      <c r="H87" s="63"/>
      <c r="I87" s="63"/>
      <c r="J87" s="154"/>
    </row>
    <row r="88" spans="1:12" s="30" customFormat="1" ht="15.5" x14ac:dyDescent="0.35">
      <c r="A88" s="28"/>
      <c r="B88" s="29" t="s">
        <v>69</v>
      </c>
      <c r="E88" s="31"/>
      <c r="F88" s="31"/>
      <c r="G88" s="31"/>
      <c r="H88" s="64">
        <f>+H62+H71+H78+H86</f>
        <v>0</v>
      </c>
      <c r="I88" s="64">
        <f>+I62+I71+I78+I86</f>
        <v>0</v>
      </c>
      <c r="J88" s="151" t="str">
        <f t="shared" ref="J88" si="5">IFERROR(+I88/H88*100,"")</f>
        <v/>
      </c>
      <c r="L88" s="11"/>
    </row>
    <row r="89" spans="1:12" s="11" customFormat="1" ht="6" customHeight="1" x14ac:dyDescent="0.3">
      <c r="A89" s="22"/>
      <c r="B89" s="23"/>
      <c r="C89" s="24"/>
      <c r="D89" s="24"/>
      <c r="E89" s="25"/>
      <c r="F89" s="25"/>
      <c r="G89" s="25"/>
      <c r="H89" s="63"/>
      <c r="I89" s="63"/>
      <c r="J89" s="154"/>
    </row>
    <row r="90" spans="1:12" s="11" customFormat="1" ht="12" customHeight="1" x14ac:dyDescent="0.3">
      <c r="A90" s="22"/>
      <c r="B90" s="11" t="s">
        <v>64</v>
      </c>
      <c r="E90" s="17"/>
      <c r="F90" s="17"/>
      <c r="G90" s="17"/>
      <c r="H90" s="62"/>
      <c r="I90" s="62"/>
      <c r="J90" s="153"/>
    </row>
    <row r="91" spans="1:12" s="11" customFormat="1" ht="12" customHeight="1" x14ac:dyDescent="0.3">
      <c r="A91" s="22"/>
      <c r="B91" s="1"/>
      <c r="C91" s="21" t="s">
        <v>125</v>
      </c>
      <c r="D91" s="21"/>
      <c r="E91" s="21"/>
      <c r="F91" s="21"/>
      <c r="G91" s="21"/>
      <c r="H91" s="89"/>
      <c r="I91" s="89"/>
      <c r="J91" s="151" t="str">
        <f t="shared" ref="J91:J94" si="6">IFERROR(+I91/H91*100,"")</f>
        <v/>
      </c>
    </row>
    <row r="92" spans="1:12" s="11" customFormat="1" ht="12" customHeight="1" x14ac:dyDescent="0.3">
      <c r="A92" s="22"/>
      <c r="B92" s="23"/>
      <c r="C92" s="21" t="s">
        <v>126</v>
      </c>
      <c r="D92" s="21"/>
      <c r="E92" s="21"/>
      <c r="F92" s="21"/>
      <c r="G92" s="21"/>
      <c r="H92" s="89"/>
      <c r="I92" s="89"/>
      <c r="J92" s="151" t="str">
        <f t="shared" si="6"/>
        <v/>
      </c>
    </row>
    <row r="93" spans="1:12" s="11" customFormat="1" ht="12" customHeight="1" x14ac:dyDescent="0.3">
      <c r="A93" s="22"/>
      <c r="B93" s="27"/>
      <c r="C93" s="21" t="s">
        <v>131</v>
      </c>
      <c r="D93" s="21"/>
      <c r="E93" s="21"/>
      <c r="F93" s="21"/>
      <c r="G93" s="21"/>
      <c r="H93" s="89"/>
      <c r="I93" s="89"/>
      <c r="J93" s="151" t="str">
        <f t="shared" si="6"/>
        <v/>
      </c>
    </row>
    <row r="94" spans="1:12" s="11" customFormat="1" ht="12" customHeight="1" x14ac:dyDescent="0.3">
      <c r="A94" s="22"/>
      <c r="B94" s="27"/>
      <c r="C94" s="70" t="s">
        <v>128</v>
      </c>
      <c r="D94" s="3"/>
      <c r="E94" s="3"/>
      <c r="F94" s="3"/>
      <c r="G94" s="3"/>
      <c r="H94" s="103">
        <f>SUM(H91:H93)</f>
        <v>0</v>
      </c>
      <c r="I94" s="103">
        <f>SUM(I91:I93)</f>
        <v>0</v>
      </c>
      <c r="J94" s="151" t="str">
        <f t="shared" si="6"/>
        <v/>
      </c>
    </row>
    <row r="95" spans="1:12" s="11" customFormat="1" ht="6" customHeight="1" x14ac:dyDescent="0.3">
      <c r="A95" s="22"/>
      <c r="B95" s="23"/>
      <c r="C95" s="24"/>
      <c r="D95" s="24"/>
      <c r="E95" s="25"/>
      <c r="F95" s="25"/>
      <c r="G95" s="25"/>
      <c r="H95" s="63"/>
      <c r="I95" s="63"/>
      <c r="J95" s="154"/>
    </row>
    <row r="96" spans="1:12" s="11" customFormat="1" ht="12" customHeight="1" x14ac:dyDescent="0.3">
      <c r="A96" s="16"/>
      <c r="B96" s="27" t="s">
        <v>82</v>
      </c>
      <c r="C96" s="21"/>
      <c r="D96" s="21"/>
      <c r="E96" s="21"/>
      <c r="F96" s="21"/>
      <c r="G96" s="21"/>
      <c r="H96" s="89"/>
      <c r="I96" s="89"/>
      <c r="J96" s="151" t="str">
        <f t="shared" ref="J96" si="7">IFERROR(+I96/H96*100,"")</f>
        <v/>
      </c>
    </row>
    <row r="97" spans="1:10" s="11" customFormat="1" ht="6" customHeight="1" x14ac:dyDescent="0.3">
      <c r="A97" s="22"/>
      <c r="B97" s="23"/>
      <c r="C97" s="24"/>
      <c r="D97" s="24"/>
      <c r="E97" s="25"/>
      <c r="F97" s="25"/>
      <c r="G97" s="25"/>
      <c r="H97" s="63"/>
      <c r="I97" s="63"/>
      <c r="J97" s="154"/>
    </row>
    <row r="98" spans="1:10" s="11" customFormat="1" ht="12" customHeight="1" x14ac:dyDescent="0.3">
      <c r="A98" s="16"/>
      <c r="B98" s="27" t="s">
        <v>24</v>
      </c>
      <c r="C98" s="21"/>
      <c r="D98" s="21"/>
      <c r="E98" s="21"/>
      <c r="F98" s="21"/>
      <c r="G98" s="21"/>
      <c r="H98" s="89"/>
      <c r="I98" s="89"/>
      <c r="J98" s="151" t="str">
        <f t="shared" ref="J98" si="8">IFERROR(+I98/H98*100,"")</f>
        <v/>
      </c>
    </row>
    <row r="99" spans="1:10" s="11" customFormat="1" ht="6" customHeight="1" x14ac:dyDescent="0.3">
      <c r="A99" s="22"/>
      <c r="B99" s="23"/>
      <c r="C99" s="24"/>
      <c r="D99" s="24"/>
      <c r="E99" s="25"/>
      <c r="F99" s="25"/>
      <c r="G99" s="25"/>
      <c r="H99" s="63"/>
      <c r="I99" s="63"/>
      <c r="J99" s="154"/>
    </row>
    <row r="100" spans="1:10" s="11" customFormat="1" ht="12" customHeight="1" x14ac:dyDescent="0.3">
      <c r="A100" s="16"/>
      <c r="B100" s="11" t="s">
        <v>19</v>
      </c>
      <c r="E100" s="20" t="s">
        <v>3</v>
      </c>
      <c r="G100" s="20" t="s">
        <v>20</v>
      </c>
      <c r="H100" s="62"/>
      <c r="I100" s="62"/>
      <c r="J100" s="153"/>
    </row>
    <row r="101" spans="1:10" ht="12" customHeight="1" x14ac:dyDescent="0.3">
      <c r="A101" s="8"/>
      <c r="C101" s="21" t="s">
        <v>21</v>
      </c>
      <c r="D101" s="21"/>
      <c r="E101" s="32"/>
      <c r="F101" s="32"/>
      <c r="G101" s="98">
        <f>+G7</f>
        <v>0</v>
      </c>
      <c r="H101" s="65">
        <f>+(H88-H85)*G101</f>
        <v>0</v>
      </c>
      <c r="I101" s="65">
        <f>+(I88-I85)*H101</f>
        <v>0</v>
      </c>
      <c r="J101" s="151" t="str">
        <f t="shared" ref="J101:J103" si="9">IFERROR(+I101/H101*100,"")</f>
        <v/>
      </c>
    </row>
    <row r="102" spans="1:10" ht="15" customHeight="1" x14ac:dyDescent="0.3">
      <c r="A102" s="8"/>
      <c r="C102" s="21" t="s">
        <v>64</v>
      </c>
      <c r="D102" s="21" t="s">
        <v>22</v>
      </c>
      <c r="E102" s="92"/>
      <c r="F102" s="32"/>
      <c r="G102" s="99"/>
      <c r="H102" s="65">
        <f>IF(E102=0,G102*(H88-H85+H98),E102)</f>
        <v>0</v>
      </c>
      <c r="I102" s="65">
        <f>IF(F102=0,H102*(I88-I85+I98),F102)</f>
        <v>0</v>
      </c>
      <c r="J102" s="151" t="str">
        <f t="shared" si="9"/>
        <v/>
      </c>
    </row>
    <row r="103" spans="1:10" s="11" customFormat="1" ht="12" customHeight="1" x14ac:dyDescent="0.3">
      <c r="A103" s="16"/>
      <c r="C103" s="11" t="s">
        <v>23</v>
      </c>
      <c r="E103" s="17"/>
      <c r="F103" s="17"/>
      <c r="G103" s="17"/>
      <c r="H103" s="62">
        <f>SUM(H101:H102)</f>
        <v>0</v>
      </c>
      <c r="I103" s="62">
        <f>SUM(I101:I102)</f>
        <v>0</v>
      </c>
      <c r="J103" s="151" t="str">
        <f t="shared" si="9"/>
        <v/>
      </c>
    </row>
    <row r="104" spans="1:10" s="11" customFormat="1" ht="6" customHeight="1" x14ac:dyDescent="0.3">
      <c r="A104" s="22"/>
      <c r="B104" s="23"/>
      <c r="C104" s="24"/>
      <c r="D104" s="24"/>
      <c r="E104" s="25"/>
      <c r="F104" s="25"/>
      <c r="G104" s="25"/>
      <c r="H104" s="63"/>
      <c r="I104" s="63"/>
      <c r="J104" s="154"/>
    </row>
    <row r="105" spans="1:10" s="11" customFormat="1" ht="12" customHeight="1" x14ac:dyDescent="0.3">
      <c r="A105" s="16"/>
      <c r="B105" s="27" t="s">
        <v>155</v>
      </c>
      <c r="C105" s="21"/>
      <c r="D105" s="21"/>
      <c r="E105" s="21"/>
      <c r="F105" s="21"/>
      <c r="G105" s="21"/>
      <c r="H105" s="89"/>
      <c r="I105" s="89"/>
      <c r="J105" s="151" t="str">
        <f t="shared" ref="J105" si="10">IFERROR(+I105/H105*100,"")</f>
        <v/>
      </c>
    </row>
    <row r="106" spans="1:10" s="11" customFormat="1" ht="6" customHeight="1" x14ac:dyDescent="0.3">
      <c r="A106" s="22"/>
      <c r="B106" s="23"/>
      <c r="C106" s="24"/>
      <c r="D106" s="24"/>
      <c r="E106" s="25"/>
      <c r="F106" s="25"/>
      <c r="G106" s="25"/>
      <c r="H106" s="63"/>
      <c r="I106" s="63"/>
      <c r="J106" s="154"/>
    </row>
    <row r="107" spans="1:10" s="30" customFormat="1" ht="15.5" x14ac:dyDescent="0.35">
      <c r="A107" s="28"/>
      <c r="B107" s="30" t="s">
        <v>70</v>
      </c>
      <c r="E107" s="31"/>
      <c r="F107" s="31"/>
      <c r="G107" s="31"/>
      <c r="H107" s="64">
        <f>+H88+H94+H96+H98+H103+H105</f>
        <v>0</v>
      </c>
      <c r="I107" s="64">
        <f>+I88+I94+I96+I98+I103+I105</f>
        <v>0</v>
      </c>
      <c r="J107" s="151" t="str">
        <f t="shared" ref="J107" si="11">IFERROR(+I107/H107*100,"")</f>
        <v/>
      </c>
    </row>
    <row r="108" spans="1:10" s="30" customFormat="1" ht="8.25" customHeight="1" x14ac:dyDescent="0.35">
      <c r="A108" s="28"/>
      <c r="C108" s="29"/>
      <c r="D108" s="29"/>
      <c r="E108" s="31"/>
      <c r="F108" s="31"/>
      <c r="G108" s="31"/>
      <c r="H108" s="64"/>
      <c r="I108" s="64"/>
      <c r="J108" s="157"/>
    </row>
    <row r="109" spans="1:10" s="30" customFormat="1" ht="15.5" x14ac:dyDescent="0.35">
      <c r="A109" s="28"/>
      <c r="B109" s="30" t="s">
        <v>71</v>
      </c>
      <c r="C109" s="29"/>
      <c r="D109" s="29"/>
      <c r="E109" s="31"/>
      <c r="F109" s="31"/>
      <c r="G109" s="31"/>
      <c r="H109" s="64">
        <f>+H44-H107</f>
        <v>0</v>
      </c>
      <c r="I109" s="64">
        <f>+I44-I107</f>
        <v>0</v>
      </c>
      <c r="J109" s="151" t="str">
        <f t="shared" ref="J109" si="12">IFERROR(+I109/H109*100,"")</f>
        <v/>
      </c>
    </row>
    <row r="110" spans="1:10" s="30" customFormat="1" ht="8.25" customHeight="1" x14ac:dyDescent="0.35">
      <c r="A110" s="28"/>
      <c r="C110" s="29"/>
      <c r="D110" s="29"/>
      <c r="E110" s="31"/>
      <c r="F110" s="31"/>
      <c r="G110" s="31"/>
      <c r="H110" s="64"/>
      <c r="I110" s="64"/>
      <c r="J110" s="157"/>
    </row>
    <row r="111" spans="1:10" s="30" customFormat="1" ht="15.5" x14ac:dyDescent="0.35">
      <c r="A111" s="28"/>
      <c r="C111" s="29"/>
      <c r="D111" s="29"/>
      <c r="E111" s="31"/>
      <c r="F111" s="31"/>
      <c r="G111" s="17" t="s">
        <v>75</v>
      </c>
      <c r="H111" s="62">
        <f>+H36+H109</f>
        <v>0</v>
      </c>
      <c r="I111" s="62">
        <f>+I36+I109</f>
        <v>0</v>
      </c>
      <c r="J111" s="151" t="str">
        <f t="shared" ref="J111" si="13">IFERROR(+I111/H111*100,"")</f>
        <v/>
      </c>
    </row>
    <row r="112" spans="1:10" s="30" customFormat="1" ht="12" customHeight="1" x14ac:dyDescent="0.35">
      <c r="A112" s="28"/>
      <c r="C112" s="29"/>
      <c r="D112" s="29"/>
      <c r="E112" s="31"/>
      <c r="F112" s="31"/>
      <c r="G112" s="31"/>
      <c r="H112" s="64"/>
      <c r="I112" s="64"/>
      <c r="J112" s="157"/>
    </row>
    <row r="113" spans="1:10" s="30" customFormat="1" ht="15.5" x14ac:dyDescent="0.35">
      <c r="A113" s="34"/>
      <c r="B113" s="13" t="s">
        <v>154</v>
      </c>
      <c r="C113" s="35"/>
      <c r="D113" s="35"/>
      <c r="E113" s="36"/>
      <c r="F113" s="36"/>
      <c r="G113" s="36"/>
      <c r="H113" s="66"/>
      <c r="I113" s="66"/>
      <c r="J113" s="158"/>
    </row>
    <row r="114" spans="1:10" s="37" customFormat="1" ht="12" customHeight="1" x14ac:dyDescent="0.3">
      <c r="A114" s="18"/>
      <c r="C114" s="38" t="s">
        <v>25</v>
      </c>
      <c r="D114" s="38"/>
      <c r="E114" s="20" t="s">
        <v>72</v>
      </c>
      <c r="F114" s="20"/>
      <c r="G114" s="20" t="s">
        <v>26</v>
      </c>
      <c r="H114" s="60"/>
      <c r="I114" s="60"/>
      <c r="J114" s="155"/>
    </row>
    <row r="115" spans="1:10" s="11" customFormat="1" ht="12" customHeight="1" x14ac:dyDescent="0.3">
      <c r="A115" s="22"/>
      <c r="B115" s="23"/>
      <c r="C115" s="101"/>
      <c r="D115" s="101"/>
      <c r="E115" s="101"/>
      <c r="F115" s="26"/>
      <c r="G115" s="93"/>
      <c r="H115" s="94"/>
      <c r="I115" s="94"/>
      <c r="J115" s="159"/>
    </row>
    <row r="116" spans="1:10" s="11" customFormat="1" ht="12" customHeight="1" x14ac:dyDescent="0.3">
      <c r="A116" s="22"/>
      <c r="B116" s="23"/>
      <c r="C116" s="101"/>
      <c r="D116" s="101"/>
      <c r="E116" s="101"/>
      <c r="F116" s="26"/>
      <c r="G116" s="93"/>
      <c r="H116" s="94"/>
      <c r="I116" s="94"/>
      <c r="J116" s="159"/>
    </row>
    <row r="117" spans="1:10" s="11" customFormat="1" ht="12" customHeight="1" x14ac:dyDescent="0.3">
      <c r="A117" s="22"/>
      <c r="B117" s="23"/>
      <c r="C117" s="101"/>
      <c r="D117" s="101"/>
      <c r="E117" s="101"/>
      <c r="F117" s="26"/>
      <c r="G117" s="93"/>
      <c r="H117" s="94"/>
      <c r="I117" s="94"/>
      <c r="J117" s="159"/>
    </row>
    <row r="118" spans="1:10" s="11" customFormat="1" ht="12" customHeight="1" x14ac:dyDescent="0.3">
      <c r="A118" s="22"/>
      <c r="B118" s="23"/>
      <c r="C118" s="24"/>
      <c r="D118" s="24"/>
      <c r="E118" s="25"/>
      <c r="F118" s="25"/>
      <c r="G118" s="25"/>
      <c r="H118" s="63"/>
      <c r="I118" s="63"/>
      <c r="J118" s="154"/>
    </row>
    <row r="119" spans="1:10" s="11" customFormat="1" ht="15.5" x14ac:dyDescent="0.35">
      <c r="A119" s="22"/>
      <c r="B119" s="30" t="s">
        <v>27</v>
      </c>
      <c r="C119" s="24"/>
      <c r="D119" s="24"/>
      <c r="E119" s="25"/>
      <c r="F119" s="25"/>
      <c r="G119" s="25"/>
      <c r="H119" s="67">
        <f>SUM(H115:H117)</f>
        <v>0</v>
      </c>
      <c r="I119" s="67">
        <f>SUM(I115:I117)</f>
        <v>0</v>
      </c>
      <c r="J119" s="153"/>
    </row>
    <row r="120" spans="1:10" s="23" customFormat="1" ht="12" customHeight="1" thickBot="1" x14ac:dyDescent="0.3">
      <c r="A120" s="39"/>
      <c r="B120" s="40"/>
      <c r="C120" s="40"/>
      <c r="D120" s="40"/>
      <c r="E120" s="41"/>
      <c r="F120" s="41"/>
      <c r="G120" s="41"/>
      <c r="H120" s="42"/>
      <c r="I120" s="42"/>
      <c r="J120" s="160"/>
    </row>
  </sheetData>
  <sheetProtection algorithmName="SHA-512" hashValue="eV4S2NAkDimH0RWGTEkT1reNVxr91Hjwe47bpZdP52QFlE97+kRYPwoEbmUmZ3SYePo00emln6YWPSmOz18FIw==" saltValue="3OYPtlJQcrOqbt/DtdlbqQ==" spinCount="100000" sheet="1" objects="1" scenarios="1"/>
  <protectedRanges>
    <protectedRange password="B142" sqref="H94:I94" name="Insamling budget_3_1"/>
    <protectedRange password="B142" sqref="H3:H4" name="Insamling budget_1_2_1"/>
  </protectedRanges>
  <phoneticPr fontId="19" type="noConversion"/>
  <pageMargins left="0.74803149606299213" right="0.74803149606299213" top="0.51181102362204722" bottom="0.74803149606299213" header="0.51181102362204722" footer="0.51181102362204722"/>
  <pageSetup paperSize="9" scale="54" fitToHeight="2" orientation="portrait" r:id="rId1"/>
  <headerFooter alignWithMargins="0">
    <oddFooter>&amp;L&amp;9Version 2021.1&amp;C&amp;F &amp;A</oddFooter>
  </headerFooter>
  <rowBreaks count="1" manualBreakCount="1">
    <brk id="120" max="9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120"/>
  <sheetViews>
    <sheetView showGridLines="0" topLeftCell="A28" zoomScaleNormal="100" workbookViewId="0">
      <selection activeCell="B65" sqref="B65"/>
    </sheetView>
  </sheetViews>
  <sheetFormatPr defaultColWidth="9.1796875" defaultRowHeight="12" customHeight="1" x14ac:dyDescent="0.25"/>
  <cols>
    <col min="1" max="1" width="2.7265625" style="1" customWidth="1"/>
    <col min="2" max="2" width="2.54296875" style="1" customWidth="1"/>
    <col min="3" max="3" width="24.54296875" style="1" customWidth="1"/>
    <col min="4" max="4" width="24.81640625" style="1" customWidth="1"/>
    <col min="5" max="5" width="10.453125" style="2" bestFit="1" customWidth="1"/>
    <col min="6" max="6" width="15.26953125" style="2" bestFit="1" customWidth="1"/>
    <col min="7" max="7" width="15" style="2" customWidth="1"/>
    <col min="8" max="8" width="12.7265625" style="3" customWidth="1"/>
    <col min="9" max="9" width="12.453125" style="3" customWidth="1"/>
    <col min="10" max="10" width="4.81640625" style="3" customWidth="1"/>
    <col min="11" max="16384" width="9.1796875" style="1"/>
  </cols>
  <sheetData>
    <row r="1" spans="1:10" ht="12" customHeight="1" thickBot="1" x14ac:dyDescent="0.3"/>
    <row r="2" spans="1:10" ht="12" customHeight="1" x14ac:dyDescent="0.3">
      <c r="A2" s="4"/>
      <c r="B2" s="5"/>
      <c r="C2" s="5"/>
      <c r="D2" s="5"/>
      <c r="E2" s="6"/>
      <c r="F2" s="6"/>
      <c r="G2" s="189" t="s">
        <v>149</v>
      </c>
      <c r="H2" s="165">
        <f>+'Instruktion grunduppgifter'!B33</f>
        <v>0</v>
      </c>
      <c r="I2" s="7"/>
      <c r="J2" s="148"/>
    </row>
    <row r="3" spans="1:10" ht="17.5" x14ac:dyDescent="0.35">
      <c r="A3" s="8"/>
      <c r="D3" s="53" t="s">
        <v>60</v>
      </c>
      <c r="E3" s="55">
        <f>+'Instruktion grunduppgifter'!B35</f>
        <v>0</v>
      </c>
      <c r="G3" s="190" t="s">
        <v>156</v>
      </c>
      <c r="H3" s="111">
        <f>+'Instruktion grunduppgifter'!B37</f>
        <v>0</v>
      </c>
      <c r="J3" s="149"/>
    </row>
    <row r="4" spans="1:10" ht="17.5" x14ac:dyDescent="0.35">
      <c r="A4" s="8"/>
      <c r="D4" s="53"/>
      <c r="E4" s="55"/>
      <c r="G4" s="119" t="s">
        <v>28</v>
      </c>
      <c r="H4" s="111" t="str">
        <f>+D6</f>
        <v>Projekt 18</v>
      </c>
      <c r="J4" s="149"/>
    </row>
    <row r="5" spans="1:10" ht="12" customHeight="1" x14ac:dyDescent="0.25">
      <c r="A5" s="8"/>
      <c r="J5" s="149"/>
    </row>
    <row r="6" spans="1:10" ht="12" customHeight="1" x14ac:dyDescent="0.3">
      <c r="A6" s="8"/>
      <c r="C6" s="9" t="s">
        <v>0</v>
      </c>
      <c r="D6" s="86" t="s">
        <v>46</v>
      </c>
      <c r="E6" s="87"/>
      <c r="F6" s="9" t="s">
        <v>156</v>
      </c>
      <c r="G6" s="111">
        <f>+'Instruktion grunduppgifter'!B37</f>
        <v>0</v>
      </c>
      <c r="J6" s="149"/>
    </row>
    <row r="7" spans="1:10" ht="12" customHeight="1" x14ac:dyDescent="0.3">
      <c r="A7" s="8"/>
      <c r="C7" s="10" t="s">
        <v>1</v>
      </c>
      <c r="D7" s="105">
        <v>18</v>
      </c>
      <c r="E7" s="88"/>
      <c r="F7" s="71" t="s">
        <v>88</v>
      </c>
      <c r="G7" s="112">
        <f>+'Instruktion grunduppgifter'!B46+'Instruktion grunduppgifter'!B47+'Instruktion grunduppgifter'!B48</f>
        <v>0</v>
      </c>
      <c r="J7" s="149"/>
    </row>
    <row r="8" spans="1:10" ht="13" x14ac:dyDescent="0.3">
      <c r="A8" s="8"/>
      <c r="C8" s="9" t="s">
        <v>2</v>
      </c>
      <c r="D8" s="86"/>
      <c r="E8" s="87"/>
      <c r="F8" s="71" t="s">
        <v>140</v>
      </c>
      <c r="G8" s="170">
        <f>+'Instruktion grunduppgifter'!B51</f>
        <v>0</v>
      </c>
      <c r="J8" s="149"/>
    </row>
    <row r="9" spans="1:10" ht="12" customHeight="1" x14ac:dyDescent="0.3">
      <c r="A9" s="8"/>
      <c r="C9" s="11"/>
      <c r="D9" s="11"/>
      <c r="J9" s="149"/>
    </row>
    <row r="10" spans="1:10" ht="12" customHeight="1" x14ac:dyDescent="0.3">
      <c r="A10" s="8"/>
      <c r="C10" s="11" t="s">
        <v>76</v>
      </c>
      <c r="D10" s="11"/>
      <c r="J10" s="149"/>
    </row>
    <row r="11" spans="1:10" s="116" customFormat="1" ht="9" customHeight="1" thickBot="1" x14ac:dyDescent="0.35">
      <c r="A11" s="115"/>
      <c r="C11" s="126"/>
      <c r="D11" s="126"/>
      <c r="E11" s="127"/>
      <c r="F11" s="117"/>
      <c r="G11" s="117"/>
      <c r="H11" s="118"/>
      <c r="I11" s="118"/>
      <c r="J11" s="132"/>
    </row>
    <row r="12" spans="1:10" s="116" customFormat="1" ht="15.5" x14ac:dyDescent="0.35">
      <c r="A12" s="115"/>
      <c r="B12" s="128" t="str">
        <f>CONCATENATE("PROGNOS OKT-DEC ",'Instruktion grunduppgifter'!B35-1)</f>
        <v>PROGNOS OKT-DEC -1</v>
      </c>
      <c r="C12" s="129"/>
      <c r="D12" s="129"/>
      <c r="E12" s="130"/>
      <c r="F12" s="113"/>
      <c r="G12" s="113"/>
      <c r="H12" s="114"/>
      <c r="I12" s="131"/>
      <c r="J12" s="149"/>
    </row>
    <row r="13" spans="1:10" s="116" customFormat="1" ht="7.5" customHeight="1" x14ac:dyDescent="0.25">
      <c r="A13" s="115"/>
      <c r="B13" s="115"/>
      <c r="E13" s="127"/>
      <c r="F13" s="117"/>
      <c r="G13" s="117"/>
      <c r="H13" s="118"/>
      <c r="I13" s="132"/>
      <c r="J13" s="149"/>
    </row>
    <row r="14" spans="1:10" s="116" customFormat="1" ht="13" x14ac:dyDescent="0.3">
      <c r="A14" s="115"/>
      <c r="B14" s="115"/>
      <c r="C14" s="126" t="str">
        <f>CONCATENATE("OH procent ",'Instruktion grunduppgifter'!B35-1)</f>
        <v>OH procent -1</v>
      </c>
      <c r="D14" s="192">
        <f>+'Instruktion grunduppgifter'!B41+'Instruktion grunduppgifter'!B42+'Instruktion grunduppgifter'!B43</f>
        <v>0</v>
      </c>
      <c r="E14" s="127"/>
      <c r="F14" s="133" t="s">
        <v>142</v>
      </c>
      <c r="G14" s="117"/>
      <c r="H14" s="118"/>
      <c r="I14" s="167">
        <v>1</v>
      </c>
      <c r="J14" s="149"/>
    </row>
    <row r="15" spans="1:10" s="116" customFormat="1" ht="7.5" customHeight="1" x14ac:dyDescent="0.25">
      <c r="A15" s="115"/>
      <c r="B15" s="115"/>
      <c r="E15" s="127"/>
      <c r="F15" s="117"/>
      <c r="G15" s="117"/>
      <c r="H15" s="118"/>
      <c r="I15" s="132"/>
      <c r="J15" s="149"/>
    </row>
    <row r="16" spans="1:10" s="116" customFormat="1" ht="13" x14ac:dyDescent="0.3">
      <c r="A16" s="115"/>
      <c r="B16" s="121" t="s">
        <v>143</v>
      </c>
      <c r="C16" s="118"/>
      <c r="D16" s="126"/>
      <c r="E16" s="127"/>
      <c r="F16" s="126" t="str">
        <f>CONCATENATE("Kvar ",'Instruktion grunduppgifter'!B35-1,", enl Probok")</f>
        <v>Kvar -1, enl Probok</v>
      </c>
      <c r="G16" s="117"/>
      <c r="H16" s="118"/>
      <c r="I16" s="166"/>
      <c r="J16" s="149"/>
    </row>
    <row r="17" spans="1:11" s="116" customFormat="1" ht="12.5" x14ac:dyDescent="0.25">
      <c r="A17" s="115"/>
      <c r="B17" s="115"/>
      <c r="C17" s="124"/>
      <c r="D17" s="124"/>
      <c r="E17" s="127"/>
      <c r="F17" s="135" t="str">
        <f>CONCATENATE("Oavskrivet belopp på utrustning ",'Instruktion grunduppgifter'!B35-1)</f>
        <v>Oavskrivet belopp på utrustning -1</v>
      </c>
      <c r="G17" s="117"/>
      <c r="H17" s="118"/>
      <c r="I17" s="136">
        <f>+I22</f>
        <v>0</v>
      </c>
      <c r="J17" s="149"/>
    </row>
    <row r="18" spans="1:11" s="116" customFormat="1" ht="12.5" x14ac:dyDescent="0.25">
      <c r="A18" s="115"/>
      <c r="B18" s="115"/>
      <c r="C18" s="123"/>
      <c r="D18" s="123"/>
      <c r="E18" s="127"/>
      <c r="F18" s="120" t="s">
        <v>144</v>
      </c>
      <c r="G18" s="117"/>
      <c r="H18" s="118"/>
      <c r="I18" s="136">
        <f>-D32</f>
        <v>0</v>
      </c>
      <c r="J18" s="149"/>
    </row>
    <row r="19" spans="1:11" s="116" customFormat="1" ht="13" x14ac:dyDescent="0.3">
      <c r="A19" s="115"/>
      <c r="B19" s="115"/>
      <c r="C19" s="123"/>
      <c r="D19" s="123"/>
      <c r="E19" s="127"/>
      <c r="F19" s="126" t="str">
        <f>CONCATENATE("Utgående balans ",'Instruktion grunduppgifter'!B35-1,"-12-31")</f>
        <v>Utgående balans -1-12-31</v>
      </c>
      <c r="G19" s="117"/>
      <c r="H19" s="118"/>
      <c r="I19" s="137">
        <f>SUM(I16:I18)</f>
        <v>0</v>
      </c>
      <c r="J19" s="149"/>
    </row>
    <row r="20" spans="1:11" s="116" customFormat="1" ht="12.5" x14ac:dyDescent="0.25">
      <c r="A20" s="115"/>
      <c r="B20" s="115"/>
      <c r="C20" s="123"/>
      <c r="D20" s="123"/>
      <c r="E20" s="127"/>
      <c r="F20" s="118"/>
      <c r="G20" s="117"/>
      <c r="H20" s="118"/>
      <c r="I20" s="132"/>
      <c r="J20" s="149"/>
    </row>
    <row r="21" spans="1:11" s="116" customFormat="1" ht="13" x14ac:dyDescent="0.3">
      <c r="A21" s="115"/>
      <c r="B21" s="115"/>
      <c r="C21" s="123"/>
      <c r="D21" s="123"/>
      <c r="E21" s="127"/>
      <c r="F21" s="126" t="s">
        <v>153</v>
      </c>
      <c r="G21" s="117"/>
      <c r="H21" s="118"/>
      <c r="I21" s="132"/>
      <c r="J21" s="149"/>
    </row>
    <row r="22" spans="1:11" s="116" customFormat="1" ht="12.5" x14ac:dyDescent="0.25">
      <c r="A22" s="115"/>
      <c r="B22" s="115"/>
      <c r="C22" s="123"/>
      <c r="D22" s="123"/>
      <c r="E22" s="127"/>
      <c r="F22" s="118" t="str">
        <f>+F17</f>
        <v>Oavskrivet belopp på utrustning -1</v>
      </c>
      <c r="G22" s="117"/>
      <c r="H22" s="118"/>
      <c r="I22" s="166"/>
      <c r="J22" s="149"/>
    </row>
    <row r="23" spans="1:11" s="116" customFormat="1" ht="12.5" x14ac:dyDescent="0.25">
      <c r="A23" s="115"/>
      <c r="B23" s="115"/>
      <c r="C23" s="123"/>
      <c r="D23" s="123"/>
      <c r="E23" s="127"/>
      <c r="F23" s="118" t="str">
        <f>CONCATENATE("Nyinköp av utrustning &gt; 25 tkr ht ",'Instruktion grunduppgifter'!B35-1)</f>
        <v>Nyinköp av utrustning &gt; 25 tkr ht -1</v>
      </c>
      <c r="G23" s="117"/>
      <c r="H23" s="118"/>
      <c r="I23" s="134"/>
      <c r="J23" s="149"/>
    </row>
    <row r="24" spans="1:11" s="116" customFormat="1" ht="13" x14ac:dyDescent="0.3">
      <c r="A24" s="115"/>
      <c r="B24" s="115"/>
      <c r="C24" s="126" t="s">
        <v>145</v>
      </c>
      <c r="D24" s="133">
        <f>SUM(D17:D23)</f>
        <v>0</v>
      </c>
      <c r="E24" s="127"/>
      <c r="F24" s="133" t="str">
        <f>CONCATENATE("Oavskrivet belopp på utrustning ",'Instruktion grunduppgifter'!B35-1,"-12-31")</f>
        <v>Oavskrivet belopp på utrustning -1-12-31</v>
      </c>
      <c r="G24" s="117"/>
      <c r="H24" s="118"/>
      <c r="I24" s="137">
        <f>SUM(I22:I23)</f>
        <v>0</v>
      </c>
      <c r="J24" s="149"/>
    </row>
    <row r="25" spans="1:11" s="126" customFormat="1" ht="6" customHeight="1" x14ac:dyDescent="0.3">
      <c r="A25" s="122"/>
      <c r="B25" s="122"/>
      <c r="C25" s="125"/>
      <c r="D25" s="125"/>
      <c r="E25" s="127"/>
      <c r="F25" s="117"/>
      <c r="G25" s="117"/>
      <c r="H25" s="118"/>
      <c r="I25" s="132"/>
      <c r="J25" s="149"/>
    </row>
    <row r="26" spans="1:11" s="116" customFormat="1" ht="13" x14ac:dyDescent="0.3">
      <c r="A26" s="115"/>
      <c r="B26" s="115"/>
      <c r="C26" s="126" t="s">
        <v>21</v>
      </c>
      <c r="D26" s="133">
        <f>+D24*D14</f>
        <v>0</v>
      </c>
      <c r="E26" s="127"/>
      <c r="F26" s="120"/>
      <c r="G26" s="117"/>
      <c r="H26" s="118"/>
      <c r="I26" s="132"/>
      <c r="J26" s="149"/>
    </row>
    <row r="27" spans="1:11" s="126" customFormat="1" ht="6" customHeight="1" x14ac:dyDescent="0.3">
      <c r="A27" s="122"/>
      <c r="B27" s="122"/>
      <c r="C27" s="125"/>
      <c r="D27" s="125"/>
      <c r="E27" s="127"/>
      <c r="F27" s="117"/>
      <c r="G27" s="117"/>
      <c r="H27" s="118"/>
      <c r="I27" s="132"/>
      <c r="J27" s="149"/>
      <c r="K27" s="116"/>
    </row>
    <row r="28" spans="1:11" s="116" customFormat="1" ht="13" x14ac:dyDescent="0.3">
      <c r="A28" s="115"/>
      <c r="B28" s="115"/>
      <c r="C28" s="126" t="s">
        <v>64</v>
      </c>
      <c r="D28" s="124"/>
      <c r="E28" s="127"/>
      <c r="F28" s="120"/>
      <c r="G28" s="117"/>
      <c r="H28" s="118"/>
      <c r="I28" s="132"/>
      <c r="J28" s="149"/>
    </row>
    <row r="29" spans="1:11" s="126" customFormat="1" ht="6" customHeight="1" x14ac:dyDescent="0.3">
      <c r="A29" s="122"/>
      <c r="B29" s="122"/>
      <c r="C29" s="125"/>
      <c r="D29" s="125"/>
      <c r="E29" s="127"/>
      <c r="F29" s="117"/>
      <c r="G29" s="117"/>
      <c r="H29" s="118"/>
      <c r="I29" s="132"/>
      <c r="J29" s="149"/>
      <c r="K29" s="116"/>
    </row>
    <row r="30" spans="1:11" s="116" customFormat="1" ht="13" x14ac:dyDescent="0.3">
      <c r="A30" s="115"/>
      <c r="B30" s="115"/>
      <c r="C30" s="126" t="s">
        <v>146</v>
      </c>
      <c r="D30" s="133">
        <f>+I24/I14/12*3</f>
        <v>0</v>
      </c>
      <c r="E30" s="127"/>
      <c r="F30" s="126" t="s">
        <v>147</v>
      </c>
      <c r="I30" s="166"/>
      <c r="J30" s="149"/>
    </row>
    <row r="31" spans="1:11" s="126" customFormat="1" ht="6" customHeight="1" x14ac:dyDescent="0.3">
      <c r="A31" s="122"/>
      <c r="B31" s="122"/>
      <c r="C31" s="125"/>
      <c r="D31" s="125"/>
      <c r="E31" s="127"/>
      <c r="F31" s="117"/>
      <c r="G31" s="117"/>
      <c r="H31" s="118"/>
      <c r="I31" s="132"/>
      <c r="J31" s="149"/>
    </row>
    <row r="32" spans="1:11" s="116" customFormat="1" ht="13.5" thickBot="1" x14ac:dyDescent="0.35">
      <c r="A32" s="115"/>
      <c r="B32" s="138"/>
      <c r="C32" s="139" t="s">
        <v>148</v>
      </c>
      <c r="D32" s="140">
        <f>SUM(D24:D31)</f>
        <v>0</v>
      </c>
      <c r="E32" s="141"/>
      <c r="F32" s="139" t="str">
        <f>CONCATENATE("KVAR ATT DISPONERA ",'Instruktion grunduppgifter'!B35-1,"-12-31")</f>
        <v>KVAR ATT DISPONERA -1-12-31</v>
      </c>
      <c r="G32" s="142"/>
      <c r="H32" s="140"/>
      <c r="I32" s="143">
        <f>+I19-I24+I30</f>
        <v>0</v>
      </c>
      <c r="J32" s="149"/>
    </row>
    <row r="33" spans="1:10" s="116" customFormat="1" ht="7.15" customHeight="1" x14ac:dyDescent="0.3">
      <c r="A33" s="115"/>
      <c r="C33" s="126"/>
      <c r="D33" s="126"/>
      <c r="E33" s="127"/>
      <c r="F33" s="117"/>
      <c r="G33" s="117"/>
      <c r="H33" s="118"/>
      <c r="I33" s="118"/>
      <c r="J33" s="132"/>
    </row>
    <row r="34" spans="1:10" ht="15.5" x14ac:dyDescent="0.35">
      <c r="A34" s="8"/>
      <c r="C34" s="11"/>
      <c r="D34" s="11"/>
      <c r="H34" s="58" t="s">
        <v>132</v>
      </c>
      <c r="I34" s="58" t="s">
        <v>133</v>
      </c>
      <c r="J34" s="150" t="s">
        <v>7</v>
      </c>
    </row>
    <row r="35" spans="1:10" ht="12" customHeight="1" x14ac:dyDescent="0.25">
      <c r="A35" s="8"/>
      <c r="H35" s="59"/>
      <c r="I35" s="59"/>
      <c r="J35" s="149"/>
    </row>
    <row r="36" spans="1:10" ht="13" x14ac:dyDescent="0.3">
      <c r="A36" s="8"/>
      <c r="C36" s="11"/>
      <c r="D36" s="11"/>
      <c r="G36" s="17" t="s">
        <v>74</v>
      </c>
      <c r="H36" s="62">
        <f>+I32</f>
        <v>0</v>
      </c>
      <c r="I36" s="102"/>
      <c r="J36" s="151" t="str">
        <f>IFERROR(+I36/H36*100,"")</f>
        <v/>
      </c>
    </row>
    <row r="37" spans="1:10" ht="7.15" customHeight="1" x14ac:dyDescent="0.25">
      <c r="A37" s="8"/>
      <c r="H37" s="59"/>
      <c r="I37" s="59"/>
      <c r="J37" s="152"/>
    </row>
    <row r="38" spans="1:10" s="11" customFormat="1" ht="15.5" x14ac:dyDescent="0.35">
      <c r="A38" s="16"/>
      <c r="B38" s="13" t="s">
        <v>135</v>
      </c>
      <c r="D38" s="33" t="s">
        <v>87</v>
      </c>
      <c r="E38" s="20"/>
      <c r="F38" s="2"/>
      <c r="G38" s="20"/>
      <c r="H38" s="62"/>
      <c r="I38" s="62"/>
      <c r="J38" s="153"/>
    </row>
    <row r="39" spans="1:10" ht="12" customHeight="1" x14ac:dyDescent="0.3">
      <c r="A39" s="8"/>
      <c r="C39" s="21" t="s">
        <v>54</v>
      </c>
      <c r="D39" s="32"/>
      <c r="E39" s="32"/>
      <c r="F39" s="32"/>
      <c r="G39" s="32"/>
      <c r="H39" s="89"/>
      <c r="I39" s="89"/>
      <c r="J39" s="151" t="str">
        <f t="shared" ref="J39:J44" si="0">IFERROR(+I39/H39*100,"")</f>
        <v/>
      </c>
    </row>
    <row r="40" spans="1:10" ht="12" customHeight="1" x14ac:dyDescent="0.3">
      <c r="A40" s="8"/>
      <c r="C40" s="21" t="s">
        <v>84</v>
      </c>
      <c r="D40" s="32"/>
      <c r="E40" s="32"/>
      <c r="F40" s="32"/>
      <c r="G40" s="32"/>
      <c r="H40" s="89"/>
      <c r="I40" s="89"/>
      <c r="J40" s="151" t="str">
        <f t="shared" si="0"/>
        <v/>
      </c>
    </row>
    <row r="41" spans="1:10" ht="12" customHeight="1" x14ac:dyDescent="0.3">
      <c r="A41" s="8"/>
      <c r="C41" s="21" t="s">
        <v>85</v>
      </c>
      <c r="D41" s="32"/>
      <c r="E41" s="32"/>
      <c r="F41" s="32"/>
      <c r="G41" s="32"/>
      <c r="H41" s="89"/>
      <c r="I41" s="89"/>
      <c r="J41" s="151" t="str">
        <f t="shared" si="0"/>
        <v/>
      </c>
    </row>
    <row r="42" spans="1:10" ht="12" customHeight="1" x14ac:dyDescent="0.3">
      <c r="A42" s="8"/>
      <c r="C42" s="106" t="s">
        <v>134</v>
      </c>
      <c r="D42" s="32"/>
      <c r="E42" s="32"/>
      <c r="F42" s="32"/>
      <c r="G42" s="32"/>
      <c r="H42" s="89"/>
      <c r="I42" s="89"/>
      <c r="J42" s="151" t="str">
        <f t="shared" si="0"/>
        <v/>
      </c>
    </row>
    <row r="43" spans="1:10" s="11" customFormat="1" ht="5.5" customHeight="1" x14ac:dyDescent="0.3">
      <c r="A43" s="22"/>
      <c r="B43" s="23"/>
      <c r="C43" s="24"/>
      <c r="D43" s="24"/>
      <c r="E43" s="25"/>
      <c r="F43" s="25"/>
      <c r="G43" s="25"/>
      <c r="H43" s="63"/>
      <c r="I43" s="63"/>
      <c r="J43" s="154" t="str">
        <f t="shared" si="0"/>
        <v/>
      </c>
    </row>
    <row r="44" spans="1:10" s="30" customFormat="1" ht="15.5" x14ac:dyDescent="0.35">
      <c r="A44" s="28"/>
      <c r="B44" s="13" t="s">
        <v>136</v>
      </c>
      <c r="C44" s="29"/>
      <c r="D44" s="29"/>
      <c r="E44" s="31"/>
      <c r="F44" s="31"/>
      <c r="G44" s="31"/>
      <c r="H44" s="64">
        <f>SUM(H39:H43)</f>
        <v>0</v>
      </c>
      <c r="I44" s="64">
        <f>SUM(I39:I42)</f>
        <v>0</v>
      </c>
      <c r="J44" s="151" t="str">
        <f t="shared" si="0"/>
        <v/>
      </c>
    </row>
    <row r="45" spans="1:10" ht="12" customHeight="1" x14ac:dyDescent="0.3">
      <c r="A45" s="8"/>
      <c r="C45" s="11"/>
      <c r="D45" s="11"/>
      <c r="G45" s="17"/>
      <c r="H45" s="62"/>
      <c r="I45" s="62"/>
      <c r="J45" s="153"/>
    </row>
    <row r="46" spans="1:10" s="14" customFormat="1" ht="15.5" x14ac:dyDescent="0.35">
      <c r="A46" s="12"/>
      <c r="B46" s="13" t="s">
        <v>67</v>
      </c>
      <c r="E46" s="15"/>
      <c r="F46" s="15"/>
      <c r="G46" s="15"/>
      <c r="H46" s="62"/>
      <c r="I46" s="62"/>
      <c r="J46" s="153"/>
    </row>
    <row r="47" spans="1:10" ht="12" customHeight="1" x14ac:dyDescent="0.25">
      <c r="A47" s="8"/>
      <c r="H47" s="59"/>
      <c r="I47" s="59"/>
      <c r="J47" s="152"/>
    </row>
    <row r="48" spans="1:10" s="11" customFormat="1" ht="12" customHeight="1" x14ac:dyDescent="0.3">
      <c r="A48" s="16"/>
      <c r="B48" s="191" t="str">
        <f>CONCATENATE("Lönekostnader (inkl LBK + sem.tillägg, tot ",'Instruktion grunduppgifter'!B52*100,"%) inkl. löneökning om angivet ovan")</f>
        <v>Lönekostnader (inkl LBK + sem.tillägg, tot 0%) inkl. löneökning om angivet ovan</v>
      </c>
      <c r="E48" s="17"/>
      <c r="F48" s="17"/>
      <c r="G48" s="17"/>
      <c r="H48" s="62"/>
      <c r="I48" s="62"/>
      <c r="J48" s="153"/>
    </row>
    <row r="49" spans="1:10" s="19" customFormat="1" ht="12" customHeight="1" x14ac:dyDescent="0.3">
      <c r="A49" s="18"/>
      <c r="C49" s="19" t="s">
        <v>4</v>
      </c>
      <c r="E49" s="20" t="s">
        <v>5</v>
      </c>
      <c r="F49" s="20" t="s">
        <v>6</v>
      </c>
      <c r="G49" s="20" t="s">
        <v>7</v>
      </c>
      <c r="H49" s="60"/>
      <c r="I49" s="60"/>
      <c r="J49" s="155"/>
    </row>
    <row r="50" spans="1:10" ht="12" customHeight="1" x14ac:dyDescent="0.25">
      <c r="A50" s="8"/>
      <c r="C50" s="110"/>
      <c r="D50" s="90"/>
      <c r="E50" s="91"/>
      <c r="F50" s="161"/>
      <c r="G50" s="97"/>
      <c r="H50" s="61">
        <f>+E50*F50*G50*(1+'Instruktion grunduppgifter'!$B$52)*(1+$G$8)</f>
        <v>0</v>
      </c>
      <c r="I50" s="109"/>
      <c r="J50" s="156"/>
    </row>
    <row r="51" spans="1:10" ht="12" customHeight="1" x14ac:dyDescent="0.25">
      <c r="A51" s="8"/>
      <c r="C51" s="90"/>
      <c r="D51" s="90"/>
      <c r="E51" s="91"/>
      <c r="F51" s="161"/>
      <c r="G51" s="97"/>
      <c r="H51" s="61">
        <f>+E51*F51*G51*(1+'Instruktion grunduppgifter'!$B$52)*(1+$G$8)</f>
        <v>0</v>
      </c>
      <c r="I51" s="109"/>
      <c r="J51" s="156"/>
    </row>
    <row r="52" spans="1:10" ht="12" customHeight="1" x14ac:dyDescent="0.25">
      <c r="A52" s="8"/>
      <c r="C52" s="90"/>
      <c r="D52" s="90"/>
      <c r="E52" s="91"/>
      <c r="F52" s="161"/>
      <c r="G52" s="97"/>
      <c r="H52" s="61">
        <f>+E52*F52*G52*(1+'Instruktion grunduppgifter'!$B$52)*(1+$G$8)</f>
        <v>0</v>
      </c>
      <c r="I52" s="109"/>
      <c r="J52" s="156"/>
    </row>
    <row r="53" spans="1:10" ht="12" customHeight="1" x14ac:dyDescent="0.25">
      <c r="A53" s="8"/>
      <c r="C53" s="90"/>
      <c r="D53" s="90"/>
      <c r="E53" s="91"/>
      <c r="F53" s="161"/>
      <c r="G53" s="97"/>
      <c r="H53" s="61">
        <f>+E53*F53*G53*(1+'Instruktion grunduppgifter'!$B$52)*(1+$G$8)</f>
        <v>0</v>
      </c>
      <c r="I53" s="109"/>
      <c r="J53" s="156"/>
    </row>
    <row r="54" spans="1:10" ht="12" customHeight="1" x14ac:dyDescent="0.25">
      <c r="A54" s="8"/>
      <c r="C54" s="90"/>
      <c r="D54" s="110"/>
      <c r="E54" s="91"/>
      <c r="F54" s="161"/>
      <c r="G54" s="97"/>
      <c r="H54" s="61">
        <f>+E54*F54*G54*(1+'Instruktion grunduppgifter'!$B$52)*(1+$G$8)</f>
        <v>0</v>
      </c>
      <c r="I54" s="109"/>
      <c r="J54" s="156"/>
    </row>
    <row r="55" spans="1:10" ht="12" customHeight="1" x14ac:dyDescent="0.25">
      <c r="A55" s="8"/>
      <c r="C55" s="90"/>
      <c r="D55" s="90"/>
      <c r="E55" s="91"/>
      <c r="F55" s="161"/>
      <c r="G55" s="97"/>
      <c r="H55" s="61">
        <f>+E55*F55*G55*(1+'Instruktion grunduppgifter'!$B$52)*(1+$G$8)</f>
        <v>0</v>
      </c>
      <c r="I55" s="109"/>
      <c r="J55" s="156"/>
    </row>
    <row r="56" spans="1:10" ht="12" customHeight="1" x14ac:dyDescent="0.25">
      <c r="A56" s="8"/>
      <c r="C56" s="90"/>
      <c r="D56" s="90"/>
      <c r="E56" s="91"/>
      <c r="F56" s="161"/>
      <c r="G56" s="97"/>
      <c r="H56" s="61">
        <f>+E56*F56*G56*(1+'Instruktion grunduppgifter'!$B$52)*(1+$G$8)</f>
        <v>0</v>
      </c>
      <c r="I56" s="109"/>
      <c r="J56" s="156"/>
    </row>
    <row r="57" spans="1:10" ht="12" customHeight="1" x14ac:dyDescent="0.25">
      <c r="A57" s="8"/>
      <c r="C57" s="90"/>
      <c r="D57" s="90"/>
      <c r="E57" s="91"/>
      <c r="F57" s="161"/>
      <c r="G57" s="97"/>
      <c r="H57" s="61">
        <f>+E57*F57*G57*(1+'Instruktion grunduppgifter'!$B$52)*(1+$G$8)</f>
        <v>0</v>
      </c>
      <c r="I57" s="109"/>
      <c r="J57" s="156"/>
    </row>
    <row r="58" spans="1:10" ht="12" customHeight="1" x14ac:dyDescent="0.25">
      <c r="A58" s="8"/>
      <c r="C58" s="90"/>
      <c r="D58" s="90"/>
      <c r="E58" s="91"/>
      <c r="F58" s="161"/>
      <c r="G58" s="97"/>
      <c r="H58" s="61">
        <f>+E58*F58*G58*(1+'Instruktion grunduppgifter'!$B$52)*(1+$G$8)</f>
        <v>0</v>
      </c>
      <c r="I58" s="109"/>
      <c r="J58" s="156"/>
    </row>
    <row r="59" spans="1:10" ht="12" customHeight="1" x14ac:dyDescent="0.25">
      <c r="A59" s="8"/>
      <c r="C59" s="90"/>
      <c r="D59" s="90"/>
      <c r="E59" s="91"/>
      <c r="F59" s="161"/>
      <c r="G59" s="97"/>
      <c r="H59" s="61">
        <f>+E59*F59*G59*(1+'Instruktion grunduppgifter'!$B$52)*(1+$G$8)</f>
        <v>0</v>
      </c>
      <c r="I59" s="109"/>
      <c r="J59" s="156"/>
    </row>
    <row r="60" spans="1:10" ht="12" customHeight="1" x14ac:dyDescent="0.25">
      <c r="A60" s="8"/>
      <c r="C60" s="90"/>
      <c r="D60" s="90"/>
      <c r="E60" s="91"/>
      <c r="F60" s="161"/>
      <c r="G60" s="97"/>
      <c r="H60" s="61">
        <f>+E60*F60*G60*(1+'Instruktion grunduppgifter'!$B$52)*(1+$G$8)</f>
        <v>0</v>
      </c>
      <c r="I60" s="109"/>
      <c r="J60" s="156"/>
    </row>
    <row r="61" spans="1:10" ht="12" customHeight="1" x14ac:dyDescent="0.25">
      <c r="A61" s="8"/>
      <c r="C61" s="90"/>
      <c r="D61" s="90"/>
      <c r="E61" s="91"/>
      <c r="F61" s="161"/>
      <c r="G61" s="97"/>
      <c r="H61" s="61">
        <f>+E61*F61*G61*(1+'Instruktion grunduppgifter'!$B$52)*(1+$G$8)</f>
        <v>0</v>
      </c>
      <c r="I61" s="109"/>
      <c r="J61" s="156"/>
    </row>
    <row r="62" spans="1:10" s="11" customFormat="1" ht="12" customHeight="1" x14ac:dyDescent="0.3">
      <c r="A62" s="16"/>
      <c r="C62" s="11" t="s">
        <v>8</v>
      </c>
      <c r="E62" s="17"/>
      <c r="F62" s="162"/>
      <c r="G62" s="74"/>
      <c r="H62" s="62">
        <f>SUM(H50:H61)</f>
        <v>0</v>
      </c>
      <c r="I62" s="62">
        <f>SUM(I50:I61)</f>
        <v>0</v>
      </c>
      <c r="J62" s="151" t="str">
        <f t="shared" ref="J62" si="1">IFERROR(+I62/H62*100,"")</f>
        <v/>
      </c>
    </row>
    <row r="63" spans="1:10" s="11" customFormat="1" ht="12" customHeight="1" x14ac:dyDescent="0.3">
      <c r="A63" s="22"/>
      <c r="B63" s="23"/>
      <c r="C63" s="24"/>
      <c r="D63" s="24"/>
      <c r="E63" s="25"/>
      <c r="F63" s="163"/>
      <c r="G63" s="75"/>
      <c r="H63" s="63"/>
      <c r="I63" s="63"/>
      <c r="J63" s="154"/>
    </row>
    <row r="64" spans="1:10" s="11" customFormat="1" ht="12" customHeight="1" x14ac:dyDescent="0.3">
      <c r="A64" s="22"/>
      <c r="B64" s="23"/>
      <c r="C64" s="24"/>
      <c r="D64" s="24"/>
      <c r="E64" s="25"/>
      <c r="F64" s="163"/>
      <c r="G64" s="25"/>
      <c r="H64" s="63"/>
      <c r="I64" s="63"/>
      <c r="J64" s="154"/>
    </row>
    <row r="65" spans="1:10" s="11" customFormat="1" ht="12" customHeight="1" x14ac:dyDescent="0.3">
      <c r="A65" s="16"/>
      <c r="B65" s="11" t="str">
        <f>CONCATENATE("Lönekostnader (inkl LBK ",'Instruktion grunduppgifter'!B52*100-2,"%)")</f>
        <v>Lönekostnader (inkl LBK -2%)</v>
      </c>
      <c r="E65" s="17"/>
      <c r="F65" s="162"/>
      <c r="G65" s="17"/>
      <c r="H65" s="62"/>
      <c r="I65" s="62"/>
      <c r="J65" s="153"/>
    </row>
    <row r="66" spans="1:10" s="19" customFormat="1" ht="12" customHeight="1" x14ac:dyDescent="0.3">
      <c r="A66" s="18"/>
      <c r="C66" s="19" t="s">
        <v>9</v>
      </c>
      <c r="E66" s="20" t="s">
        <v>68</v>
      </c>
      <c r="F66" s="164" t="s">
        <v>83</v>
      </c>
      <c r="G66" s="20"/>
      <c r="H66" s="60"/>
      <c r="I66" s="60"/>
      <c r="J66" s="155"/>
    </row>
    <row r="67" spans="1:10" ht="12" customHeight="1" x14ac:dyDescent="0.25">
      <c r="A67" s="8"/>
      <c r="C67" s="90"/>
      <c r="D67" s="90"/>
      <c r="E67" s="91"/>
      <c r="F67" s="161"/>
      <c r="G67" s="26"/>
      <c r="H67" s="61">
        <f>+E67*F67*(1+'Instruktion grunduppgifter'!$B$52-2%)</f>
        <v>0</v>
      </c>
      <c r="I67" s="109"/>
      <c r="J67" s="156"/>
    </row>
    <row r="68" spans="1:10" ht="12" customHeight="1" x14ac:dyDescent="0.25">
      <c r="A68" s="8"/>
      <c r="C68" s="90"/>
      <c r="D68" s="90"/>
      <c r="E68" s="91"/>
      <c r="F68" s="161"/>
      <c r="G68" s="26"/>
      <c r="H68" s="61">
        <f>+E68*F68*(1+'Instruktion grunduppgifter'!$B$52-2%)</f>
        <v>0</v>
      </c>
      <c r="I68" s="109"/>
      <c r="J68" s="156"/>
    </row>
    <row r="69" spans="1:10" ht="12" customHeight="1" x14ac:dyDescent="0.25">
      <c r="A69" s="8"/>
      <c r="C69" s="90"/>
      <c r="D69" s="90"/>
      <c r="E69" s="91"/>
      <c r="F69" s="161"/>
      <c r="G69" s="26"/>
      <c r="H69" s="61">
        <f>+E69*F69*(1+'Instruktion grunduppgifter'!$B$52-2%)</f>
        <v>0</v>
      </c>
      <c r="I69" s="109"/>
      <c r="J69" s="156"/>
    </row>
    <row r="70" spans="1:10" ht="12" customHeight="1" x14ac:dyDescent="0.25">
      <c r="A70" s="8"/>
      <c r="C70" s="90"/>
      <c r="D70" s="90"/>
      <c r="E70" s="91"/>
      <c r="F70" s="161"/>
      <c r="G70" s="26"/>
      <c r="H70" s="61">
        <f>+E70*F70*(1+'Instruktion grunduppgifter'!$B$52-2%)</f>
        <v>0</v>
      </c>
      <c r="I70" s="109"/>
      <c r="J70" s="156"/>
    </row>
    <row r="71" spans="1:10" s="11" customFormat="1" ht="12" customHeight="1" x14ac:dyDescent="0.3">
      <c r="A71" s="16"/>
      <c r="C71" s="11" t="s">
        <v>10</v>
      </c>
      <c r="E71" s="17"/>
      <c r="F71" s="17"/>
      <c r="G71" s="17"/>
      <c r="H71" s="62">
        <f>SUM(H67:H70)</f>
        <v>0</v>
      </c>
      <c r="I71" s="62">
        <f>SUM(I67:I70)</f>
        <v>0</v>
      </c>
      <c r="J71" s="151" t="str">
        <f t="shared" ref="J71" si="2">IFERROR(+I71/H71*100,"")</f>
        <v/>
      </c>
    </row>
    <row r="72" spans="1:10" s="11" customFormat="1" ht="12" customHeight="1" x14ac:dyDescent="0.3">
      <c r="A72" s="22"/>
      <c r="B72" s="23"/>
      <c r="C72" s="24"/>
      <c r="D72" s="24"/>
      <c r="E72" s="25"/>
      <c r="F72" s="25"/>
      <c r="G72" s="25"/>
      <c r="H72" s="63"/>
      <c r="I72" s="63"/>
      <c r="J72" s="154"/>
    </row>
    <row r="73" spans="1:10" s="11" customFormat="1" ht="12" customHeight="1" x14ac:dyDescent="0.3">
      <c r="A73" s="16"/>
      <c r="B73" s="11" t="s">
        <v>86</v>
      </c>
      <c r="E73" s="17"/>
      <c r="F73" s="17"/>
      <c r="G73" s="17"/>
      <c r="H73" s="62"/>
      <c r="I73" s="62"/>
      <c r="J73" s="153"/>
    </row>
    <row r="74" spans="1:10" ht="12" customHeight="1" x14ac:dyDescent="0.3">
      <c r="A74" s="8"/>
      <c r="C74" s="21" t="s">
        <v>78</v>
      </c>
      <c r="D74" s="21"/>
      <c r="E74" s="21"/>
      <c r="F74" s="21"/>
      <c r="G74" s="21"/>
      <c r="H74" s="89"/>
      <c r="I74" s="89"/>
      <c r="J74" s="151" t="str">
        <f t="shared" ref="J74:J78" si="3">IFERROR(+I74/H74*100,"")</f>
        <v/>
      </c>
    </row>
    <row r="75" spans="1:10" ht="12" customHeight="1" x14ac:dyDescent="0.3">
      <c r="A75" s="8"/>
      <c r="C75" s="21" t="s">
        <v>80</v>
      </c>
      <c r="D75" s="21"/>
      <c r="E75" s="21"/>
      <c r="F75" s="21"/>
      <c r="G75" s="21"/>
      <c r="H75" s="89"/>
      <c r="I75" s="89"/>
      <c r="J75" s="151" t="str">
        <f t="shared" si="3"/>
        <v/>
      </c>
    </row>
    <row r="76" spans="1:10" ht="12" customHeight="1" x14ac:dyDescent="0.3">
      <c r="A76" s="8"/>
      <c r="C76" s="106" t="s">
        <v>138</v>
      </c>
      <c r="D76" s="21"/>
      <c r="E76" s="21"/>
      <c r="F76" s="21"/>
      <c r="G76" s="21"/>
      <c r="H76" s="89"/>
      <c r="I76" s="89"/>
      <c r="J76" s="151" t="str">
        <f t="shared" si="3"/>
        <v/>
      </c>
    </row>
    <row r="77" spans="1:10" ht="12" customHeight="1" x14ac:dyDescent="0.3">
      <c r="A77" s="8"/>
      <c r="C77" s="21" t="s">
        <v>79</v>
      </c>
      <c r="D77" s="21"/>
      <c r="E77" s="21"/>
      <c r="F77" s="21"/>
      <c r="G77" s="21"/>
      <c r="H77" s="89"/>
      <c r="I77" s="89"/>
      <c r="J77" s="151" t="str">
        <f t="shared" si="3"/>
        <v/>
      </c>
    </row>
    <row r="78" spans="1:10" s="11" customFormat="1" ht="12" customHeight="1" x14ac:dyDescent="0.3">
      <c r="A78" s="16"/>
      <c r="C78" s="11" t="s">
        <v>12</v>
      </c>
      <c r="E78" s="17"/>
      <c r="F78" s="17"/>
      <c r="G78" s="17"/>
      <c r="H78" s="62">
        <f>SUM(H74:H77)</f>
        <v>0</v>
      </c>
      <c r="I78" s="62">
        <f>SUM(I74:I77)</f>
        <v>0</v>
      </c>
      <c r="J78" s="151" t="str">
        <f t="shared" si="3"/>
        <v/>
      </c>
    </row>
    <row r="79" spans="1:10" s="11" customFormat="1" ht="12" customHeight="1" x14ac:dyDescent="0.3">
      <c r="A79" s="22"/>
      <c r="B79" s="23"/>
      <c r="C79" s="24"/>
      <c r="D79" s="24"/>
      <c r="E79" s="25"/>
      <c r="F79" s="25"/>
      <c r="G79" s="25"/>
      <c r="H79" s="63"/>
      <c r="I79" s="63"/>
      <c r="J79" s="154"/>
    </row>
    <row r="80" spans="1:10" s="11" customFormat="1" ht="12" customHeight="1" x14ac:dyDescent="0.3">
      <c r="A80" s="16"/>
      <c r="B80" s="11" t="s">
        <v>13</v>
      </c>
      <c r="E80" s="17"/>
      <c r="F80" s="17"/>
      <c r="G80" s="17"/>
      <c r="H80" s="62"/>
      <c r="I80" s="62"/>
      <c r="J80" s="153"/>
    </row>
    <row r="81" spans="1:12" ht="12" customHeight="1" x14ac:dyDescent="0.3">
      <c r="A81" s="8"/>
      <c r="C81" s="21" t="s">
        <v>14</v>
      </c>
      <c r="D81" s="21"/>
      <c r="E81" s="21"/>
      <c r="F81" s="21"/>
      <c r="G81" s="21"/>
      <c r="H81" s="89"/>
      <c r="I81" s="89"/>
      <c r="J81" s="151" t="str">
        <f t="shared" ref="J81:J86" si="4">IFERROR(+I81/H81*100,"")</f>
        <v/>
      </c>
    </row>
    <row r="82" spans="1:12" ht="12" customHeight="1" x14ac:dyDescent="0.3">
      <c r="A82" s="8"/>
      <c r="C82" s="21" t="s">
        <v>139</v>
      </c>
      <c r="D82" s="21"/>
      <c r="E82" s="21"/>
      <c r="F82" s="21"/>
      <c r="G82" s="21"/>
      <c r="H82" s="89"/>
      <c r="I82" s="89"/>
      <c r="J82" s="151" t="str">
        <f t="shared" si="4"/>
        <v/>
      </c>
    </row>
    <row r="83" spans="1:12" ht="12" customHeight="1" x14ac:dyDescent="0.3">
      <c r="A83" s="8"/>
      <c r="C83" s="21" t="s">
        <v>16</v>
      </c>
      <c r="D83" s="21"/>
      <c r="E83" s="21"/>
      <c r="F83" s="21"/>
      <c r="G83" s="21"/>
      <c r="H83" s="89"/>
      <c r="I83" s="89"/>
      <c r="J83" s="151" t="str">
        <f t="shared" si="4"/>
        <v/>
      </c>
    </row>
    <row r="84" spans="1:12" ht="12" customHeight="1" x14ac:dyDescent="0.3">
      <c r="A84" s="8"/>
      <c r="C84" s="21" t="s">
        <v>17</v>
      </c>
      <c r="D84" s="21"/>
      <c r="E84" s="21"/>
      <c r="F84" s="21"/>
      <c r="G84" s="21"/>
      <c r="H84" s="89"/>
      <c r="I84" s="89"/>
      <c r="J84" s="151" t="str">
        <f t="shared" si="4"/>
        <v/>
      </c>
    </row>
    <row r="85" spans="1:12" ht="12" customHeight="1" x14ac:dyDescent="0.3">
      <c r="A85" s="8"/>
      <c r="C85" s="106" t="s">
        <v>137</v>
      </c>
      <c r="D85" s="21"/>
      <c r="E85" s="21"/>
      <c r="F85" s="21"/>
      <c r="G85" s="21"/>
      <c r="H85" s="89"/>
      <c r="I85" s="89"/>
      <c r="J85" s="151" t="str">
        <f t="shared" si="4"/>
        <v/>
      </c>
    </row>
    <row r="86" spans="1:12" s="11" customFormat="1" ht="12" customHeight="1" x14ac:dyDescent="0.3">
      <c r="A86" s="16"/>
      <c r="C86" s="27" t="s">
        <v>18</v>
      </c>
      <c r="D86" s="27"/>
      <c r="E86" s="17"/>
      <c r="F86" s="17"/>
      <c r="G86" s="17"/>
      <c r="H86" s="62">
        <f>SUM(H81:H85)</f>
        <v>0</v>
      </c>
      <c r="I86" s="62">
        <f>SUM(I81:I85)</f>
        <v>0</v>
      </c>
      <c r="J86" s="151" t="str">
        <f t="shared" si="4"/>
        <v/>
      </c>
    </row>
    <row r="87" spans="1:12" s="11" customFormat="1" ht="7.15" customHeight="1" x14ac:dyDescent="0.3">
      <c r="A87" s="22"/>
      <c r="B87" s="23"/>
      <c r="C87" s="24"/>
      <c r="D87" s="24"/>
      <c r="E87" s="25"/>
      <c r="F87" s="25"/>
      <c r="G87" s="25"/>
      <c r="H87" s="63"/>
      <c r="I87" s="63"/>
      <c r="J87" s="154"/>
    </row>
    <row r="88" spans="1:12" s="30" customFormat="1" ht="15.5" x14ac:dyDescent="0.35">
      <c r="A88" s="28"/>
      <c r="B88" s="29" t="s">
        <v>69</v>
      </c>
      <c r="E88" s="31"/>
      <c r="F88" s="31"/>
      <c r="G88" s="31"/>
      <c r="H88" s="64">
        <f>+H62+H71+H78+H86</f>
        <v>0</v>
      </c>
      <c r="I88" s="64">
        <f>+I62+I71+I78+I86</f>
        <v>0</v>
      </c>
      <c r="J88" s="151" t="str">
        <f t="shared" ref="J88" si="5">IFERROR(+I88/H88*100,"")</f>
        <v/>
      </c>
      <c r="L88" s="11"/>
    </row>
    <row r="89" spans="1:12" s="11" customFormat="1" ht="6" customHeight="1" x14ac:dyDescent="0.3">
      <c r="A89" s="22"/>
      <c r="B89" s="23"/>
      <c r="C89" s="24"/>
      <c r="D89" s="24"/>
      <c r="E89" s="25"/>
      <c r="F89" s="25"/>
      <c r="G89" s="25"/>
      <c r="H89" s="63"/>
      <c r="I89" s="63"/>
      <c r="J89" s="154"/>
    </row>
    <row r="90" spans="1:12" s="11" customFormat="1" ht="12" customHeight="1" x14ac:dyDescent="0.3">
      <c r="A90" s="22"/>
      <c r="B90" s="11" t="s">
        <v>64</v>
      </c>
      <c r="E90" s="17"/>
      <c r="F90" s="17"/>
      <c r="G90" s="17"/>
      <c r="H90" s="62"/>
      <c r="I90" s="62"/>
      <c r="J90" s="153"/>
    </row>
    <row r="91" spans="1:12" s="11" customFormat="1" ht="12" customHeight="1" x14ac:dyDescent="0.3">
      <c r="A91" s="22"/>
      <c r="B91" s="1"/>
      <c r="C91" s="21" t="s">
        <v>125</v>
      </c>
      <c r="D91" s="21"/>
      <c r="E91" s="21"/>
      <c r="F91" s="21"/>
      <c r="G91" s="21"/>
      <c r="H91" s="89"/>
      <c r="I91" s="89"/>
      <c r="J91" s="151" t="str">
        <f t="shared" ref="J91:J94" si="6">IFERROR(+I91/H91*100,"")</f>
        <v/>
      </c>
    </row>
    <row r="92" spans="1:12" s="11" customFormat="1" ht="12" customHeight="1" x14ac:dyDescent="0.3">
      <c r="A92" s="22"/>
      <c r="B92" s="23"/>
      <c r="C92" s="21" t="s">
        <v>126</v>
      </c>
      <c r="D92" s="21"/>
      <c r="E92" s="21"/>
      <c r="F92" s="21"/>
      <c r="G92" s="21"/>
      <c r="H92" s="89"/>
      <c r="I92" s="89"/>
      <c r="J92" s="151" t="str">
        <f t="shared" si="6"/>
        <v/>
      </c>
    </row>
    <row r="93" spans="1:12" s="11" customFormat="1" ht="12" customHeight="1" x14ac:dyDescent="0.3">
      <c r="A93" s="22"/>
      <c r="B93" s="27"/>
      <c r="C93" s="21" t="s">
        <v>131</v>
      </c>
      <c r="D93" s="21"/>
      <c r="E93" s="21"/>
      <c r="F93" s="21"/>
      <c r="G93" s="21"/>
      <c r="H93" s="89"/>
      <c r="I93" s="89"/>
      <c r="J93" s="151" t="str">
        <f t="shared" si="6"/>
        <v/>
      </c>
    </row>
    <row r="94" spans="1:12" s="11" customFormat="1" ht="12" customHeight="1" x14ac:dyDescent="0.3">
      <c r="A94" s="22"/>
      <c r="B94" s="27"/>
      <c r="C94" s="70" t="s">
        <v>128</v>
      </c>
      <c r="D94" s="3"/>
      <c r="E94" s="3"/>
      <c r="F94" s="3"/>
      <c r="G94" s="3"/>
      <c r="H94" s="103">
        <f>SUM(H91:H93)</f>
        <v>0</v>
      </c>
      <c r="I94" s="103">
        <f>SUM(I91:I93)</f>
        <v>0</v>
      </c>
      <c r="J94" s="151" t="str">
        <f t="shared" si="6"/>
        <v/>
      </c>
    </row>
    <row r="95" spans="1:12" s="11" customFormat="1" ht="6" customHeight="1" x14ac:dyDescent="0.3">
      <c r="A95" s="22"/>
      <c r="B95" s="23"/>
      <c r="C95" s="24"/>
      <c r="D95" s="24"/>
      <c r="E95" s="25"/>
      <c r="F95" s="25"/>
      <c r="G95" s="25"/>
      <c r="H95" s="63"/>
      <c r="I95" s="63"/>
      <c r="J95" s="154"/>
    </row>
    <row r="96" spans="1:12" s="11" customFormat="1" ht="12" customHeight="1" x14ac:dyDescent="0.3">
      <c r="A96" s="16"/>
      <c r="B96" s="27" t="s">
        <v>82</v>
      </c>
      <c r="C96" s="21"/>
      <c r="D96" s="21"/>
      <c r="E96" s="21"/>
      <c r="F96" s="21"/>
      <c r="G96" s="21"/>
      <c r="H96" s="89"/>
      <c r="I96" s="89"/>
      <c r="J96" s="151" t="str">
        <f t="shared" ref="J96" si="7">IFERROR(+I96/H96*100,"")</f>
        <v/>
      </c>
    </row>
    <row r="97" spans="1:10" s="11" customFormat="1" ht="6" customHeight="1" x14ac:dyDescent="0.3">
      <c r="A97" s="22"/>
      <c r="B97" s="23"/>
      <c r="C97" s="24"/>
      <c r="D97" s="24"/>
      <c r="E97" s="25"/>
      <c r="F97" s="25"/>
      <c r="G97" s="25"/>
      <c r="H97" s="63"/>
      <c r="I97" s="63"/>
      <c r="J97" s="154"/>
    </row>
    <row r="98" spans="1:10" s="11" customFormat="1" ht="12" customHeight="1" x14ac:dyDescent="0.3">
      <c r="A98" s="16"/>
      <c r="B98" s="27" t="s">
        <v>24</v>
      </c>
      <c r="C98" s="21"/>
      <c r="D98" s="21"/>
      <c r="E98" s="21"/>
      <c r="F98" s="21"/>
      <c r="G98" s="21"/>
      <c r="H98" s="89"/>
      <c r="I98" s="89"/>
      <c r="J98" s="151" t="str">
        <f t="shared" ref="J98" si="8">IFERROR(+I98/H98*100,"")</f>
        <v/>
      </c>
    </row>
    <row r="99" spans="1:10" s="11" customFormat="1" ht="6" customHeight="1" x14ac:dyDescent="0.3">
      <c r="A99" s="22"/>
      <c r="B99" s="23"/>
      <c r="C99" s="24"/>
      <c r="D99" s="24"/>
      <c r="E99" s="25"/>
      <c r="F99" s="25"/>
      <c r="G99" s="25"/>
      <c r="H99" s="63"/>
      <c r="I99" s="63"/>
      <c r="J99" s="154"/>
    </row>
    <row r="100" spans="1:10" s="11" customFormat="1" ht="12" customHeight="1" x14ac:dyDescent="0.3">
      <c r="A100" s="16"/>
      <c r="B100" s="11" t="s">
        <v>19</v>
      </c>
      <c r="E100" s="20" t="s">
        <v>3</v>
      </c>
      <c r="G100" s="20" t="s">
        <v>20</v>
      </c>
      <c r="H100" s="62"/>
      <c r="I100" s="62"/>
      <c r="J100" s="153"/>
    </row>
    <row r="101" spans="1:10" ht="12" customHeight="1" x14ac:dyDescent="0.3">
      <c r="A101" s="8"/>
      <c r="C101" s="21" t="s">
        <v>21</v>
      </c>
      <c r="D101" s="21"/>
      <c r="E101" s="32"/>
      <c r="F101" s="32"/>
      <c r="G101" s="98">
        <f>+G7</f>
        <v>0</v>
      </c>
      <c r="H101" s="65">
        <f>+(H88-H85)*G101</f>
        <v>0</v>
      </c>
      <c r="I101" s="65">
        <f>+(I88-I85)*H101</f>
        <v>0</v>
      </c>
      <c r="J101" s="151" t="str">
        <f t="shared" ref="J101:J103" si="9">IFERROR(+I101/H101*100,"")</f>
        <v/>
      </c>
    </row>
    <row r="102" spans="1:10" ht="15" customHeight="1" x14ac:dyDescent="0.3">
      <c r="A102" s="8"/>
      <c r="C102" s="21" t="s">
        <v>64</v>
      </c>
      <c r="D102" s="21" t="s">
        <v>22</v>
      </c>
      <c r="E102" s="92"/>
      <c r="F102" s="32"/>
      <c r="G102" s="99"/>
      <c r="H102" s="65">
        <f>IF(E102=0,G102*(H88-H85+H98),E102)</f>
        <v>0</v>
      </c>
      <c r="I102" s="65">
        <f>IF(F102=0,H102*(I88-I85+I98),F102)</f>
        <v>0</v>
      </c>
      <c r="J102" s="151" t="str">
        <f t="shared" si="9"/>
        <v/>
      </c>
    </row>
    <row r="103" spans="1:10" s="11" customFormat="1" ht="12" customHeight="1" x14ac:dyDescent="0.3">
      <c r="A103" s="16"/>
      <c r="C103" s="11" t="s">
        <v>23</v>
      </c>
      <c r="E103" s="17"/>
      <c r="F103" s="17"/>
      <c r="G103" s="17"/>
      <c r="H103" s="62">
        <f>SUM(H101:H102)</f>
        <v>0</v>
      </c>
      <c r="I103" s="62">
        <f>SUM(I101:I102)</f>
        <v>0</v>
      </c>
      <c r="J103" s="151" t="str">
        <f t="shared" si="9"/>
        <v/>
      </c>
    </row>
    <row r="104" spans="1:10" s="11" customFormat="1" ht="6" customHeight="1" x14ac:dyDescent="0.3">
      <c r="A104" s="22"/>
      <c r="B104" s="23"/>
      <c r="C104" s="24"/>
      <c r="D104" s="24"/>
      <c r="E104" s="25"/>
      <c r="F104" s="25"/>
      <c r="G104" s="25"/>
      <c r="H104" s="63"/>
      <c r="I104" s="63"/>
      <c r="J104" s="154"/>
    </row>
    <row r="105" spans="1:10" s="11" customFormat="1" ht="12" customHeight="1" x14ac:dyDescent="0.3">
      <c r="A105" s="16"/>
      <c r="B105" s="27" t="s">
        <v>155</v>
      </c>
      <c r="C105" s="21"/>
      <c r="D105" s="21"/>
      <c r="E105" s="21"/>
      <c r="F105" s="21"/>
      <c r="G105" s="21"/>
      <c r="H105" s="89"/>
      <c r="I105" s="89"/>
      <c r="J105" s="151" t="str">
        <f t="shared" ref="J105" si="10">IFERROR(+I105/H105*100,"")</f>
        <v/>
      </c>
    </row>
    <row r="106" spans="1:10" s="11" customFormat="1" ht="6" customHeight="1" x14ac:dyDescent="0.3">
      <c r="A106" s="22"/>
      <c r="B106" s="23"/>
      <c r="C106" s="24"/>
      <c r="D106" s="24"/>
      <c r="E106" s="25"/>
      <c r="F106" s="25"/>
      <c r="G106" s="25"/>
      <c r="H106" s="63"/>
      <c r="I106" s="63"/>
      <c r="J106" s="154"/>
    </row>
    <row r="107" spans="1:10" s="30" customFormat="1" ht="15.5" x14ac:dyDescent="0.35">
      <c r="A107" s="28"/>
      <c r="B107" s="30" t="s">
        <v>70</v>
      </c>
      <c r="E107" s="31"/>
      <c r="F107" s="31"/>
      <c r="G107" s="31"/>
      <c r="H107" s="64">
        <f>+H88+H94+H96+H98+H103+H105</f>
        <v>0</v>
      </c>
      <c r="I107" s="64">
        <f>+I88+I94+I96+I98+I103+I105</f>
        <v>0</v>
      </c>
      <c r="J107" s="151" t="str">
        <f t="shared" ref="J107" si="11">IFERROR(+I107/H107*100,"")</f>
        <v/>
      </c>
    </row>
    <row r="108" spans="1:10" s="30" customFormat="1" ht="8.25" customHeight="1" x14ac:dyDescent="0.35">
      <c r="A108" s="28"/>
      <c r="C108" s="29"/>
      <c r="D108" s="29"/>
      <c r="E108" s="31"/>
      <c r="F108" s="31"/>
      <c r="G108" s="31"/>
      <c r="H108" s="64"/>
      <c r="I108" s="64"/>
      <c r="J108" s="157"/>
    </row>
    <row r="109" spans="1:10" s="30" customFormat="1" ht="15.5" x14ac:dyDescent="0.35">
      <c r="A109" s="28"/>
      <c r="B109" s="30" t="s">
        <v>71</v>
      </c>
      <c r="C109" s="29"/>
      <c r="D109" s="29"/>
      <c r="E109" s="31"/>
      <c r="F109" s="31"/>
      <c r="G109" s="31"/>
      <c r="H109" s="64">
        <f>+H44-H107</f>
        <v>0</v>
      </c>
      <c r="I109" s="64">
        <f>+I44-I107</f>
        <v>0</v>
      </c>
      <c r="J109" s="151" t="str">
        <f t="shared" ref="J109" si="12">IFERROR(+I109/H109*100,"")</f>
        <v/>
      </c>
    </row>
    <row r="110" spans="1:10" s="30" customFormat="1" ht="8.25" customHeight="1" x14ac:dyDescent="0.35">
      <c r="A110" s="28"/>
      <c r="C110" s="29"/>
      <c r="D110" s="29"/>
      <c r="E110" s="31"/>
      <c r="F110" s="31"/>
      <c r="G110" s="31"/>
      <c r="H110" s="64"/>
      <c r="I110" s="64"/>
      <c r="J110" s="157"/>
    </row>
    <row r="111" spans="1:10" s="30" customFormat="1" ht="15.5" x14ac:dyDescent="0.35">
      <c r="A111" s="28"/>
      <c r="C111" s="29"/>
      <c r="D111" s="29"/>
      <c r="E111" s="31"/>
      <c r="F111" s="31"/>
      <c r="G111" s="17" t="s">
        <v>75</v>
      </c>
      <c r="H111" s="62">
        <f>+H36+H109</f>
        <v>0</v>
      </c>
      <c r="I111" s="62">
        <f>+I36+I109</f>
        <v>0</v>
      </c>
      <c r="J111" s="151" t="str">
        <f t="shared" ref="J111" si="13">IFERROR(+I111/H111*100,"")</f>
        <v/>
      </c>
    </row>
    <row r="112" spans="1:10" s="30" customFormat="1" ht="12" customHeight="1" x14ac:dyDescent="0.35">
      <c r="A112" s="28"/>
      <c r="C112" s="29"/>
      <c r="D112" s="29"/>
      <c r="E112" s="31"/>
      <c r="F112" s="31"/>
      <c r="G112" s="31"/>
      <c r="H112" s="64"/>
      <c r="I112" s="64"/>
      <c r="J112" s="157"/>
    </row>
    <row r="113" spans="1:10" s="30" customFormat="1" ht="15.5" x14ac:dyDescent="0.35">
      <c r="A113" s="34"/>
      <c r="B113" s="13" t="s">
        <v>154</v>
      </c>
      <c r="C113" s="35"/>
      <c r="D113" s="35"/>
      <c r="E113" s="36"/>
      <c r="F113" s="36"/>
      <c r="G113" s="36"/>
      <c r="H113" s="66"/>
      <c r="I113" s="66"/>
      <c r="J113" s="158"/>
    </row>
    <row r="114" spans="1:10" s="37" customFormat="1" ht="12" customHeight="1" x14ac:dyDescent="0.3">
      <c r="A114" s="18"/>
      <c r="C114" s="38" t="s">
        <v>25</v>
      </c>
      <c r="D114" s="38"/>
      <c r="E114" s="20" t="s">
        <v>72</v>
      </c>
      <c r="F114" s="20"/>
      <c r="G114" s="20" t="s">
        <v>26</v>
      </c>
      <c r="H114" s="60"/>
      <c r="I114" s="60"/>
      <c r="J114" s="155"/>
    </row>
    <row r="115" spans="1:10" s="11" customFormat="1" ht="12" customHeight="1" x14ac:dyDescent="0.3">
      <c r="A115" s="22"/>
      <c r="B115" s="23"/>
      <c r="C115" s="101"/>
      <c r="D115" s="101"/>
      <c r="E115" s="101"/>
      <c r="F115" s="26"/>
      <c r="G115" s="93"/>
      <c r="H115" s="94"/>
      <c r="I115" s="94"/>
      <c r="J115" s="159"/>
    </row>
    <row r="116" spans="1:10" s="11" customFormat="1" ht="12" customHeight="1" x14ac:dyDescent="0.3">
      <c r="A116" s="22"/>
      <c r="B116" s="23"/>
      <c r="C116" s="101"/>
      <c r="D116" s="101"/>
      <c r="E116" s="101"/>
      <c r="F116" s="26"/>
      <c r="G116" s="93"/>
      <c r="H116" s="94"/>
      <c r="I116" s="94"/>
      <c r="J116" s="159"/>
    </row>
    <row r="117" spans="1:10" s="11" customFormat="1" ht="12" customHeight="1" x14ac:dyDescent="0.3">
      <c r="A117" s="22"/>
      <c r="B117" s="23"/>
      <c r="C117" s="101"/>
      <c r="D117" s="101"/>
      <c r="E117" s="101"/>
      <c r="F117" s="26"/>
      <c r="G117" s="93"/>
      <c r="H117" s="94"/>
      <c r="I117" s="94"/>
      <c r="J117" s="159"/>
    </row>
    <row r="118" spans="1:10" s="11" customFormat="1" ht="12" customHeight="1" x14ac:dyDescent="0.3">
      <c r="A118" s="22"/>
      <c r="B118" s="23"/>
      <c r="C118" s="24"/>
      <c r="D118" s="24"/>
      <c r="E118" s="25"/>
      <c r="F118" s="25"/>
      <c r="G118" s="25"/>
      <c r="H118" s="63"/>
      <c r="I118" s="63"/>
      <c r="J118" s="154"/>
    </row>
    <row r="119" spans="1:10" s="11" customFormat="1" ht="15.5" x14ac:dyDescent="0.35">
      <c r="A119" s="22"/>
      <c r="B119" s="30" t="s">
        <v>27</v>
      </c>
      <c r="C119" s="24"/>
      <c r="D119" s="24"/>
      <c r="E119" s="25"/>
      <c r="F119" s="25"/>
      <c r="G119" s="25"/>
      <c r="H119" s="67">
        <f>SUM(H115:H117)</f>
        <v>0</v>
      </c>
      <c r="I119" s="67">
        <f>SUM(I115:I117)</f>
        <v>0</v>
      </c>
      <c r="J119" s="153"/>
    </row>
    <row r="120" spans="1:10" s="23" customFormat="1" ht="12" customHeight="1" thickBot="1" x14ac:dyDescent="0.3">
      <c r="A120" s="39"/>
      <c r="B120" s="40"/>
      <c r="C120" s="40"/>
      <c r="D120" s="40"/>
      <c r="E120" s="41"/>
      <c r="F120" s="41"/>
      <c r="G120" s="41"/>
      <c r="H120" s="42"/>
      <c r="I120" s="42"/>
      <c r="J120" s="160"/>
    </row>
  </sheetData>
  <sheetProtection algorithmName="SHA-512" hashValue="AKzCrM4KM411E1wWv54GveKqcsv/lpDKgDAFOSGCEeM/4FsibN8/UmMFQ5QS3xLnDjxpv8ghUe5UmhQxm18sBA==" saltValue="1cVkw91wmbEOaPUti08U4w==" spinCount="100000" sheet="1" objects="1" scenarios="1"/>
  <protectedRanges>
    <protectedRange password="B142" sqref="H94:I94" name="Insamling budget_3_1"/>
    <protectedRange password="B142" sqref="H3:H4" name="Insamling budget_1_2_1"/>
  </protectedRanges>
  <phoneticPr fontId="19" type="noConversion"/>
  <pageMargins left="0.74803149606299213" right="0.74803149606299213" top="0.51181102362204722" bottom="0.74803149606299213" header="0.51181102362204722" footer="0.51181102362204722"/>
  <pageSetup paperSize="9" scale="54" fitToHeight="2" orientation="portrait" r:id="rId1"/>
  <headerFooter alignWithMargins="0">
    <oddFooter>&amp;L&amp;9Version 2021.1&amp;C&amp;F &amp;A</oddFooter>
  </headerFooter>
  <rowBreaks count="1" manualBreakCount="1">
    <brk id="120" max="9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120"/>
  <sheetViews>
    <sheetView showGridLines="0" topLeftCell="A29" zoomScaleNormal="100" workbookViewId="0">
      <selection activeCell="B65" sqref="B65"/>
    </sheetView>
  </sheetViews>
  <sheetFormatPr defaultColWidth="9.1796875" defaultRowHeight="12" customHeight="1" x14ac:dyDescent="0.25"/>
  <cols>
    <col min="1" max="1" width="2.7265625" style="1" customWidth="1"/>
    <col min="2" max="2" width="2.54296875" style="1" customWidth="1"/>
    <col min="3" max="3" width="24.54296875" style="1" customWidth="1"/>
    <col min="4" max="4" width="24.81640625" style="1" customWidth="1"/>
    <col min="5" max="5" width="10.453125" style="2" bestFit="1" customWidth="1"/>
    <col min="6" max="6" width="15.26953125" style="2" bestFit="1" customWidth="1"/>
    <col min="7" max="7" width="15" style="2" customWidth="1"/>
    <col min="8" max="8" width="12.7265625" style="3" customWidth="1"/>
    <col min="9" max="9" width="12.453125" style="3" customWidth="1"/>
    <col min="10" max="10" width="4.81640625" style="3" customWidth="1"/>
    <col min="11" max="16384" width="9.1796875" style="1"/>
  </cols>
  <sheetData>
    <row r="1" spans="1:10" ht="12" customHeight="1" thickBot="1" x14ac:dyDescent="0.3"/>
    <row r="2" spans="1:10" ht="12" customHeight="1" x14ac:dyDescent="0.3">
      <c r="A2" s="4"/>
      <c r="B2" s="5"/>
      <c r="C2" s="5"/>
      <c r="D2" s="5"/>
      <c r="E2" s="6"/>
      <c r="F2" s="6"/>
      <c r="G2" s="189" t="s">
        <v>149</v>
      </c>
      <c r="H2" s="165">
        <f>+'Instruktion grunduppgifter'!B33</f>
        <v>0</v>
      </c>
      <c r="I2" s="7"/>
      <c r="J2" s="148"/>
    </row>
    <row r="3" spans="1:10" ht="17.5" x14ac:dyDescent="0.35">
      <c r="A3" s="8"/>
      <c r="D3" s="53" t="s">
        <v>60</v>
      </c>
      <c r="E3" s="55">
        <f>+'Instruktion grunduppgifter'!B35</f>
        <v>0</v>
      </c>
      <c r="G3" s="190" t="s">
        <v>156</v>
      </c>
      <c r="H3" s="111">
        <f>+'Instruktion grunduppgifter'!B37</f>
        <v>0</v>
      </c>
      <c r="J3" s="149"/>
    </row>
    <row r="4" spans="1:10" ht="17.5" x14ac:dyDescent="0.35">
      <c r="A4" s="8"/>
      <c r="D4" s="53"/>
      <c r="E4" s="55"/>
      <c r="G4" s="119" t="s">
        <v>28</v>
      </c>
      <c r="H4" s="111" t="str">
        <f>+D6</f>
        <v>Projekt 19</v>
      </c>
      <c r="J4" s="149"/>
    </row>
    <row r="5" spans="1:10" ht="12" customHeight="1" x14ac:dyDescent="0.25">
      <c r="A5" s="8"/>
      <c r="J5" s="149"/>
    </row>
    <row r="6" spans="1:10" ht="12" customHeight="1" x14ac:dyDescent="0.3">
      <c r="A6" s="8"/>
      <c r="C6" s="9" t="s">
        <v>0</v>
      </c>
      <c r="D6" s="86" t="s">
        <v>47</v>
      </c>
      <c r="E6" s="87"/>
      <c r="F6" s="9" t="s">
        <v>156</v>
      </c>
      <c r="G6" s="111">
        <f>+'Instruktion grunduppgifter'!B37</f>
        <v>0</v>
      </c>
      <c r="J6" s="149"/>
    </row>
    <row r="7" spans="1:10" ht="12" customHeight="1" x14ac:dyDescent="0.3">
      <c r="A7" s="8"/>
      <c r="C7" s="10" t="s">
        <v>1</v>
      </c>
      <c r="D7" s="105">
        <v>19</v>
      </c>
      <c r="E7" s="88"/>
      <c r="F7" s="71" t="s">
        <v>88</v>
      </c>
      <c r="G7" s="112">
        <f>+'Instruktion grunduppgifter'!B46+'Instruktion grunduppgifter'!B47+'Instruktion grunduppgifter'!B48</f>
        <v>0</v>
      </c>
      <c r="J7" s="149"/>
    </row>
    <row r="8" spans="1:10" ht="13" x14ac:dyDescent="0.3">
      <c r="A8" s="8"/>
      <c r="C8" s="9" t="s">
        <v>2</v>
      </c>
      <c r="D8" s="86"/>
      <c r="E8" s="87"/>
      <c r="F8" s="71" t="s">
        <v>140</v>
      </c>
      <c r="G8" s="170">
        <f>+'Instruktion grunduppgifter'!B51</f>
        <v>0</v>
      </c>
      <c r="J8" s="149"/>
    </row>
    <row r="9" spans="1:10" ht="12" customHeight="1" x14ac:dyDescent="0.3">
      <c r="A9" s="8"/>
      <c r="C9" s="11"/>
      <c r="D9" s="11"/>
      <c r="J9" s="149"/>
    </row>
    <row r="10" spans="1:10" ht="12" customHeight="1" x14ac:dyDescent="0.3">
      <c r="A10" s="8"/>
      <c r="C10" s="11" t="s">
        <v>76</v>
      </c>
      <c r="D10" s="11"/>
      <c r="J10" s="149"/>
    </row>
    <row r="11" spans="1:10" s="116" customFormat="1" ht="9" customHeight="1" thickBot="1" x14ac:dyDescent="0.35">
      <c r="A11" s="115"/>
      <c r="C11" s="126"/>
      <c r="D11" s="126"/>
      <c r="E11" s="127"/>
      <c r="F11" s="117"/>
      <c r="G11" s="117"/>
      <c r="H11" s="118"/>
      <c r="I11" s="118"/>
      <c r="J11" s="132"/>
    </row>
    <row r="12" spans="1:10" s="116" customFormat="1" ht="15.5" x14ac:dyDescent="0.35">
      <c r="A12" s="115"/>
      <c r="B12" s="128" t="str">
        <f>CONCATENATE("PROGNOS OKT-DEC ",'Instruktion grunduppgifter'!B35-1)</f>
        <v>PROGNOS OKT-DEC -1</v>
      </c>
      <c r="C12" s="129"/>
      <c r="D12" s="129"/>
      <c r="E12" s="130"/>
      <c r="F12" s="113"/>
      <c r="G12" s="113"/>
      <c r="H12" s="114"/>
      <c r="I12" s="131"/>
      <c r="J12" s="149"/>
    </row>
    <row r="13" spans="1:10" s="116" customFormat="1" ht="7.5" customHeight="1" x14ac:dyDescent="0.25">
      <c r="A13" s="115"/>
      <c r="B13" s="115"/>
      <c r="E13" s="127"/>
      <c r="F13" s="117"/>
      <c r="G13" s="117"/>
      <c r="H13" s="118"/>
      <c r="I13" s="132"/>
      <c r="J13" s="149"/>
    </row>
    <row r="14" spans="1:10" s="116" customFormat="1" ht="13" x14ac:dyDescent="0.3">
      <c r="A14" s="115"/>
      <c r="B14" s="115"/>
      <c r="C14" s="126" t="str">
        <f>CONCATENATE("OH procent ",'Instruktion grunduppgifter'!B35-1)</f>
        <v>OH procent -1</v>
      </c>
      <c r="D14" s="192">
        <f>+'Instruktion grunduppgifter'!B41+'Instruktion grunduppgifter'!B42+'Instruktion grunduppgifter'!B43</f>
        <v>0</v>
      </c>
      <c r="E14" s="127"/>
      <c r="F14" s="133" t="s">
        <v>142</v>
      </c>
      <c r="G14" s="117"/>
      <c r="H14" s="118"/>
      <c r="I14" s="167">
        <v>1</v>
      </c>
      <c r="J14" s="149"/>
    </row>
    <row r="15" spans="1:10" s="116" customFormat="1" ht="7.5" customHeight="1" x14ac:dyDescent="0.25">
      <c r="A15" s="115"/>
      <c r="B15" s="115"/>
      <c r="E15" s="127"/>
      <c r="F15" s="117"/>
      <c r="G15" s="117"/>
      <c r="H15" s="118"/>
      <c r="I15" s="132"/>
      <c r="J15" s="149"/>
    </row>
    <row r="16" spans="1:10" s="116" customFormat="1" ht="13" x14ac:dyDescent="0.3">
      <c r="A16" s="115"/>
      <c r="B16" s="121" t="s">
        <v>143</v>
      </c>
      <c r="C16" s="118"/>
      <c r="D16" s="126"/>
      <c r="E16" s="127"/>
      <c r="F16" s="126" t="str">
        <f>CONCATENATE("Kvar ",'Instruktion grunduppgifter'!B35-1,", enl Probok")</f>
        <v>Kvar -1, enl Probok</v>
      </c>
      <c r="G16" s="117"/>
      <c r="H16" s="118"/>
      <c r="I16" s="166"/>
      <c r="J16" s="149"/>
    </row>
    <row r="17" spans="1:11" s="116" customFormat="1" ht="12.5" x14ac:dyDescent="0.25">
      <c r="A17" s="115"/>
      <c r="B17" s="115"/>
      <c r="C17" s="124"/>
      <c r="D17" s="124"/>
      <c r="E17" s="127"/>
      <c r="F17" s="135" t="str">
        <f>CONCATENATE("Oavskrivet belopp på utrustning ",'Instruktion grunduppgifter'!B35-1)</f>
        <v>Oavskrivet belopp på utrustning -1</v>
      </c>
      <c r="G17" s="117"/>
      <c r="H17" s="118"/>
      <c r="I17" s="136">
        <f>+I22</f>
        <v>0</v>
      </c>
      <c r="J17" s="149"/>
    </row>
    <row r="18" spans="1:11" s="116" customFormat="1" ht="12.5" x14ac:dyDescent="0.25">
      <c r="A18" s="115"/>
      <c r="B18" s="115"/>
      <c r="C18" s="123"/>
      <c r="D18" s="123"/>
      <c r="E18" s="127"/>
      <c r="F18" s="120" t="s">
        <v>144</v>
      </c>
      <c r="G18" s="117"/>
      <c r="H18" s="118"/>
      <c r="I18" s="136">
        <f>-D32</f>
        <v>0</v>
      </c>
      <c r="J18" s="149"/>
    </row>
    <row r="19" spans="1:11" s="116" customFormat="1" ht="13" x14ac:dyDescent="0.3">
      <c r="A19" s="115"/>
      <c r="B19" s="115"/>
      <c r="C19" s="123"/>
      <c r="D19" s="123"/>
      <c r="E19" s="127"/>
      <c r="F19" s="126" t="str">
        <f>CONCATENATE("Utgående balans ",'Instruktion grunduppgifter'!B35-1,"-12-31")</f>
        <v>Utgående balans -1-12-31</v>
      </c>
      <c r="G19" s="117"/>
      <c r="H19" s="118"/>
      <c r="I19" s="137">
        <f>SUM(I16:I18)</f>
        <v>0</v>
      </c>
      <c r="J19" s="149"/>
    </row>
    <row r="20" spans="1:11" s="116" customFormat="1" ht="12.5" x14ac:dyDescent="0.25">
      <c r="A20" s="115"/>
      <c r="B20" s="115"/>
      <c r="C20" s="123"/>
      <c r="D20" s="123"/>
      <c r="E20" s="127"/>
      <c r="F20" s="118"/>
      <c r="G20" s="117"/>
      <c r="H20" s="118"/>
      <c r="I20" s="132"/>
      <c r="J20" s="149"/>
    </row>
    <row r="21" spans="1:11" s="116" customFormat="1" ht="13" x14ac:dyDescent="0.3">
      <c r="A21" s="115"/>
      <c r="B21" s="115"/>
      <c r="C21" s="123"/>
      <c r="D21" s="123"/>
      <c r="E21" s="127"/>
      <c r="F21" s="126" t="s">
        <v>153</v>
      </c>
      <c r="G21" s="117"/>
      <c r="H21" s="118"/>
      <c r="I21" s="132"/>
      <c r="J21" s="149"/>
    </row>
    <row r="22" spans="1:11" s="116" customFormat="1" ht="12.5" x14ac:dyDescent="0.25">
      <c r="A22" s="115"/>
      <c r="B22" s="115"/>
      <c r="C22" s="123"/>
      <c r="D22" s="123"/>
      <c r="E22" s="127"/>
      <c r="F22" s="118" t="str">
        <f>+F17</f>
        <v>Oavskrivet belopp på utrustning -1</v>
      </c>
      <c r="G22" s="117"/>
      <c r="H22" s="118"/>
      <c r="I22" s="166"/>
      <c r="J22" s="149"/>
    </row>
    <row r="23" spans="1:11" s="116" customFormat="1" ht="12.5" x14ac:dyDescent="0.25">
      <c r="A23" s="115"/>
      <c r="B23" s="115"/>
      <c r="C23" s="123"/>
      <c r="D23" s="123"/>
      <c r="E23" s="127"/>
      <c r="F23" s="118" t="str">
        <f>CONCATENATE("Nyinköp av utrustning &gt; 25 tkr ht ",'Instruktion grunduppgifter'!B35-1)</f>
        <v>Nyinköp av utrustning &gt; 25 tkr ht -1</v>
      </c>
      <c r="G23" s="117"/>
      <c r="H23" s="118"/>
      <c r="I23" s="134"/>
      <c r="J23" s="149"/>
    </row>
    <row r="24" spans="1:11" s="116" customFormat="1" ht="13" x14ac:dyDescent="0.3">
      <c r="A24" s="115"/>
      <c r="B24" s="115"/>
      <c r="C24" s="126" t="s">
        <v>145</v>
      </c>
      <c r="D24" s="133">
        <f>SUM(D17:D23)</f>
        <v>0</v>
      </c>
      <c r="E24" s="127"/>
      <c r="F24" s="133" t="str">
        <f>CONCATENATE("Oavskrivet belopp på utrustning ",'Instruktion grunduppgifter'!B35-1,"-12-31")</f>
        <v>Oavskrivet belopp på utrustning -1-12-31</v>
      </c>
      <c r="G24" s="117"/>
      <c r="H24" s="118"/>
      <c r="I24" s="137">
        <f>SUM(I22:I23)</f>
        <v>0</v>
      </c>
      <c r="J24" s="149"/>
    </row>
    <row r="25" spans="1:11" s="126" customFormat="1" ht="6" customHeight="1" x14ac:dyDescent="0.3">
      <c r="A25" s="122"/>
      <c r="B25" s="122"/>
      <c r="C25" s="125"/>
      <c r="D25" s="125"/>
      <c r="E25" s="127"/>
      <c r="F25" s="117"/>
      <c r="G25" s="117"/>
      <c r="H25" s="118"/>
      <c r="I25" s="132"/>
      <c r="J25" s="149"/>
    </row>
    <row r="26" spans="1:11" s="116" customFormat="1" ht="13" x14ac:dyDescent="0.3">
      <c r="A26" s="115"/>
      <c r="B26" s="115"/>
      <c r="C26" s="126" t="s">
        <v>21</v>
      </c>
      <c r="D26" s="133">
        <f>+D24*D14</f>
        <v>0</v>
      </c>
      <c r="E26" s="127"/>
      <c r="F26" s="120"/>
      <c r="G26" s="117"/>
      <c r="H26" s="118"/>
      <c r="I26" s="132"/>
      <c r="J26" s="149"/>
    </row>
    <row r="27" spans="1:11" s="126" customFormat="1" ht="6" customHeight="1" x14ac:dyDescent="0.3">
      <c r="A27" s="122"/>
      <c r="B27" s="122"/>
      <c r="C27" s="125"/>
      <c r="D27" s="125"/>
      <c r="E27" s="127"/>
      <c r="F27" s="117"/>
      <c r="G27" s="117"/>
      <c r="H27" s="118"/>
      <c r="I27" s="132"/>
      <c r="J27" s="149"/>
      <c r="K27" s="116"/>
    </row>
    <row r="28" spans="1:11" s="116" customFormat="1" ht="13" x14ac:dyDescent="0.3">
      <c r="A28" s="115"/>
      <c r="B28" s="115"/>
      <c r="C28" s="126" t="s">
        <v>64</v>
      </c>
      <c r="D28" s="124"/>
      <c r="E28" s="127"/>
      <c r="F28" s="120"/>
      <c r="G28" s="117"/>
      <c r="H28" s="118"/>
      <c r="I28" s="132"/>
      <c r="J28" s="149"/>
    </row>
    <row r="29" spans="1:11" s="126" customFormat="1" ht="6" customHeight="1" x14ac:dyDescent="0.3">
      <c r="A29" s="122"/>
      <c r="B29" s="122"/>
      <c r="C29" s="125"/>
      <c r="D29" s="125"/>
      <c r="E29" s="127"/>
      <c r="F29" s="117"/>
      <c r="G29" s="117"/>
      <c r="H29" s="118"/>
      <c r="I29" s="132"/>
      <c r="J29" s="149"/>
      <c r="K29" s="116"/>
    </row>
    <row r="30" spans="1:11" s="116" customFormat="1" ht="13" x14ac:dyDescent="0.3">
      <c r="A30" s="115"/>
      <c r="B30" s="115"/>
      <c r="C30" s="126" t="s">
        <v>146</v>
      </c>
      <c r="D30" s="133">
        <f>+I24/I14/12*3</f>
        <v>0</v>
      </c>
      <c r="E30" s="127"/>
      <c r="F30" s="126" t="s">
        <v>147</v>
      </c>
      <c r="I30" s="166"/>
      <c r="J30" s="149"/>
    </row>
    <row r="31" spans="1:11" s="126" customFormat="1" ht="6" customHeight="1" x14ac:dyDescent="0.3">
      <c r="A31" s="122"/>
      <c r="B31" s="122"/>
      <c r="C31" s="125"/>
      <c r="D31" s="125"/>
      <c r="E31" s="127"/>
      <c r="F31" s="117"/>
      <c r="G31" s="117"/>
      <c r="H31" s="118"/>
      <c r="I31" s="132"/>
      <c r="J31" s="149"/>
    </row>
    <row r="32" spans="1:11" s="116" customFormat="1" ht="13.5" thickBot="1" x14ac:dyDescent="0.35">
      <c r="A32" s="115"/>
      <c r="B32" s="138"/>
      <c r="C32" s="139" t="s">
        <v>148</v>
      </c>
      <c r="D32" s="140">
        <f>SUM(D24:D31)</f>
        <v>0</v>
      </c>
      <c r="E32" s="141"/>
      <c r="F32" s="139" t="str">
        <f>CONCATENATE("KVAR ATT DISPONERA ",'Instruktion grunduppgifter'!B35-1,"-12-31")</f>
        <v>KVAR ATT DISPONERA -1-12-31</v>
      </c>
      <c r="G32" s="142"/>
      <c r="H32" s="140"/>
      <c r="I32" s="143">
        <f>+I19-I24+I30</f>
        <v>0</v>
      </c>
      <c r="J32" s="149"/>
    </row>
    <row r="33" spans="1:10" s="116" customFormat="1" ht="7.15" customHeight="1" x14ac:dyDescent="0.3">
      <c r="A33" s="115"/>
      <c r="C33" s="126"/>
      <c r="D33" s="126"/>
      <c r="E33" s="127"/>
      <c r="F33" s="117"/>
      <c r="G33" s="117"/>
      <c r="H33" s="118"/>
      <c r="I33" s="118"/>
      <c r="J33" s="132"/>
    </row>
    <row r="34" spans="1:10" ht="15.5" x14ac:dyDescent="0.35">
      <c r="A34" s="8"/>
      <c r="C34" s="11"/>
      <c r="D34" s="11"/>
      <c r="H34" s="58" t="s">
        <v>132</v>
      </c>
      <c r="I34" s="58" t="s">
        <v>133</v>
      </c>
      <c r="J34" s="150" t="s">
        <v>7</v>
      </c>
    </row>
    <row r="35" spans="1:10" ht="12" customHeight="1" x14ac:dyDescent="0.25">
      <c r="A35" s="8"/>
      <c r="H35" s="59"/>
      <c r="I35" s="59"/>
      <c r="J35" s="149"/>
    </row>
    <row r="36" spans="1:10" ht="13" x14ac:dyDescent="0.3">
      <c r="A36" s="8"/>
      <c r="C36" s="11"/>
      <c r="D36" s="11"/>
      <c r="G36" s="17" t="s">
        <v>74</v>
      </c>
      <c r="H36" s="62">
        <f>+I32</f>
        <v>0</v>
      </c>
      <c r="I36" s="102"/>
      <c r="J36" s="151" t="str">
        <f>IFERROR(+I36/H36*100,"")</f>
        <v/>
      </c>
    </row>
    <row r="37" spans="1:10" ht="7.15" customHeight="1" x14ac:dyDescent="0.25">
      <c r="A37" s="8"/>
      <c r="H37" s="59"/>
      <c r="I37" s="59"/>
      <c r="J37" s="152"/>
    </row>
    <row r="38" spans="1:10" s="11" customFormat="1" ht="15.5" x14ac:dyDescent="0.35">
      <c r="A38" s="16"/>
      <c r="B38" s="13" t="s">
        <v>135</v>
      </c>
      <c r="D38" s="33" t="s">
        <v>87</v>
      </c>
      <c r="E38" s="20"/>
      <c r="F38" s="2"/>
      <c r="G38" s="20"/>
      <c r="H38" s="62"/>
      <c r="I38" s="62"/>
      <c r="J38" s="153"/>
    </row>
    <row r="39" spans="1:10" ht="12" customHeight="1" x14ac:dyDescent="0.3">
      <c r="A39" s="8"/>
      <c r="C39" s="21" t="s">
        <v>54</v>
      </c>
      <c r="D39" s="32"/>
      <c r="E39" s="32"/>
      <c r="F39" s="32"/>
      <c r="G39" s="32"/>
      <c r="H39" s="89"/>
      <c r="I39" s="89"/>
      <c r="J39" s="151" t="str">
        <f t="shared" ref="J39:J44" si="0">IFERROR(+I39/H39*100,"")</f>
        <v/>
      </c>
    </row>
    <row r="40" spans="1:10" ht="12" customHeight="1" x14ac:dyDescent="0.3">
      <c r="A40" s="8"/>
      <c r="C40" s="21" t="s">
        <v>84</v>
      </c>
      <c r="D40" s="32"/>
      <c r="E40" s="32"/>
      <c r="F40" s="32"/>
      <c r="G40" s="32"/>
      <c r="H40" s="89"/>
      <c r="I40" s="89"/>
      <c r="J40" s="151" t="str">
        <f t="shared" si="0"/>
        <v/>
      </c>
    </row>
    <row r="41" spans="1:10" ht="12" customHeight="1" x14ac:dyDescent="0.3">
      <c r="A41" s="8"/>
      <c r="C41" s="21" t="s">
        <v>85</v>
      </c>
      <c r="D41" s="32"/>
      <c r="E41" s="32"/>
      <c r="F41" s="32"/>
      <c r="G41" s="32"/>
      <c r="H41" s="89"/>
      <c r="I41" s="89"/>
      <c r="J41" s="151" t="str">
        <f t="shared" si="0"/>
        <v/>
      </c>
    </row>
    <row r="42" spans="1:10" ht="12" customHeight="1" x14ac:dyDescent="0.3">
      <c r="A42" s="8"/>
      <c r="C42" s="106" t="s">
        <v>134</v>
      </c>
      <c r="D42" s="32"/>
      <c r="E42" s="32"/>
      <c r="F42" s="32"/>
      <c r="G42" s="32"/>
      <c r="H42" s="89"/>
      <c r="I42" s="89"/>
      <c r="J42" s="151" t="str">
        <f t="shared" si="0"/>
        <v/>
      </c>
    </row>
    <row r="43" spans="1:10" s="11" customFormat="1" ht="5.5" customHeight="1" x14ac:dyDescent="0.3">
      <c r="A43" s="22"/>
      <c r="B43" s="23"/>
      <c r="C43" s="24"/>
      <c r="D43" s="24"/>
      <c r="E43" s="25"/>
      <c r="F43" s="25"/>
      <c r="G43" s="25"/>
      <c r="H43" s="63"/>
      <c r="I43" s="63"/>
      <c r="J43" s="154" t="str">
        <f t="shared" si="0"/>
        <v/>
      </c>
    </row>
    <row r="44" spans="1:10" s="30" customFormat="1" ht="15.5" x14ac:dyDescent="0.35">
      <c r="A44" s="28"/>
      <c r="B44" s="13" t="s">
        <v>136</v>
      </c>
      <c r="C44" s="29"/>
      <c r="D44" s="29"/>
      <c r="E44" s="31"/>
      <c r="F44" s="31"/>
      <c r="G44" s="31"/>
      <c r="H44" s="64">
        <f>SUM(H39:H43)</f>
        <v>0</v>
      </c>
      <c r="I44" s="64">
        <f>SUM(I39:I42)</f>
        <v>0</v>
      </c>
      <c r="J44" s="151" t="str">
        <f t="shared" si="0"/>
        <v/>
      </c>
    </row>
    <row r="45" spans="1:10" ht="12" customHeight="1" x14ac:dyDescent="0.3">
      <c r="A45" s="8"/>
      <c r="C45" s="11"/>
      <c r="D45" s="11"/>
      <c r="G45" s="17"/>
      <c r="H45" s="62"/>
      <c r="I45" s="62"/>
      <c r="J45" s="153"/>
    </row>
    <row r="46" spans="1:10" s="14" customFormat="1" ht="15.5" x14ac:dyDescent="0.35">
      <c r="A46" s="12"/>
      <c r="B46" s="13" t="s">
        <v>67</v>
      </c>
      <c r="E46" s="15"/>
      <c r="F46" s="15"/>
      <c r="G46" s="15"/>
      <c r="H46" s="62"/>
      <c r="I46" s="62"/>
      <c r="J46" s="153"/>
    </row>
    <row r="47" spans="1:10" ht="12" customHeight="1" x14ac:dyDescent="0.25">
      <c r="A47" s="8"/>
      <c r="H47" s="59"/>
      <c r="I47" s="59"/>
      <c r="J47" s="152"/>
    </row>
    <row r="48" spans="1:10" s="11" customFormat="1" ht="12" customHeight="1" x14ac:dyDescent="0.3">
      <c r="A48" s="16"/>
      <c r="B48" s="191" t="str">
        <f>CONCATENATE("Lönekostnader (inkl LBK + sem.tillägg, tot ",'Instruktion grunduppgifter'!B52*100,"%) inkl. löneökning om angivet ovan")</f>
        <v>Lönekostnader (inkl LBK + sem.tillägg, tot 0%) inkl. löneökning om angivet ovan</v>
      </c>
      <c r="E48" s="17"/>
      <c r="F48" s="17"/>
      <c r="G48" s="17"/>
      <c r="H48" s="62"/>
      <c r="I48" s="62"/>
      <c r="J48" s="153"/>
    </row>
    <row r="49" spans="1:10" s="19" customFormat="1" ht="12" customHeight="1" x14ac:dyDescent="0.3">
      <c r="A49" s="18"/>
      <c r="C49" s="19" t="s">
        <v>4</v>
      </c>
      <c r="E49" s="20" t="s">
        <v>5</v>
      </c>
      <c r="F49" s="20" t="s">
        <v>6</v>
      </c>
      <c r="G49" s="20" t="s">
        <v>7</v>
      </c>
      <c r="H49" s="60"/>
      <c r="I49" s="60"/>
      <c r="J49" s="155"/>
    </row>
    <row r="50" spans="1:10" ht="12" customHeight="1" x14ac:dyDescent="0.25">
      <c r="A50" s="8"/>
      <c r="C50" s="110"/>
      <c r="D50" s="90"/>
      <c r="E50" s="91"/>
      <c r="F50" s="161"/>
      <c r="G50" s="97"/>
      <c r="H50" s="61">
        <f>+E50*F50*G50*(1+'Instruktion grunduppgifter'!$B$52)*(1+$G$8)</f>
        <v>0</v>
      </c>
      <c r="I50" s="109"/>
      <c r="J50" s="156"/>
    </row>
    <row r="51" spans="1:10" ht="12" customHeight="1" x14ac:dyDescent="0.25">
      <c r="A51" s="8"/>
      <c r="C51" s="90"/>
      <c r="D51" s="90"/>
      <c r="E51" s="91"/>
      <c r="F51" s="161"/>
      <c r="G51" s="97"/>
      <c r="H51" s="61">
        <f>+E51*F51*G51*(1+'Instruktion grunduppgifter'!$B$52)*(1+$G$8)</f>
        <v>0</v>
      </c>
      <c r="I51" s="109"/>
      <c r="J51" s="156"/>
    </row>
    <row r="52" spans="1:10" ht="12" customHeight="1" x14ac:dyDescent="0.25">
      <c r="A52" s="8"/>
      <c r="C52" s="90"/>
      <c r="D52" s="90"/>
      <c r="E52" s="91"/>
      <c r="F52" s="161"/>
      <c r="G52" s="97"/>
      <c r="H52" s="61">
        <f>+E52*F52*G52*(1+'Instruktion grunduppgifter'!$B$52)*(1+$G$8)</f>
        <v>0</v>
      </c>
      <c r="I52" s="109"/>
      <c r="J52" s="156"/>
    </row>
    <row r="53" spans="1:10" ht="12" customHeight="1" x14ac:dyDescent="0.25">
      <c r="A53" s="8"/>
      <c r="C53" s="90"/>
      <c r="D53" s="90"/>
      <c r="E53" s="91"/>
      <c r="F53" s="161"/>
      <c r="G53" s="97"/>
      <c r="H53" s="61">
        <f>+E53*F53*G53*(1+'Instruktion grunduppgifter'!$B$52)*(1+$G$8)</f>
        <v>0</v>
      </c>
      <c r="I53" s="109"/>
      <c r="J53" s="156"/>
    </row>
    <row r="54" spans="1:10" ht="12" customHeight="1" x14ac:dyDescent="0.25">
      <c r="A54" s="8"/>
      <c r="C54" s="90"/>
      <c r="D54" s="110"/>
      <c r="E54" s="91"/>
      <c r="F54" s="161"/>
      <c r="G54" s="97"/>
      <c r="H54" s="61">
        <f>+E54*F54*G54*(1+'Instruktion grunduppgifter'!$B$52)*(1+$G$8)</f>
        <v>0</v>
      </c>
      <c r="I54" s="109"/>
      <c r="J54" s="156"/>
    </row>
    <row r="55" spans="1:10" ht="12" customHeight="1" x14ac:dyDescent="0.25">
      <c r="A55" s="8"/>
      <c r="C55" s="90"/>
      <c r="D55" s="90"/>
      <c r="E55" s="91"/>
      <c r="F55" s="161"/>
      <c r="G55" s="97"/>
      <c r="H55" s="61">
        <f>+E55*F55*G55*(1+'Instruktion grunduppgifter'!$B$52)*(1+$G$8)</f>
        <v>0</v>
      </c>
      <c r="I55" s="109"/>
      <c r="J55" s="156"/>
    </row>
    <row r="56" spans="1:10" ht="12" customHeight="1" x14ac:dyDescent="0.25">
      <c r="A56" s="8"/>
      <c r="C56" s="90"/>
      <c r="D56" s="90"/>
      <c r="E56" s="91"/>
      <c r="F56" s="161"/>
      <c r="G56" s="97"/>
      <c r="H56" s="61">
        <f>+E56*F56*G56*(1+'Instruktion grunduppgifter'!$B$52)*(1+$G$8)</f>
        <v>0</v>
      </c>
      <c r="I56" s="109"/>
      <c r="J56" s="156"/>
    </row>
    <row r="57" spans="1:10" ht="12" customHeight="1" x14ac:dyDescent="0.25">
      <c r="A57" s="8"/>
      <c r="C57" s="90"/>
      <c r="D57" s="90"/>
      <c r="E57" s="91"/>
      <c r="F57" s="161"/>
      <c r="G57" s="97"/>
      <c r="H57" s="61">
        <f>+E57*F57*G57*(1+'Instruktion grunduppgifter'!$B$52)*(1+$G$8)</f>
        <v>0</v>
      </c>
      <c r="I57" s="109"/>
      <c r="J57" s="156"/>
    </row>
    <row r="58" spans="1:10" ht="12" customHeight="1" x14ac:dyDescent="0.25">
      <c r="A58" s="8"/>
      <c r="C58" s="90"/>
      <c r="D58" s="90"/>
      <c r="E58" s="91"/>
      <c r="F58" s="161"/>
      <c r="G58" s="97"/>
      <c r="H58" s="61">
        <f>+E58*F58*G58*(1+'Instruktion grunduppgifter'!$B$52)*(1+$G$8)</f>
        <v>0</v>
      </c>
      <c r="I58" s="109"/>
      <c r="J58" s="156"/>
    </row>
    <row r="59" spans="1:10" ht="12" customHeight="1" x14ac:dyDescent="0.25">
      <c r="A59" s="8"/>
      <c r="C59" s="90"/>
      <c r="D59" s="90"/>
      <c r="E59" s="91"/>
      <c r="F59" s="161"/>
      <c r="G59" s="97"/>
      <c r="H59" s="61">
        <f>+E59*F59*G59*(1+'Instruktion grunduppgifter'!$B$52)*(1+$G$8)</f>
        <v>0</v>
      </c>
      <c r="I59" s="109"/>
      <c r="J59" s="156"/>
    </row>
    <row r="60" spans="1:10" ht="12" customHeight="1" x14ac:dyDescent="0.25">
      <c r="A60" s="8"/>
      <c r="C60" s="90"/>
      <c r="D60" s="90"/>
      <c r="E60" s="91"/>
      <c r="F60" s="161"/>
      <c r="G60" s="97"/>
      <c r="H60" s="61">
        <f>+E60*F60*G60*(1+'Instruktion grunduppgifter'!$B$52)*(1+$G$8)</f>
        <v>0</v>
      </c>
      <c r="I60" s="109"/>
      <c r="J60" s="156"/>
    </row>
    <row r="61" spans="1:10" ht="12" customHeight="1" x14ac:dyDescent="0.25">
      <c r="A61" s="8"/>
      <c r="C61" s="90"/>
      <c r="D61" s="90"/>
      <c r="E61" s="91"/>
      <c r="F61" s="161"/>
      <c r="G61" s="97"/>
      <c r="H61" s="61">
        <f>+E61*F61*G61*(1+'Instruktion grunduppgifter'!$B$52)*(1+$G$8)</f>
        <v>0</v>
      </c>
      <c r="I61" s="109"/>
      <c r="J61" s="156"/>
    </row>
    <row r="62" spans="1:10" s="11" customFormat="1" ht="12" customHeight="1" x14ac:dyDescent="0.3">
      <c r="A62" s="16"/>
      <c r="C62" s="11" t="s">
        <v>8</v>
      </c>
      <c r="E62" s="17"/>
      <c r="F62" s="162"/>
      <c r="G62" s="74"/>
      <c r="H62" s="62">
        <f>SUM(H50:H61)</f>
        <v>0</v>
      </c>
      <c r="I62" s="62">
        <f>SUM(I50:I61)</f>
        <v>0</v>
      </c>
      <c r="J62" s="151" t="str">
        <f t="shared" ref="J62" si="1">IFERROR(+I62/H62*100,"")</f>
        <v/>
      </c>
    </row>
    <row r="63" spans="1:10" s="11" customFormat="1" ht="12" customHeight="1" x14ac:dyDescent="0.3">
      <c r="A63" s="22"/>
      <c r="B63" s="23"/>
      <c r="C63" s="24"/>
      <c r="D63" s="24"/>
      <c r="E63" s="25"/>
      <c r="F63" s="163"/>
      <c r="G63" s="75"/>
      <c r="H63" s="63"/>
      <c r="I63" s="63"/>
      <c r="J63" s="154"/>
    </row>
    <row r="64" spans="1:10" s="11" customFormat="1" ht="12" customHeight="1" x14ac:dyDescent="0.3">
      <c r="A64" s="22"/>
      <c r="B64" s="23"/>
      <c r="C64" s="24"/>
      <c r="D64" s="24"/>
      <c r="E64" s="25"/>
      <c r="F64" s="163"/>
      <c r="G64" s="25"/>
      <c r="H64" s="63"/>
      <c r="I64" s="63"/>
      <c r="J64" s="154"/>
    </row>
    <row r="65" spans="1:10" s="11" customFormat="1" ht="12" customHeight="1" x14ac:dyDescent="0.3">
      <c r="A65" s="16"/>
      <c r="B65" s="11" t="str">
        <f>CONCATENATE("Lönekostnader (inkl LBK ",'Instruktion grunduppgifter'!B52*100-2,"%)")</f>
        <v>Lönekostnader (inkl LBK -2%)</v>
      </c>
      <c r="E65" s="17"/>
      <c r="F65" s="162"/>
      <c r="G65" s="17"/>
      <c r="H65" s="62"/>
      <c r="I65" s="62"/>
      <c r="J65" s="153"/>
    </row>
    <row r="66" spans="1:10" s="19" customFormat="1" ht="12" customHeight="1" x14ac:dyDescent="0.3">
      <c r="A66" s="18"/>
      <c r="C66" s="19" t="s">
        <v>9</v>
      </c>
      <c r="E66" s="20" t="s">
        <v>68</v>
      </c>
      <c r="F66" s="164" t="s">
        <v>83</v>
      </c>
      <c r="G66" s="20"/>
      <c r="H66" s="60"/>
      <c r="I66" s="60"/>
      <c r="J66" s="155"/>
    </row>
    <row r="67" spans="1:10" ht="12" customHeight="1" x14ac:dyDescent="0.25">
      <c r="A67" s="8"/>
      <c r="C67" s="90"/>
      <c r="D67" s="90"/>
      <c r="E67" s="91"/>
      <c r="F67" s="161"/>
      <c r="G67" s="26"/>
      <c r="H67" s="61">
        <f>+E67*F67*(1+'Instruktion grunduppgifter'!$B$52-2%)</f>
        <v>0</v>
      </c>
      <c r="I67" s="109"/>
      <c r="J67" s="156"/>
    </row>
    <row r="68" spans="1:10" ht="12" customHeight="1" x14ac:dyDescent="0.25">
      <c r="A68" s="8"/>
      <c r="C68" s="90"/>
      <c r="D68" s="90"/>
      <c r="E68" s="91"/>
      <c r="F68" s="161"/>
      <c r="G68" s="26"/>
      <c r="H68" s="61">
        <f>+E68*F68*(1+'Instruktion grunduppgifter'!$B$52-2%)</f>
        <v>0</v>
      </c>
      <c r="I68" s="109"/>
      <c r="J68" s="156"/>
    </row>
    <row r="69" spans="1:10" ht="12" customHeight="1" x14ac:dyDescent="0.25">
      <c r="A69" s="8"/>
      <c r="C69" s="90"/>
      <c r="D69" s="90"/>
      <c r="E69" s="91"/>
      <c r="F69" s="161"/>
      <c r="G69" s="26"/>
      <c r="H69" s="61">
        <f>+E69*F69*(1+'Instruktion grunduppgifter'!$B$52-2%)</f>
        <v>0</v>
      </c>
      <c r="I69" s="109"/>
      <c r="J69" s="156"/>
    </row>
    <row r="70" spans="1:10" ht="12" customHeight="1" x14ac:dyDescent="0.25">
      <c r="A70" s="8"/>
      <c r="C70" s="90"/>
      <c r="D70" s="90"/>
      <c r="E70" s="91"/>
      <c r="F70" s="161"/>
      <c r="G70" s="26"/>
      <c r="H70" s="61">
        <f>+E70*F70*(1+'Instruktion grunduppgifter'!$B$52-2%)</f>
        <v>0</v>
      </c>
      <c r="I70" s="109"/>
      <c r="J70" s="156"/>
    </row>
    <row r="71" spans="1:10" s="11" customFormat="1" ht="12" customHeight="1" x14ac:dyDescent="0.3">
      <c r="A71" s="16"/>
      <c r="C71" s="11" t="s">
        <v>10</v>
      </c>
      <c r="E71" s="17"/>
      <c r="F71" s="17"/>
      <c r="G71" s="17"/>
      <c r="H71" s="62">
        <f>SUM(H67:H70)</f>
        <v>0</v>
      </c>
      <c r="I71" s="62">
        <f>SUM(I67:I70)</f>
        <v>0</v>
      </c>
      <c r="J71" s="151" t="str">
        <f t="shared" ref="J71" si="2">IFERROR(+I71/H71*100,"")</f>
        <v/>
      </c>
    </row>
    <row r="72" spans="1:10" s="11" customFormat="1" ht="12" customHeight="1" x14ac:dyDescent="0.3">
      <c r="A72" s="22"/>
      <c r="B72" s="23"/>
      <c r="C72" s="24"/>
      <c r="D72" s="24"/>
      <c r="E72" s="25"/>
      <c r="F72" s="25"/>
      <c r="G72" s="25"/>
      <c r="H72" s="63"/>
      <c r="I72" s="63"/>
      <c r="J72" s="154"/>
    </row>
    <row r="73" spans="1:10" s="11" customFormat="1" ht="12" customHeight="1" x14ac:dyDescent="0.3">
      <c r="A73" s="16"/>
      <c r="B73" s="11" t="s">
        <v>86</v>
      </c>
      <c r="E73" s="17"/>
      <c r="F73" s="17"/>
      <c r="G73" s="17"/>
      <c r="H73" s="62"/>
      <c r="I73" s="62"/>
      <c r="J73" s="153"/>
    </row>
    <row r="74" spans="1:10" ht="12" customHeight="1" x14ac:dyDescent="0.3">
      <c r="A74" s="8"/>
      <c r="C74" s="21" t="s">
        <v>78</v>
      </c>
      <c r="D74" s="21"/>
      <c r="E74" s="21"/>
      <c r="F74" s="21"/>
      <c r="G74" s="21"/>
      <c r="H74" s="89"/>
      <c r="I74" s="89"/>
      <c r="J74" s="151" t="str">
        <f t="shared" ref="J74:J78" si="3">IFERROR(+I74/H74*100,"")</f>
        <v/>
      </c>
    </row>
    <row r="75" spans="1:10" ht="12" customHeight="1" x14ac:dyDescent="0.3">
      <c r="A75" s="8"/>
      <c r="C75" s="21" t="s">
        <v>80</v>
      </c>
      <c r="D75" s="21"/>
      <c r="E75" s="21"/>
      <c r="F75" s="21"/>
      <c r="G75" s="21"/>
      <c r="H75" s="89"/>
      <c r="I75" s="89"/>
      <c r="J75" s="151" t="str">
        <f t="shared" si="3"/>
        <v/>
      </c>
    </row>
    <row r="76" spans="1:10" ht="12" customHeight="1" x14ac:dyDescent="0.3">
      <c r="A76" s="8"/>
      <c r="C76" s="106" t="s">
        <v>138</v>
      </c>
      <c r="D76" s="21"/>
      <c r="E76" s="21"/>
      <c r="F76" s="21"/>
      <c r="G76" s="21"/>
      <c r="H76" s="89"/>
      <c r="I76" s="89"/>
      <c r="J76" s="151" t="str">
        <f t="shared" si="3"/>
        <v/>
      </c>
    </row>
    <row r="77" spans="1:10" ht="12" customHeight="1" x14ac:dyDescent="0.3">
      <c r="A77" s="8"/>
      <c r="C77" s="21" t="s">
        <v>79</v>
      </c>
      <c r="D77" s="21"/>
      <c r="E77" s="21"/>
      <c r="F77" s="21"/>
      <c r="G77" s="21"/>
      <c r="H77" s="89"/>
      <c r="I77" s="89"/>
      <c r="J77" s="151" t="str">
        <f t="shared" si="3"/>
        <v/>
      </c>
    </row>
    <row r="78" spans="1:10" s="11" customFormat="1" ht="12" customHeight="1" x14ac:dyDescent="0.3">
      <c r="A78" s="16"/>
      <c r="C78" s="11" t="s">
        <v>12</v>
      </c>
      <c r="E78" s="17"/>
      <c r="F78" s="17"/>
      <c r="G78" s="17"/>
      <c r="H78" s="62">
        <f>SUM(H74:H77)</f>
        <v>0</v>
      </c>
      <c r="I78" s="62">
        <f>SUM(I74:I77)</f>
        <v>0</v>
      </c>
      <c r="J78" s="151" t="str">
        <f t="shared" si="3"/>
        <v/>
      </c>
    </row>
    <row r="79" spans="1:10" s="11" customFormat="1" ht="12" customHeight="1" x14ac:dyDescent="0.3">
      <c r="A79" s="22"/>
      <c r="B79" s="23"/>
      <c r="C79" s="24"/>
      <c r="D79" s="24"/>
      <c r="E79" s="25"/>
      <c r="F79" s="25"/>
      <c r="G79" s="25"/>
      <c r="H79" s="63"/>
      <c r="I79" s="63"/>
      <c r="J79" s="154"/>
    </row>
    <row r="80" spans="1:10" s="11" customFormat="1" ht="12" customHeight="1" x14ac:dyDescent="0.3">
      <c r="A80" s="16"/>
      <c r="B80" s="11" t="s">
        <v>13</v>
      </c>
      <c r="E80" s="17"/>
      <c r="F80" s="17"/>
      <c r="G80" s="17"/>
      <c r="H80" s="62"/>
      <c r="I80" s="62"/>
      <c r="J80" s="153"/>
    </row>
    <row r="81" spans="1:12" ht="12" customHeight="1" x14ac:dyDescent="0.3">
      <c r="A81" s="8"/>
      <c r="C81" s="21" t="s">
        <v>14</v>
      </c>
      <c r="D81" s="21"/>
      <c r="E81" s="21"/>
      <c r="F81" s="21"/>
      <c r="G81" s="21"/>
      <c r="H81" s="89"/>
      <c r="I81" s="89"/>
      <c r="J81" s="151" t="str">
        <f t="shared" ref="J81:J86" si="4">IFERROR(+I81/H81*100,"")</f>
        <v/>
      </c>
    </row>
    <row r="82" spans="1:12" ht="12" customHeight="1" x14ac:dyDescent="0.3">
      <c r="A82" s="8"/>
      <c r="C82" s="21" t="s">
        <v>139</v>
      </c>
      <c r="D82" s="21"/>
      <c r="E82" s="21"/>
      <c r="F82" s="21"/>
      <c r="G82" s="21"/>
      <c r="H82" s="89"/>
      <c r="I82" s="89"/>
      <c r="J82" s="151" t="str">
        <f t="shared" si="4"/>
        <v/>
      </c>
    </row>
    <row r="83" spans="1:12" ht="12" customHeight="1" x14ac:dyDescent="0.3">
      <c r="A83" s="8"/>
      <c r="C83" s="21" t="s">
        <v>16</v>
      </c>
      <c r="D83" s="21"/>
      <c r="E83" s="21"/>
      <c r="F83" s="21"/>
      <c r="G83" s="21"/>
      <c r="H83" s="89"/>
      <c r="I83" s="89"/>
      <c r="J83" s="151" t="str">
        <f t="shared" si="4"/>
        <v/>
      </c>
    </row>
    <row r="84" spans="1:12" ht="12" customHeight="1" x14ac:dyDescent="0.3">
      <c r="A84" s="8"/>
      <c r="C84" s="21" t="s">
        <v>17</v>
      </c>
      <c r="D84" s="21"/>
      <c r="E84" s="21"/>
      <c r="F84" s="21"/>
      <c r="G84" s="21"/>
      <c r="H84" s="89"/>
      <c r="I84" s="89"/>
      <c r="J84" s="151" t="str">
        <f t="shared" si="4"/>
        <v/>
      </c>
    </row>
    <row r="85" spans="1:12" ht="12" customHeight="1" x14ac:dyDescent="0.3">
      <c r="A85" s="8"/>
      <c r="C85" s="106" t="s">
        <v>137</v>
      </c>
      <c r="D85" s="21"/>
      <c r="E85" s="21"/>
      <c r="F85" s="21"/>
      <c r="G85" s="21"/>
      <c r="H85" s="89"/>
      <c r="I85" s="89"/>
      <c r="J85" s="151" t="str">
        <f t="shared" si="4"/>
        <v/>
      </c>
    </row>
    <row r="86" spans="1:12" s="11" customFormat="1" ht="12" customHeight="1" x14ac:dyDescent="0.3">
      <c r="A86" s="16"/>
      <c r="C86" s="27" t="s">
        <v>18</v>
      </c>
      <c r="D86" s="27"/>
      <c r="E86" s="17"/>
      <c r="F86" s="17"/>
      <c r="G86" s="17"/>
      <c r="H86" s="62">
        <f>SUM(H81:H85)</f>
        <v>0</v>
      </c>
      <c r="I86" s="62">
        <f>SUM(I81:I85)</f>
        <v>0</v>
      </c>
      <c r="J86" s="151" t="str">
        <f t="shared" si="4"/>
        <v/>
      </c>
    </row>
    <row r="87" spans="1:12" s="11" customFormat="1" ht="7.15" customHeight="1" x14ac:dyDescent="0.3">
      <c r="A87" s="22"/>
      <c r="B87" s="23"/>
      <c r="C87" s="24"/>
      <c r="D87" s="24"/>
      <c r="E87" s="25"/>
      <c r="F87" s="25"/>
      <c r="G87" s="25"/>
      <c r="H87" s="63"/>
      <c r="I87" s="63"/>
      <c r="J87" s="154"/>
    </row>
    <row r="88" spans="1:12" s="30" customFormat="1" ht="15.5" x14ac:dyDescent="0.35">
      <c r="A88" s="28"/>
      <c r="B88" s="29" t="s">
        <v>69</v>
      </c>
      <c r="E88" s="31"/>
      <c r="F88" s="31"/>
      <c r="G88" s="31"/>
      <c r="H88" s="64">
        <f>+H62+H71+H78+H86</f>
        <v>0</v>
      </c>
      <c r="I88" s="64">
        <f>+I62+I71+I78+I86</f>
        <v>0</v>
      </c>
      <c r="J88" s="151" t="str">
        <f t="shared" ref="J88" si="5">IFERROR(+I88/H88*100,"")</f>
        <v/>
      </c>
      <c r="L88" s="11"/>
    </row>
    <row r="89" spans="1:12" s="11" customFormat="1" ht="6" customHeight="1" x14ac:dyDescent="0.3">
      <c r="A89" s="22"/>
      <c r="B89" s="23"/>
      <c r="C89" s="24"/>
      <c r="D89" s="24"/>
      <c r="E89" s="25"/>
      <c r="F89" s="25"/>
      <c r="G89" s="25"/>
      <c r="H89" s="63"/>
      <c r="I89" s="63"/>
      <c r="J89" s="154"/>
    </row>
    <row r="90" spans="1:12" s="11" customFormat="1" ht="12" customHeight="1" x14ac:dyDescent="0.3">
      <c r="A90" s="22"/>
      <c r="B90" s="11" t="s">
        <v>64</v>
      </c>
      <c r="E90" s="17"/>
      <c r="F90" s="17"/>
      <c r="G90" s="17"/>
      <c r="H90" s="62"/>
      <c r="I90" s="62"/>
      <c r="J90" s="153"/>
    </row>
    <row r="91" spans="1:12" s="11" customFormat="1" ht="12" customHeight="1" x14ac:dyDescent="0.3">
      <c r="A91" s="22"/>
      <c r="B91" s="1"/>
      <c r="C91" s="21" t="s">
        <v>125</v>
      </c>
      <c r="D91" s="21"/>
      <c r="E91" s="21"/>
      <c r="F91" s="21"/>
      <c r="G91" s="21"/>
      <c r="H91" s="89"/>
      <c r="I91" s="89"/>
      <c r="J91" s="151" t="str">
        <f t="shared" ref="J91:J94" si="6">IFERROR(+I91/H91*100,"")</f>
        <v/>
      </c>
    </row>
    <row r="92" spans="1:12" s="11" customFormat="1" ht="12" customHeight="1" x14ac:dyDescent="0.3">
      <c r="A92" s="22"/>
      <c r="B92" s="23"/>
      <c r="C92" s="21" t="s">
        <v>126</v>
      </c>
      <c r="D92" s="21"/>
      <c r="E92" s="21"/>
      <c r="F92" s="21"/>
      <c r="G92" s="21"/>
      <c r="H92" s="89"/>
      <c r="I92" s="89"/>
      <c r="J92" s="151" t="str">
        <f t="shared" si="6"/>
        <v/>
      </c>
    </row>
    <row r="93" spans="1:12" s="11" customFormat="1" ht="12" customHeight="1" x14ac:dyDescent="0.3">
      <c r="A93" s="22"/>
      <c r="B93" s="27"/>
      <c r="C93" s="21" t="s">
        <v>131</v>
      </c>
      <c r="D93" s="21"/>
      <c r="E93" s="21"/>
      <c r="F93" s="21"/>
      <c r="G93" s="21"/>
      <c r="H93" s="89"/>
      <c r="I93" s="89"/>
      <c r="J93" s="151" t="str">
        <f t="shared" si="6"/>
        <v/>
      </c>
    </row>
    <row r="94" spans="1:12" s="11" customFormat="1" ht="12" customHeight="1" x14ac:dyDescent="0.3">
      <c r="A94" s="22"/>
      <c r="B94" s="27"/>
      <c r="C94" s="70" t="s">
        <v>128</v>
      </c>
      <c r="D94" s="3"/>
      <c r="E94" s="3"/>
      <c r="F94" s="3"/>
      <c r="G94" s="3"/>
      <c r="H94" s="103">
        <f>SUM(H91:H93)</f>
        <v>0</v>
      </c>
      <c r="I94" s="103">
        <f>SUM(I91:I93)</f>
        <v>0</v>
      </c>
      <c r="J94" s="151" t="str">
        <f t="shared" si="6"/>
        <v/>
      </c>
    </row>
    <row r="95" spans="1:12" s="11" customFormat="1" ht="6" customHeight="1" x14ac:dyDescent="0.3">
      <c r="A95" s="22"/>
      <c r="B95" s="23"/>
      <c r="C95" s="24"/>
      <c r="D95" s="24"/>
      <c r="E95" s="25"/>
      <c r="F95" s="25"/>
      <c r="G95" s="25"/>
      <c r="H95" s="63"/>
      <c r="I95" s="63"/>
      <c r="J95" s="154"/>
    </row>
    <row r="96" spans="1:12" s="11" customFormat="1" ht="12" customHeight="1" x14ac:dyDescent="0.3">
      <c r="A96" s="16"/>
      <c r="B96" s="27" t="s">
        <v>82</v>
      </c>
      <c r="C96" s="21"/>
      <c r="D96" s="21"/>
      <c r="E96" s="21"/>
      <c r="F96" s="21"/>
      <c r="G96" s="21"/>
      <c r="H96" s="89"/>
      <c r="I96" s="89"/>
      <c r="J96" s="151" t="str">
        <f t="shared" ref="J96" si="7">IFERROR(+I96/H96*100,"")</f>
        <v/>
      </c>
    </row>
    <row r="97" spans="1:10" s="11" customFormat="1" ht="6" customHeight="1" x14ac:dyDescent="0.3">
      <c r="A97" s="22"/>
      <c r="B97" s="23"/>
      <c r="C97" s="24"/>
      <c r="D97" s="24"/>
      <c r="E97" s="25"/>
      <c r="F97" s="25"/>
      <c r="G97" s="25"/>
      <c r="H97" s="63"/>
      <c r="I97" s="63"/>
      <c r="J97" s="154"/>
    </row>
    <row r="98" spans="1:10" s="11" customFormat="1" ht="12" customHeight="1" x14ac:dyDescent="0.3">
      <c r="A98" s="16"/>
      <c r="B98" s="27" t="s">
        <v>24</v>
      </c>
      <c r="C98" s="21"/>
      <c r="D98" s="21"/>
      <c r="E98" s="21"/>
      <c r="F98" s="21"/>
      <c r="G98" s="21"/>
      <c r="H98" s="89"/>
      <c r="I98" s="89"/>
      <c r="J98" s="151" t="str">
        <f t="shared" ref="J98" si="8">IFERROR(+I98/H98*100,"")</f>
        <v/>
      </c>
    </row>
    <row r="99" spans="1:10" s="11" customFormat="1" ht="6" customHeight="1" x14ac:dyDescent="0.3">
      <c r="A99" s="22"/>
      <c r="B99" s="23"/>
      <c r="C99" s="24"/>
      <c r="D99" s="24"/>
      <c r="E99" s="25"/>
      <c r="F99" s="25"/>
      <c r="G99" s="25"/>
      <c r="H99" s="63"/>
      <c r="I99" s="63"/>
      <c r="J99" s="154"/>
    </row>
    <row r="100" spans="1:10" s="11" customFormat="1" ht="12" customHeight="1" x14ac:dyDescent="0.3">
      <c r="A100" s="16"/>
      <c r="B100" s="11" t="s">
        <v>19</v>
      </c>
      <c r="E100" s="20" t="s">
        <v>3</v>
      </c>
      <c r="G100" s="20" t="s">
        <v>20</v>
      </c>
      <c r="H100" s="62"/>
      <c r="I100" s="62"/>
      <c r="J100" s="153"/>
    </row>
    <row r="101" spans="1:10" ht="12" customHeight="1" x14ac:dyDescent="0.3">
      <c r="A101" s="8"/>
      <c r="C101" s="21" t="s">
        <v>21</v>
      </c>
      <c r="D101" s="21"/>
      <c r="E101" s="32"/>
      <c r="F101" s="32"/>
      <c r="G101" s="98">
        <f>+G7</f>
        <v>0</v>
      </c>
      <c r="H101" s="65">
        <f>+(H88-H85)*G101</f>
        <v>0</v>
      </c>
      <c r="I101" s="65">
        <f>+(I88-I85)*H101</f>
        <v>0</v>
      </c>
      <c r="J101" s="151" t="str">
        <f t="shared" ref="J101:J103" si="9">IFERROR(+I101/H101*100,"")</f>
        <v/>
      </c>
    </row>
    <row r="102" spans="1:10" ht="15" customHeight="1" x14ac:dyDescent="0.3">
      <c r="A102" s="8"/>
      <c r="C102" s="21" t="s">
        <v>64</v>
      </c>
      <c r="D102" s="21" t="s">
        <v>22</v>
      </c>
      <c r="E102" s="92"/>
      <c r="F102" s="32"/>
      <c r="G102" s="99"/>
      <c r="H102" s="65">
        <f>IF(E102=0,G102*(H88-H85+H98),E102)</f>
        <v>0</v>
      </c>
      <c r="I102" s="65">
        <f>IF(F102=0,H102*(I88-I85+I98),F102)</f>
        <v>0</v>
      </c>
      <c r="J102" s="151" t="str">
        <f t="shared" si="9"/>
        <v/>
      </c>
    </row>
    <row r="103" spans="1:10" s="11" customFormat="1" ht="12" customHeight="1" x14ac:dyDescent="0.3">
      <c r="A103" s="16"/>
      <c r="C103" s="11" t="s">
        <v>23</v>
      </c>
      <c r="E103" s="17"/>
      <c r="F103" s="17"/>
      <c r="G103" s="17"/>
      <c r="H103" s="62">
        <f>SUM(H101:H102)</f>
        <v>0</v>
      </c>
      <c r="I103" s="62">
        <f>SUM(I101:I102)</f>
        <v>0</v>
      </c>
      <c r="J103" s="151" t="str">
        <f t="shared" si="9"/>
        <v/>
      </c>
    </row>
    <row r="104" spans="1:10" s="11" customFormat="1" ht="6" customHeight="1" x14ac:dyDescent="0.3">
      <c r="A104" s="22"/>
      <c r="B104" s="23"/>
      <c r="C104" s="24"/>
      <c r="D104" s="24"/>
      <c r="E104" s="25"/>
      <c r="F104" s="25"/>
      <c r="G104" s="25"/>
      <c r="H104" s="63"/>
      <c r="I104" s="63"/>
      <c r="J104" s="154"/>
    </row>
    <row r="105" spans="1:10" s="11" customFormat="1" ht="12" customHeight="1" x14ac:dyDescent="0.3">
      <c r="A105" s="16"/>
      <c r="B105" s="27" t="s">
        <v>155</v>
      </c>
      <c r="C105" s="21"/>
      <c r="D105" s="21"/>
      <c r="E105" s="21"/>
      <c r="F105" s="21"/>
      <c r="G105" s="21"/>
      <c r="H105" s="89"/>
      <c r="I105" s="89"/>
      <c r="J105" s="151" t="str">
        <f t="shared" ref="J105" si="10">IFERROR(+I105/H105*100,"")</f>
        <v/>
      </c>
    </row>
    <row r="106" spans="1:10" s="11" customFormat="1" ht="6" customHeight="1" x14ac:dyDescent="0.3">
      <c r="A106" s="22"/>
      <c r="B106" s="23"/>
      <c r="C106" s="24"/>
      <c r="D106" s="24"/>
      <c r="E106" s="25"/>
      <c r="F106" s="25"/>
      <c r="G106" s="25"/>
      <c r="H106" s="63"/>
      <c r="I106" s="63"/>
      <c r="J106" s="154"/>
    </row>
    <row r="107" spans="1:10" s="30" customFormat="1" ht="15.5" x14ac:dyDescent="0.35">
      <c r="A107" s="28"/>
      <c r="B107" s="30" t="s">
        <v>70</v>
      </c>
      <c r="E107" s="31"/>
      <c r="F107" s="31"/>
      <c r="G107" s="31"/>
      <c r="H107" s="64">
        <f>+H88+H94+H96+H98+H103+H105</f>
        <v>0</v>
      </c>
      <c r="I107" s="64">
        <f>+I88+I94+I96+I98+I103+I105</f>
        <v>0</v>
      </c>
      <c r="J107" s="151" t="str">
        <f t="shared" ref="J107" si="11">IFERROR(+I107/H107*100,"")</f>
        <v/>
      </c>
    </row>
    <row r="108" spans="1:10" s="30" customFormat="1" ht="8.25" customHeight="1" x14ac:dyDescent="0.35">
      <c r="A108" s="28"/>
      <c r="C108" s="29"/>
      <c r="D108" s="29"/>
      <c r="E108" s="31"/>
      <c r="F108" s="31"/>
      <c r="G108" s="31"/>
      <c r="H108" s="64"/>
      <c r="I108" s="64"/>
      <c r="J108" s="157"/>
    </row>
    <row r="109" spans="1:10" s="30" customFormat="1" ht="15.5" x14ac:dyDescent="0.35">
      <c r="A109" s="28"/>
      <c r="B109" s="30" t="s">
        <v>71</v>
      </c>
      <c r="C109" s="29"/>
      <c r="D109" s="29"/>
      <c r="E109" s="31"/>
      <c r="F109" s="31"/>
      <c r="G109" s="31"/>
      <c r="H109" s="64">
        <f>+H44-H107</f>
        <v>0</v>
      </c>
      <c r="I109" s="64">
        <f>+I44-I107</f>
        <v>0</v>
      </c>
      <c r="J109" s="151" t="str">
        <f t="shared" ref="J109" si="12">IFERROR(+I109/H109*100,"")</f>
        <v/>
      </c>
    </row>
    <row r="110" spans="1:10" s="30" customFormat="1" ht="8.25" customHeight="1" x14ac:dyDescent="0.35">
      <c r="A110" s="28"/>
      <c r="C110" s="29"/>
      <c r="D110" s="29"/>
      <c r="E110" s="31"/>
      <c r="F110" s="31"/>
      <c r="G110" s="31"/>
      <c r="H110" s="64"/>
      <c r="I110" s="64"/>
      <c r="J110" s="157"/>
    </row>
    <row r="111" spans="1:10" s="30" customFormat="1" ht="15.5" x14ac:dyDescent="0.35">
      <c r="A111" s="28"/>
      <c r="C111" s="29"/>
      <c r="D111" s="29"/>
      <c r="E111" s="31"/>
      <c r="F111" s="31"/>
      <c r="G111" s="17" t="s">
        <v>75</v>
      </c>
      <c r="H111" s="62">
        <f>+H36+H109</f>
        <v>0</v>
      </c>
      <c r="I111" s="62">
        <f>+I36+I109</f>
        <v>0</v>
      </c>
      <c r="J111" s="151" t="str">
        <f t="shared" ref="J111" si="13">IFERROR(+I111/H111*100,"")</f>
        <v/>
      </c>
    </row>
    <row r="112" spans="1:10" s="30" customFormat="1" ht="12" customHeight="1" x14ac:dyDescent="0.35">
      <c r="A112" s="28"/>
      <c r="C112" s="29"/>
      <c r="D112" s="29"/>
      <c r="E112" s="31"/>
      <c r="F112" s="31"/>
      <c r="G112" s="31"/>
      <c r="H112" s="64"/>
      <c r="I112" s="64"/>
      <c r="J112" s="157"/>
    </row>
    <row r="113" spans="1:10" s="30" customFormat="1" ht="15.5" x14ac:dyDescent="0.35">
      <c r="A113" s="34"/>
      <c r="B113" s="13" t="s">
        <v>154</v>
      </c>
      <c r="C113" s="35"/>
      <c r="D113" s="35"/>
      <c r="E113" s="36"/>
      <c r="F113" s="36"/>
      <c r="G113" s="36"/>
      <c r="H113" s="66"/>
      <c r="I113" s="66"/>
      <c r="J113" s="158"/>
    </row>
    <row r="114" spans="1:10" s="37" customFormat="1" ht="12" customHeight="1" x14ac:dyDescent="0.3">
      <c r="A114" s="18"/>
      <c r="C114" s="38" t="s">
        <v>25</v>
      </c>
      <c r="D114" s="38"/>
      <c r="E114" s="20" t="s">
        <v>72</v>
      </c>
      <c r="F114" s="20"/>
      <c r="G114" s="20" t="s">
        <v>26</v>
      </c>
      <c r="H114" s="60"/>
      <c r="I114" s="60"/>
      <c r="J114" s="155"/>
    </row>
    <row r="115" spans="1:10" s="11" customFormat="1" ht="12" customHeight="1" x14ac:dyDescent="0.3">
      <c r="A115" s="22"/>
      <c r="B115" s="23"/>
      <c r="C115" s="101"/>
      <c r="D115" s="101"/>
      <c r="E115" s="101"/>
      <c r="F115" s="26"/>
      <c r="G115" s="93"/>
      <c r="H115" s="94"/>
      <c r="I115" s="94"/>
      <c r="J115" s="159"/>
    </row>
    <row r="116" spans="1:10" s="11" customFormat="1" ht="12" customHeight="1" x14ac:dyDescent="0.3">
      <c r="A116" s="22"/>
      <c r="B116" s="23"/>
      <c r="C116" s="101"/>
      <c r="D116" s="101"/>
      <c r="E116" s="101"/>
      <c r="F116" s="26"/>
      <c r="G116" s="93"/>
      <c r="H116" s="94"/>
      <c r="I116" s="94"/>
      <c r="J116" s="159"/>
    </row>
    <row r="117" spans="1:10" s="11" customFormat="1" ht="12" customHeight="1" x14ac:dyDescent="0.3">
      <c r="A117" s="22"/>
      <c r="B117" s="23"/>
      <c r="C117" s="101"/>
      <c r="D117" s="101"/>
      <c r="E117" s="101"/>
      <c r="F117" s="26"/>
      <c r="G117" s="93"/>
      <c r="H117" s="94"/>
      <c r="I117" s="94"/>
      <c r="J117" s="159"/>
    </row>
    <row r="118" spans="1:10" s="11" customFormat="1" ht="12" customHeight="1" x14ac:dyDescent="0.3">
      <c r="A118" s="22"/>
      <c r="B118" s="23"/>
      <c r="C118" s="24"/>
      <c r="D118" s="24"/>
      <c r="E118" s="25"/>
      <c r="F118" s="25"/>
      <c r="G118" s="25"/>
      <c r="H118" s="63"/>
      <c r="I118" s="63"/>
      <c r="J118" s="154"/>
    </row>
    <row r="119" spans="1:10" s="11" customFormat="1" ht="15.5" x14ac:dyDescent="0.35">
      <c r="A119" s="22"/>
      <c r="B119" s="30" t="s">
        <v>27</v>
      </c>
      <c r="C119" s="24"/>
      <c r="D119" s="24"/>
      <c r="E119" s="25"/>
      <c r="F119" s="25"/>
      <c r="G119" s="25"/>
      <c r="H119" s="67">
        <f>SUM(H115:H117)</f>
        <v>0</v>
      </c>
      <c r="I119" s="67">
        <f>SUM(I115:I117)</f>
        <v>0</v>
      </c>
      <c r="J119" s="153"/>
    </row>
    <row r="120" spans="1:10" s="23" customFormat="1" ht="12" customHeight="1" thickBot="1" x14ac:dyDescent="0.3">
      <c r="A120" s="39"/>
      <c r="B120" s="40"/>
      <c r="C120" s="40"/>
      <c r="D120" s="40"/>
      <c r="E120" s="41"/>
      <c r="F120" s="41"/>
      <c r="G120" s="41"/>
      <c r="H120" s="42"/>
      <c r="I120" s="42"/>
      <c r="J120" s="160"/>
    </row>
  </sheetData>
  <sheetProtection algorithmName="SHA-512" hashValue="UD1YdgfDwg9dl6VXRutG4ccEaYeLqmFredK8DoELyAsK9wJyO0ufi+jKneXbqy6VeNr7sp+T1Ndxt8xXBhRNDA==" saltValue="zCZN3t+SxMODNOASHpWziA==" spinCount="100000" sheet="1" objects="1" scenarios="1"/>
  <protectedRanges>
    <protectedRange password="B142" sqref="H94:I94" name="Insamling budget_3_1"/>
    <protectedRange password="B142" sqref="H3:H4" name="Insamling budget_1_2_1"/>
  </protectedRanges>
  <phoneticPr fontId="19" type="noConversion"/>
  <pageMargins left="0.74803149606299213" right="0.74803149606299213" top="0.51181102362204722" bottom="0.74803149606299213" header="0.51181102362204722" footer="0.51181102362204722"/>
  <pageSetup paperSize="9" scale="54" fitToHeight="2" orientation="portrait" r:id="rId1"/>
  <headerFooter alignWithMargins="0">
    <oddFooter>&amp;L&amp;9Version 2021.1&amp;C&amp;F &amp;A</oddFooter>
  </headerFooter>
  <rowBreaks count="1" manualBreakCount="1">
    <brk id="120" max="9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L120"/>
  <sheetViews>
    <sheetView showGridLines="0" topLeftCell="A35" zoomScaleNormal="100" workbookViewId="0">
      <selection activeCell="B65" sqref="B65"/>
    </sheetView>
  </sheetViews>
  <sheetFormatPr defaultColWidth="9.1796875" defaultRowHeight="12" customHeight="1" x14ac:dyDescent="0.25"/>
  <cols>
    <col min="1" max="1" width="2.7265625" style="1" customWidth="1"/>
    <col min="2" max="2" width="2.54296875" style="1" customWidth="1"/>
    <col min="3" max="3" width="24.54296875" style="1" customWidth="1"/>
    <col min="4" max="4" width="24.81640625" style="1" customWidth="1"/>
    <col min="5" max="5" width="10.453125" style="2" bestFit="1" customWidth="1"/>
    <col min="6" max="6" width="15.26953125" style="2" bestFit="1" customWidth="1"/>
    <col min="7" max="7" width="15" style="2" customWidth="1"/>
    <col min="8" max="8" width="12.7265625" style="3" customWidth="1"/>
    <col min="9" max="9" width="12.453125" style="3" customWidth="1"/>
    <col min="10" max="10" width="4.81640625" style="3" customWidth="1"/>
    <col min="11" max="16384" width="9.1796875" style="1"/>
  </cols>
  <sheetData>
    <row r="1" spans="1:10" ht="12" customHeight="1" thickBot="1" x14ac:dyDescent="0.3"/>
    <row r="2" spans="1:10" ht="12" customHeight="1" x14ac:dyDescent="0.3">
      <c r="A2" s="4"/>
      <c r="B2" s="5"/>
      <c r="C2" s="5"/>
      <c r="D2" s="5"/>
      <c r="E2" s="6"/>
      <c r="F2" s="6"/>
      <c r="G2" s="189" t="s">
        <v>149</v>
      </c>
      <c r="H2" s="165">
        <f>+'Instruktion grunduppgifter'!B33</f>
        <v>0</v>
      </c>
      <c r="I2" s="7"/>
      <c r="J2" s="148"/>
    </row>
    <row r="3" spans="1:10" ht="17.5" x14ac:dyDescent="0.35">
      <c r="A3" s="8"/>
      <c r="D3" s="53" t="s">
        <v>60</v>
      </c>
      <c r="E3" s="55">
        <f>+'Instruktion grunduppgifter'!B35</f>
        <v>0</v>
      </c>
      <c r="G3" s="190" t="s">
        <v>156</v>
      </c>
      <c r="H3" s="111">
        <f>+'Instruktion grunduppgifter'!B37</f>
        <v>0</v>
      </c>
      <c r="J3" s="149"/>
    </row>
    <row r="4" spans="1:10" ht="17.5" x14ac:dyDescent="0.35">
      <c r="A4" s="8"/>
      <c r="D4" s="53"/>
      <c r="E4" s="55"/>
      <c r="G4" s="119" t="s">
        <v>28</v>
      </c>
      <c r="H4" s="111" t="str">
        <f>+D6</f>
        <v>Projekt 20</v>
      </c>
      <c r="J4" s="149"/>
    </row>
    <row r="5" spans="1:10" ht="12" customHeight="1" x14ac:dyDescent="0.25">
      <c r="A5" s="8"/>
      <c r="J5" s="149"/>
    </row>
    <row r="6" spans="1:10" ht="12" customHeight="1" x14ac:dyDescent="0.3">
      <c r="A6" s="8"/>
      <c r="C6" s="9" t="s">
        <v>0</v>
      </c>
      <c r="D6" s="86" t="s">
        <v>48</v>
      </c>
      <c r="E6" s="87"/>
      <c r="F6" s="9" t="s">
        <v>156</v>
      </c>
      <c r="G6" s="111">
        <f>+'Instruktion grunduppgifter'!B37</f>
        <v>0</v>
      </c>
      <c r="J6" s="149"/>
    </row>
    <row r="7" spans="1:10" ht="12" customHeight="1" x14ac:dyDescent="0.3">
      <c r="A7" s="8"/>
      <c r="C7" s="10" t="s">
        <v>1</v>
      </c>
      <c r="D7" s="105">
        <v>20</v>
      </c>
      <c r="E7" s="88"/>
      <c r="F7" s="71" t="s">
        <v>88</v>
      </c>
      <c r="G7" s="112">
        <f>+'Instruktion grunduppgifter'!B46+'Instruktion grunduppgifter'!B47+'Instruktion grunduppgifter'!B48</f>
        <v>0</v>
      </c>
      <c r="J7" s="149"/>
    </row>
    <row r="8" spans="1:10" ht="13" x14ac:dyDescent="0.3">
      <c r="A8" s="8"/>
      <c r="C8" s="9" t="s">
        <v>2</v>
      </c>
      <c r="D8" s="86"/>
      <c r="E8" s="87"/>
      <c r="F8" s="71" t="s">
        <v>140</v>
      </c>
      <c r="G8" s="170">
        <f>+'Instruktion grunduppgifter'!B51</f>
        <v>0</v>
      </c>
      <c r="J8" s="149"/>
    </row>
    <row r="9" spans="1:10" ht="12" customHeight="1" x14ac:dyDescent="0.3">
      <c r="A9" s="8"/>
      <c r="C9" s="11"/>
      <c r="D9" s="11"/>
      <c r="J9" s="149"/>
    </row>
    <row r="10" spans="1:10" ht="12" customHeight="1" x14ac:dyDescent="0.3">
      <c r="A10" s="8"/>
      <c r="C10" s="11" t="s">
        <v>76</v>
      </c>
      <c r="D10" s="11"/>
      <c r="J10" s="149"/>
    </row>
    <row r="11" spans="1:10" s="116" customFormat="1" ht="9" customHeight="1" thickBot="1" x14ac:dyDescent="0.35">
      <c r="A11" s="115"/>
      <c r="C11" s="126"/>
      <c r="D11" s="126"/>
      <c r="E11" s="127"/>
      <c r="F11" s="117"/>
      <c r="G11" s="117"/>
      <c r="H11" s="118"/>
      <c r="I11" s="118"/>
      <c r="J11" s="132"/>
    </row>
    <row r="12" spans="1:10" s="116" customFormat="1" ht="15.5" x14ac:dyDescent="0.35">
      <c r="A12" s="115"/>
      <c r="B12" s="128" t="str">
        <f>CONCATENATE("PROGNOS OKT-DEC ",'Instruktion grunduppgifter'!B35-1)</f>
        <v>PROGNOS OKT-DEC -1</v>
      </c>
      <c r="C12" s="129"/>
      <c r="D12" s="129"/>
      <c r="E12" s="130"/>
      <c r="F12" s="113"/>
      <c r="G12" s="113"/>
      <c r="H12" s="114"/>
      <c r="I12" s="131"/>
      <c r="J12" s="149"/>
    </row>
    <row r="13" spans="1:10" s="116" customFormat="1" ht="7.5" customHeight="1" x14ac:dyDescent="0.25">
      <c r="A13" s="115"/>
      <c r="B13" s="115"/>
      <c r="E13" s="127"/>
      <c r="F13" s="117"/>
      <c r="G13" s="117"/>
      <c r="H13" s="118"/>
      <c r="I13" s="132"/>
      <c r="J13" s="149"/>
    </row>
    <row r="14" spans="1:10" s="116" customFormat="1" ht="13" x14ac:dyDescent="0.3">
      <c r="A14" s="115"/>
      <c r="B14" s="115"/>
      <c r="C14" s="126" t="str">
        <f>CONCATENATE("OH procent ",'Instruktion grunduppgifter'!B35-1)</f>
        <v>OH procent -1</v>
      </c>
      <c r="D14" s="192">
        <f>+'Instruktion grunduppgifter'!B41+'Instruktion grunduppgifter'!B42+'Instruktion grunduppgifter'!B43</f>
        <v>0</v>
      </c>
      <c r="E14" s="127"/>
      <c r="F14" s="133" t="s">
        <v>142</v>
      </c>
      <c r="G14" s="117"/>
      <c r="H14" s="118"/>
      <c r="I14" s="167">
        <v>1</v>
      </c>
      <c r="J14" s="149"/>
    </row>
    <row r="15" spans="1:10" s="116" customFormat="1" ht="7.5" customHeight="1" x14ac:dyDescent="0.25">
      <c r="A15" s="115"/>
      <c r="B15" s="115"/>
      <c r="E15" s="127"/>
      <c r="F15" s="117"/>
      <c r="G15" s="117"/>
      <c r="H15" s="118"/>
      <c r="I15" s="132"/>
      <c r="J15" s="149"/>
    </row>
    <row r="16" spans="1:10" s="116" customFormat="1" ht="13" x14ac:dyDescent="0.3">
      <c r="A16" s="115"/>
      <c r="B16" s="121" t="s">
        <v>143</v>
      </c>
      <c r="C16" s="118"/>
      <c r="D16" s="126"/>
      <c r="E16" s="127"/>
      <c r="F16" s="126" t="str">
        <f>CONCATENATE("Kvar ",'Instruktion grunduppgifter'!B35-1,", enl Probok")</f>
        <v>Kvar -1, enl Probok</v>
      </c>
      <c r="G16" s="117"/>
      <c r="H16" s="118"/>
      <c r="I16" s="166"/>
      <c r="J16" s="149"/>
    </row>
    <row r="17" spans="1:11" s="116" customFormat="1" ht="12.5" x14ac:dyDescent="0.25">
      <c r="A17" s="115"/>
      <c r="B17" s="115"/>
      <c r="C17" s="124"/>
      <c r="D17" s="124"/>
      <c r="E17" s="127"/>
      <c r="F17" s="135" t="str">
        <f>CONCATENATE("Oavskrivet belopp på utrustning ",'Instruktion grunduppgifter'!B35-1)</f>
        <v>Oavskrivet belopp på utrustning -1</v>
      </c>
      <c r="G17" s="117"/>
      <c r="H17" s="118"/>
      <c r="I17" s="136">
        <f>+I22</f>
        <v>0</v>
      </c>
      <c r="J17" s="149"/>
    </row>
    <row r="18" spans="1:11" s="116" customFormat="1" ht="12.5" x14ac:dyDescent="0.25">
      <c r="A18" s="115"/>
      <c r="B18" s="115"/>
      <c r="C18" s="123"/>
      <c r="D18" s="123"/>
      <c r="E18" s="127"/>
      <c r="F18" s="120" t="s">
        <v>144</v>
      </c>
      <c r="G18" s="117"/>
      <c r="H18" s="118"/>
      <c r="I18" s="136">
        <f>-D32</f>
        <v>0</v>
      </c>
      <c r="J18" s="149"/>
    </row>
    <row r="19" spans="1:11" s="116" customFormat="1" ht="13" x14ac:dyDescent="0.3">
      <c r="A19" s="115"/>
      <c r="B19" s="115"/>
      <c r="C19" s="123"/>
      <c r="D19" s="123"/>
      <c r="E19" s="127"/>
      <c r="F19" s="126" t="str">
        <f>CONCATENATE("Utgående balans ",'Instruktion grunduppgifter'!B35-1,"-12-31")</f>
        <v>Utgående balans -1-12-31</v>
      </c>
      <c r="G19" s="117"/>
      <c r="H19" s="118"/>
      <c r="I19" s="137">
        <f>SUM(I16:I18)</f>
        <v>0</v>
      </c>
      <c r="J19" s="149"/>
    </row>
    <row r="20" spans="1:11" s="116" customFormat="1" ht="12.5" x14ac:dyDescent="0.25">
      <c r="A20" s="115"/>
      <c r="B20" s="115"/>
      <c r="C20" s="123"/>
      <c r="D20" s="123"/>
      <c r="E20" s="127"/>
      <c r="F20" s="118"/>
      <c r="G20" s="117"/>
      <c r="H20" s="118"/>
      <c r="I20" s="132"/>
      <c r="J20" s="149"/>
    </row>
    <row r="21" spans="1:11" s="116" customFormat="1" ht="13" x14ac:dyDescent="0.3">
      <c r="A21" s="115"/>
      <c r="B21" s="115"/>
      <c r="C21" s="123"/>
      <c r="D21" s="123"/>
      <c r="E21" s="127"/>
      <c r="F21" s="126" t="s">
        <v>153</v>
      </c>
      <c r="G21" s="117"/>
      <c r="H21" s="118"/>
      <c r="I21" s="132"/>
      <c r="J21" s="149"/>
    </row>
    <row r="22" spans="1:11" s="116" customFormat="1" ht="12.5" x14ac:dyDescent="0.25">
      <c r="A22" s="115"/>
      <c r="B22" s="115"/>
      <c r="C22" s="123"/>
      <c r="D22" s="123"/>
      <c r="E22" s="127"/>
      <c r="F22" s="118" t="str">
        <f>+F17</f>
        <v>Oavskrivet belopp på utrustning -1</v>
      </c>
      <c r="G22" s="117"/>
      <c r="H22" s="118"/>
      <c r="I22" s="166"/>
      <c r="J22" s="149"/>
    </row>
    <row r="23" spans="1:11" s="116" customFormat="1" ht="12.5" x14ac:dyDescent="0.25">
      <c r="A23" s="115"/>
      <c r="B23" s="115"/>
      <c r="C23" s="123"/>
      <c r="D23" s="123"/>
      <c r="E23" s="127"/>
      <c r="F23" s="118" t="str">
        <f>CONCATENATE("Nyinköp av utrustning &gt; 25 tkr ht ",'Instruktion grunduppgifter'!B35-1)</f>
        <v>Nyinköp av utrustning &gt; 25 tkr ht -1</v>
      </c>
      <c r="G23" s="117"/>
      <c r="H23" s="118"/>
      <c r="I23" s="134"/>
      <c r="J23" s="149"/>
    </row>
    <row r="24" spans="1:11" s="116" customFormat="1" ht="13" x14ac:dyDescent="0.3">
      <c r="A24" s="115"/>
      <c r="B24" s="115"/>
      <c r="C24" s="126" t="s">
        <v>145</v>
      </c>
      <c r="D24" s="133">
        <f>SUM(D17:D23)</f>
        <v>0</v>
      </c>
      <c r="E24" s="127"/>
      <c r="F24" s="133" t="str">
        <f>CONCATENATE("Oavskrivet belopp på utrustning ",'Instruktion grunduppgifter'!B35-1,"-12-31")</f>
        <v>Oavskrivet belopp på utrustning -1-12-31</v>
      </c>
      <c r="G24" s="117"/>
      <c r="H24" s="118"/>
      <c r="I24" s="137">
        <f>SUM(I22:I23)</f>
        <v>0</v>
      </c>
      <c r="J24" s="149"/>
    </row>
    <row r="25" spans="1:11" s="126" customFormat="1" ht="6" customHeight="1" x14ac:dyDescent="0.3">
      <c r="A25" s="122"/>
      <c r="B25" s="122"/>
      <c r="C25" s="125"/>
      <c r="D25" s="125"/>
      <c r="E25" s="127"/>
      <c r="F25" s="117"/>
      <c r="G25" s="117"/>
      <c r="H25" s="118"/>
      <c r="I25" s="132"/>
      <c r="J25" s="149"/>
    </row>
    <row r="26" spans="1:11" s="116" customFormat="1" ht="13" x14ac:dyDescent="0.3">
      <c r="A26" s="115"/>
      <c r="B26" s="115"/>
      <c r="C26" s="126" t="s">
        <v>21</v>
      </c>
      <c r="D26" s="133">
        <f>+D24*D14</f>
        <v>0</v>
      </c>
      <c r="E26" s="127"/>
      <c r="F26" s="120"/>
      <c r="G26" s="117"/>
      <c r="H26" s="118"/>
      <c r="I26" s="132"/>
      <c r="J26" s="149"/>
    </row>
    <row r="27" spans="1:11" s="126" customFormat="1" ht="6" customHeight="1" x14ac:dyDescent="0.3">
      <c r="A27" s="122"/>
      <c r="B27" s="122"/>
      <c r="C27" s="125"/>
      <c r="D27" s="125"/>
      <c r="E27" s="127"/>
      <c r="F27" s="117"/>
      <c r="G27" s="117"/>
      <c r="H27" s="118"/>
      <c r="I27" s="132"/>
      <c r="J27" s="149"/>
      <c r="K27" s="116"/>
    </row>
    <row r="28" spans="1:11" s="116" customFormat="1" ht="13" x14ac:dyDescent="0.3">
      <c r="A28" s="115"/>
      <c r="B28" s="115"/>
      <c r="C28" s="126" t="s">
        <v>64</v>
      </c>
      <c r="D28" s="124"/>
      <c r="E28" s="127"/>
      <c r="F28" s="120"/>
      <c r="G28" s="117"/>
      <c r="H28" s="118"/>
      <c r="I28" s="132"/>
      <c r="J28" s="149"/>
    </row>
    <row r="29" spans="1:11" s="126" customFormat="1" ht="6" customHeight="1" x14ac:dyDescent="0.3">
      <c r="A29" s="122"/>
      <c r="B29" s="122"/>
      <c r="C29" s="125"/>
      <c r="D29" s="125"/>
      <c r="E29" s="127"/>
      <c r="F29" s="117"/>
      <c r="G29" s="117"/>
      <c r="H29" s="118"/>
      <c r="I29" s="132"/>
      <c r="J29" s="149"/>
      <c r="K29" s="116"/>
    </row>
    <row r="30" spans="1:11" s="116" customFormat="1" ht="13" x14ac:dyDescent="0.3">
      <c r="A30" s="115"/>
      <c r="B30" s="115"/>
      <c r="C30" s="126" t="s">
        <v>146</v>
      </c>
      <c r="D30" s="133">
        <f>+I24/I14/12*3</f>
        <v>0</v>
      </c>
      <c r="E30" s="127"/>
      <c r="F30" s="126" t="s">
        <v>147</v>
      </c>
      <c r="I30" s="166"/>
      <c r="J30" s="149"/>
    </row>
    <row r="31" spans="1:11" s="126" customFormat="1" ht="6" customHeight="1" x14ac:dyDescent="0.3">
      <c r="A31" s="122"/>
      <c r="B31" s="122"/>
      <c r="C31" s="125"/>
      <c r="D31" s="125"/>
      <c r="E31" s="127"/>
      <c r="F31" s="117"/>
      <c r="G31" s="117"/>
      <c r="H31" s="118"/>
      <c r="I31" s="132"/>
      <c r="J31" s="149"/>
    </row>
    <row r="32" spans="1:11" s="116" customFormat="1" ht="13.5" thickBot="1" x14ac:dyDescent="0.35">
      <c r="A32" s="115"/>
      <c r="B32" s="138"/>
      <c r="C32" s="139" t="s">
        <v>148</v>
      </c>
      <c r="D32" s="140">
        <f>SUM(D24:D31)</f>
        <v>0</v>
      </c>
      <c r="E32" s="141"/>
      <c r="F32" s="139" t="str">
        <f>CONCATENATE("KVAR ATT DISPONERA ",'Instruktion grunduppgifter'!B35-1,"-12-31")</f>
        <v>KVAR ATT DISPONERA -1-12-31</v>
      </c>
      <c r="G32" s="142"/>
      <c r="H32" s="140"/>
      <c r="I32" s="143">
        <f>+I19-I24+I30</f>
        <v>0</v>
      </c>
      <c r="J32" s="149"/>
    </row>
    <row r="33" spans="1:10" s="116" customFormat="1" ht="7.15" customHeight="1" x14ac:dyDescent="0.3">
      <c r="A33" s="115"/>
      <c r="C33" s="126"/>
      <c r="D33" s="126"/>
      <c r="E33" s="127"/>
      <c r="F33" s="117"/>
      <c r="G33" s="117"/>
      <c r="H33" s="118"/>
      <c r="I33" s="118"/>
      <c r="J33" s="132"/>
    </row>
    <row r="34" spans="1:10" ht="15.5" x14ac:dyDescent="0.35">
      <c r="A34" s="8"/>
      <c r="C34" s="11"/>
      <c r="D34" s="11"/>
      <c r="H34" s="58" t="s">
        <v>132</v>
      </c>
      <c r="I34" s="58" t="s">
        <v>133</v>
      </c>
      <c r="J34" s="150" t="s">
        <v>7</v>
      </c>
    </row>
    <row r="35" spans="1:10" ht="12" customHeight="1" x14ac:dyDescent="0.25">
      <c r="A35" s="8"/>
      <c r="H35" s="59"/>
      <c r="I35" s="59"/>
      <c r="J35" s="149"/>
    </row>
    <row r="36" spans="1:10" ht="13" x14ac:dyDescent="0.3">
      <c r="A36" s="8"/>
      <c r="C36" s="11"/>
      <c r="D36" s="11"/>
      <c r="G36" s="17" t="s">
        <v>74</v>
      </c>
      <c r="H36" s="62">
        <f>+I32</f>
        <v>0</v>
      </c>
      <c r="I36" s="102"/>
      <c r="J36" s="151" t="str">
        <f>IFERROR(+I36/H36*100,"")</f>
        <v/>
      </c>
    </row>
    <row r="37" spans="1:10" ht="7.15" customHeight="1" x14ac:dyDescent="0.25">
      <c r="A37" s="8"/>
      <c r="H37" s="59"/>
      <c r="I37" s="59"/>
      <c r="J37" s="152"/>
    </row>
    <row r="38" spans="1:10" s="11" customFormat="1" ht="15.5" x14ac:dyDescent="0.35">
      <c r="A38" s="16"/>
      <c r="B38" s="13" t="s">
        <v>135</v>
      </c>
      <c r="D38" s="33" t="s">
        <v>87</v>
      </c>
      <c r="E38" s="20"/>
      <c r="F38" s="2"/>
      <c r="G38" s="20"/>
      <c r="H38" s="62"/>
      <c r="I38" s="62"/>
      <c r="J38" s="153"/>
    </row>
    <row r="39" spans="1:10" ht="12" customHeight="1" x14ac:dyDescent="0.3">
      <c r="A39" s="8"/>
      <c r="C39" s="21" t="s">
        <v>54</v>
      </c>
      <c r="D39" s="32"/>
      <c r="E39" s="32"/>
      <c r="F39" s="32"/>
      <c r="G39" s="32"/>
      <c r="H39" s="89"/>
      <c r="I39" s="89"/>
      <c r="J39" s="151" t="str">
        <f t="shared" ref="J39:J44" si="0">IFERROR(+I39/H39*100,"")</f>
        <v/>
      </c>
    </row>
    <row r="40" spans="1:10" ht="12" customHeight="1" x14ac:dyDescent="0.3">
      <c r="A40" s="8"/>
      <c r="C40" s="21" t="s">
        <v>84</v>
      </c>
      <c r="D40" s="32"/>
      <c r="E40" s="32"/>
      <c r="F40" s="32"/>
      <c r="G40" s="32"/>
      <c r="H40" s="89"/>
      <c r="I40" s="89"/>
      <c r="J40" s="151" t="str">
        <f t="shared" si="0"/>
        <v/>
      </c>
    </row>
    <row r="41" spans="1:10" ht="12" customHeight="1" x14ac:dyDescent="0.3">
      <c r="A41" s="8"/>
      <c r="C41" s="21" t="s">
        <v>85</v>
      </c>
      <c r="D41" s="32"/>
      <c r="E41" s="32"/>
      <c r="F41" s="32"/>
      <c r="G41" s="32"/>
      <c r="H41" s="89"/>
      <c r="I41" s="89"/>
      <c r="J41" s="151" t="str">
        <f t="shared" si="0"/>
        <v/>
      </c>
    </row>
    <row r="42" spans="1:10" ht="12" customHeight="1" x14ac:dyDescent="0.3">
      <c r="A42" s="8"/>
      <c r="C42" s="106" t="s">
        <v>134</v>
      </c>
      <c r="D42" s="32"/>
      <c r="E42" s="32"/>
      <c r="F42" s="32"/>
      <c r="G42" s="32"/>
      <c r="H42" s="89"/>
      <c r="I42" s="89"/>
      <c r="J42" s="151" t="str">
        <f t="shared" si="0"/>
        <v/>
      </c>
    </row>
    <row r="43" spans="1:10" s="11" customFormat="1" ht="5.5" customHeight="1" x14ac:dyDescent="0.3">
      <c r="A43" s="22"/>
      <c r="B43" s="23"/>
      <c r="C43" s="24"/>
      <c r="D43" s="24"/>
      <c r="E43" s="25"/>
      <c r="F43" s="25"/>
      <c r="G43" s="25"/>
      <c r="H43" s="63"/>
      <c r="I43" s="63"/>
      <c r="J43" s="154" t="str">
        <f t="shared" si="0"/>
        <v/>
      </c>
    </row>
    <row r="44" spans="1:10" s="30" customFormat="1" ht="15.5" x14ac:dyDescent="0.35">
      <c r="A44" s="28"/>
      <c r="B44" s="13" t="s">
        <v>136</v>
      </c>
      <c r="C44" s="29"/>
      <c r="D44" s="29"/>
      <c r="E44" s="31"/>
      <c r="F44" s="31"/>
      <c r="G44" s="31"/>
      <c r="H44" s="64">
        <f>SUM(H39:H43)</f>
        <v>0</v>
      </c>
      <c r="I44" s="64">
        <f>SUM(I39:I42)</f>
        <v>0</v>
      </c>
      <c r="J44" s="151" t="str">
        <f t="shared" si="0"/>
        <v/>
      </c>
    </row>
    <row r="45" spans="1:10" ht="12" customHeight="1" x14ac:dyDescent="0.3">
      <c r="A45" s="8"/>
      <c r="C45" s="11"/>
      <c r="D45" s="11"/>
      <c r="G45" s="17"/>
      <c r="H45" s="62"/>
      <c r="I45" s="62"/>
      <c r="J45" s="153"/>
    </row>
    <row r="46" spans="1:10" s="14" customFormat="1" ht="15.5" x14ac:dyDescent="0.35">
      <c r="A46" s="12"/>
      <c r="B46" s="13" t="s">
        <v>67</v>
      </c>
      <c r="E46" s="15"/>
      <c r="F46" s="15"/>
      <c r="G46" s="15"/>
      <c r="H46" s="62"/>
      <c r="I46" s="62"/>
      <c r="J46" s="153"/>
    </row>
    <row r="47" spans="1:10" ht="12" customHeight="1" x14ac:dyDescent="0.25">
      <c r="A47" s="8"/>
      <c r="H47" s="59"/>
      <c r="I47" s="59"/>
      <c r="J47" s="152"/>
    </row>
    <row r="48" spans="1:10" s="11" customFormat="1" ht="12" customHeight="1" x14ac:dyDescent="0.3">
      <c r="A48" s="16"/>
      <c r="B48" s="191" t="str">
        <f>CONCATENATE("Lönekostnader (inkl LBK + sem.tillägg, tot ",'Instruktion grunduppgifter'!B52*100,"%) inkl. löneökning om angivet ovan")</f>
        <v>Lönekostnader (inkl LBK + sem.tillägg, tot 0%) inkl. löneökning om angivet ovan</v>
      </c>
      <c r="E48" s="17"/>
      <c r="F48" s="17"/>
      <c r="G48" s="17"/>
      <c r="H48" s="62"/>
      <c r="I48" s="62"/>
      <c r="J48" s="153"/>
    </row>
    <row r="49" spans="1:10" s="19" customFormat="1" ht="12" customHeight="1" x14ac:dyDescent="0.3">
      <c r="A49" s="18"/>
      <c r="C49" s="19" t="s">
        <v>4</v>
      </c>
      <c r="E49" s="20" t="s">
        <v>5</v>
      </c>
      <c r="F49" s="20" t="s">
        <v>6</v>
      </c>
      <c r="G49" s="20" t="s">
        <v>7</v>
      </c>
      <c r="H49" s="60"/>
      <c r="I49" s="60"/>
      <c r="J49" s="155"/>
    </row>
    <row r="50" spans="1:10" ht="12" customHeight="1" x14ac:dyDescent="0.25">
      <c r="A50" s="8"/>
      <c r="C50" s="110"/>
      <c r="D50" s="90"/>
      <c r="E50" s="91"/>
      <c r="F50" s="161"/>
      <c r="G50" s="97"/>
      <c r="H50" s="61">
        <f>+E50*F50*G50*(1+'Instruktion grunduppgifter'!$B$52)*(1+$G$8)</f>
        <v>0</v>
      </c>
      <c r="I50" s="109"/>
      <c r="J50" s="156"/>
    </row>
    <row r="51" spans="1:10" ht="12" customHeight="1" x14ac:dyDescent="0.25">
      <c r="A51" s="8"/>
      <c r="C51" s="90"/>
      <c r="D51" s="90"/>
      <c r="E51" s="91"/>
      <c r="F51" s="161"/>
      <c r="G51" s="97"/>
      <c r="H51" s="61">
        <f>+E51*F51*G51*(1+'Instruktion grunduppgifter'!$B$52)*(1+$G$8)</f>
        <v>0</v>
      </c>
      <c r="I51" s="109"/>
      <c r="J51" s="156"/>
    </row>
    <row r="52" spans="1:10" ht="12" customHeight="1" x14ac:dyDescent="0.25">
      <c r="A52" s="8"/>
      <c r="C52" s="90"/>
      <c r="D52" s="90"/>
      <c r="E52" s="91"/>
      <c r="F52" s="161"/>
      <c r="G52" s="97"/>
      <c r="H52" s="61">
        <f>+E52*F52*G52*(1+'Instruktion grunduppgifter'!$B$52)*(1+$G$8)</f>
        <v>0</v>
      </c>
      <c r="I52" s="109"/>
      <c r="J52" s="156"/>
    </row>
    <row r="53" spans="1:10" ht="12" customHeight="1" x14ac:dyDescent="0.25">
      <c r="A53" s="8"/>
      <c r="C53" s="90"/>
      <c r="D53" s="90"/>
      <c r="E53" s="91"/>
      <c r="F53" s="161"/>
      <c r="G53" s="97"/>
      <c r="H53" s="61">
        <f>+E53*F53*G53*(1+'Instruktion grunduppgifter'!$B$52)*(1+$G$8)</f>
        <v>0</v>
      </c>
      <c r="I53" s="109"/>
      <c r="J53" s="156"/>
    </row>
    <row r="54" spans="1:10" ht="12" customHeight="1" x14ac:dyDescent="0.25">
      <c r="A54" s="8"/>
      <c r="C54" s="90"/>
      <c r="D54" s="110"/>
      <c r="E54" s="91"/>
      <c r="F54" s="161"/>
      <c r="G54" s="97"/>
      <c r="H54" s="61">
        <f>+E54*F54*G54*(1+'Instruktion grunduppgifter'!$B$52)*(1+$G$8)</f>
        <v>0</v>
      </c>
      <c r="I54" s="109"/>
      <c r="J54" s="156"/>
    </row>
    <row r="55" spans="1:10" ht="12" customHeight="1" x14ac:dyDescent="0.25">
      <c r="A55" s="8"/>
      <c r="C55" s="90"/>
      <c r="D55" s="90"/>
      <c r="E55" s="91"/>
      <c r="F55" s="161"/>
      <c r="G55" s="97"/>
      <c r="H55" s="61">
        <f>+E55*F55*G55*(1+'Instruktion grunduppgifter'!$B$52)*(1+$G$8)</f>
        <v>0</v>
      </c>
      <c r="I55" s="109"/>
      <c r="J55" s="156"/>
    </row>
    <row r="56" spans="1:10" ht="12" customHeight="1" x14ac:dyDescent="0.25">
      <c r="A56" s="8"/>
      <c r="C56" s="90"/>
      <c r="D56" s="90"/>
      <c r="E56" s="91"/>
      <c r="F56" s="161"/>
      <c r="G56" s="97"/>
      <c r="H56" s="61">
        <f>+E56*F56*G56*(1+'Instruktion grunduppgifter'!$B$52)*(1+$G$8)</f>
        <v>0</v>
      </c>
      <c r="I56" s="109"/>
      <c r="J56" s="156"/>
    </row>
    <row r="57" spans="1:10" ht="12" customHeight="1" x14ac:dyDescent="0.25">
      <c r="A57" s="8"/>
      <c r="C57" s="90"/>
      <c r="D57" s="90"/>
      <c r="E57" s="91"/>
      <c r="F57" s="161"/>
      <c r="G57" s="97"/>
      <c r="H57" s="61">
        <f>+E57*F57*G57*(1+'Instruktion grunduppgifter'!$B$52)*(1+$G$8)</f>
        <v>0</v>
      </c>
      <c r="I57" s="109"/>
      <c r="J57" s="156"/>
    </row>
    <row r="58" spans="1:10" ht="12" customHeight="1" x14ac:dyDescent="0.25">
      <c r="A58" s="8"/>
      <c r="C58" s="90"/>
      <c r="D58" s="90"/>
      <c r="E58" s="91"/>
      <c r="F58" s="161"/>
      <c r="G58" s="97"/>
      <c r="H58" s="61">
        <f>+E58*F58*G58*(1+'Instruktion grunduppgifter'!$B$52)*(1+$G$8)</f>
        <v>0</v>
      </c>
      <c r="I58" s="109"/>
      <c r="J58" s="156"/>
    </row>
    <row r="59" spans="1:10" ht="12" customHeight="1" x14ac:dyDescent="0.25">
      <c r="A59" s="8"/>
      <c r="C59" s="90"/>
      <c r="D59" s="90"/>
      <c r="E59" s="91"/>
      <c r="F59" s="161"/>
      <c r="G59" s="97"/>
      <c r="H59" s="61">
        <f>+E59*F59*G59*(1+'Instruktion grunduppgifter'!$B$52)*(1+$G$8)</f>
        <v>0</v>
      </c>
      <c r="I59" s="109"/>
      <c r="J59" s="156"/>
    </row>
    <row r="60" spans="1:10" ht="12" customHeight="1" x14ac:dyDescent="0.25">
      <c r="A60" s="8"/>
      <c r="C60" s="90"/>
      <c r="D60" s="90"/>
      <c r="E60" s="91"/>
      <c r="F60" s="161"/>
      <c r="G60" s="97"/>
      <c r="H60" s="61">
        <f>+E60*F60*G60*(1+'Instruktion grunduppgifter'!$B$52)*(1+$G$8)</f>
        <v>0</v>
      </c>
      <c r="I60" s="109"/>
      <c r="J60" s="156"/>
    </row>
    <row r="61" spans="1:10" ht="12" customHeight="1" x14ac:dyDescent="0.25">
      <c r="A61" s="8"/>
      <c r="C61" s="90"/>
      <c r="D61" s="90"/>
      <c r="E61" s="91"/>
      <c r="F61" s="161"/>
      <c r="G61" s="97"/>
      <c r="H61" s="61">
        <f>+E61*F61*G61*(1+'Instruktion grunduppgifter'!$B$52)*(1+$G$8)</f>
        <v>0</v>
      </c>
      <c r="I61" s="109"/>
      <c r="J61" s="156"/>
    </row>
    <row r="62" spans="1:10" s="11" customFormat="1" ht="12" customHeight="1" x14ac:dyDescent="0.3">
      <c r="A62" s="16"/>
      <c r="C62" s="11" t="s">
        <v>8</v>
      </c>
      <c r="E62" s="17"/>
      <c r="F62" s="162"/>
      <c r="G62" s="74"/>
      <c r="H62" s="62">
        <f>SUM(H50:H61)</f>
        <v>0</v>
      </c>
      <c r="I62" s="62">
        <f>SUM(I50:I61)</f>
        <v>0</v>
      </c>
      <c r="J62" s="151" t="str">
        <f t="shared" ref="J62" si="1">IFERROR(+I62/H62*100,"")</f>
        <v/>
      </c>
    </row>
    <row r="63" spans="1:10" s="11" customFormat="1" ht="12" customHeight="1" x14ac:dyDescent="0.3">
      <c r="A63" s="22"/>
      <c r="B63" s="23"/>
      <c r="C63" s="24"/>
      <c r="D63" s="24"/>
      <c r="E63" s="25"/>
      <c r="F63" s="163"/>
      <c r="G63" s="75"/>
      <c r="H63" s="63"/>
      <c r="I63" s="63"/>
      <c r="J63" s="154"/>
    </row>
    <row r="64" spans="1:10" s="11" customFormat="1" ht="12" customHeight="1" x14ac:dyDescent="0.3">
      <c r="A64" s="22"/>
      <c r="B64" s="23"/>
      <c r="C64" s="24"/>
      <c r="D64" s="24"/>
      <c r="E64" s="25"/>
      <c r="F64" s="163"/>
      <c r="G64" s="25"/>
      <c r="H64" s="63"/>
      <c r="I64" s="63"/>
      <c r="J64" s="154"/>
    </row>
    <row r="65" spans="1:10" s="11" customFormat="1" ht="12" customHeight="1" x14ac:dyDescent="0.3">
      <c r="A65" s="16"/>
      <c r="B65" s="11" t="str">
        <f>CONCATENATE("Lönekostnader (inkl LBK ",'Instruktion grunduppgifter'!B52*100-2,"%)")</f>
        <v>Lönekostnader (inkl LBK -2%)</v>
      </c>
      <c r="E65" s="17"/>
      <c r="F65" s="162"/>
      <c r="G65" s="17"/>
      <c r="H65" s="62"/>
      <c r="I65" s="62"/>
      <c r="J65" s="153"/>
    </row>
    <row r="66" spans="1:10" s="19" customFormat="1" ht="12" customHeight="1" x14ac:dyDescent="0.3">
      <c r="A66" s="18"/>
      <c r="C66" s="19" t="s">
        <v>9</v>
      </c>
      <c r="E66" s="20" t="s">
        <v>68</v>
      </c>
      <c r="F66" s="164" t="s">
        <v>83</v>
      </c>
      <c r="G66" s="20"/>
      <c r="H66" s="60"/>
      <c r="I66" s="60"/>
      <c r="J66" s="155"/>
    </row>
    <row r="67" spans="1:10" ht="12" customHeight="1" x14ac:dyDescent="0.25">
      <c r="A67" s="8"/>
      <c r="C67" s="90"/>
      <c r="D67" s="90"/>
      <c r="E67" s="91"/>
      <c r="F67" s="161"/>
      <c r="G67" s="26"/>
      <c r="H67" s="61">
        <f>+E67*F67*(1+'Instruktion grunduppgifter'!$B$52-2%)</f>
        <v>0</v>
      </c>
      <c r="I67" s="109"/>
      <c r="J67" s="156"/>
    </row>
    <row r="68" spans="1:10" ht="12" customHeight="1" x14ac:dyDescent="0.25">
      <c r="A68" s="8"/>
      <c r="C68" s="90"/>
      <c r="D68" s="90"/>
      <c r="E68" s="91"/>
      <c r="F68" s="161"/>
      <c r="G68" s="26"/>
      <c r="H68" s="61">
        <f>+E68*F68*(1+'Instruktion grunduppgifter'!$B$52-2%)</f>
        <v>0</v>
      </c>
      <c r="I68" s="109"/>
      <c r="J68" s="156"/>
    </row>
    <row r="69" spans="1:10" ht="12" customHeight="1" x14ac:dyDescent="0.25">
      <c r="A69" s="8"/>
      <c r="C69" s="90"/>
      <c r="D69" s="90"/>
      <c r="E69" s="91"/>
      <c r="F69" s="161"/>
      <c r="G69" s="26"/>
      <c r="H69" s="61">
        <f>+E69*F69*(1+'Instruktion grunduppgifter'!$B$52-2%)</f>
        <v>0</v>
      </c>
      <c r="I69" s="109"/>
      <c r="J69" s="156"/>
    </row>
    <row r="70" spans="1:10" ht="12" customHeight="1" x14ac:dyDescent="0.25">
      <c r="A70" s="8"/>
      <c r="C70" s="90"/>
      <c r="D70" s="90"/>
      <c r="E70" s="91"/>
      <c r="F70" s="161"/>
      <c r="G70" s="26"/>
      <c r="H70" s="61">
        <f>+E70*F70*(1+'Instruktion grunduppgifter'!$B$52-2%)</f>
        <v>0</v>
      </c>
      <c r="I70" s="109"/>
      <c r="J70" s="156"/>
    </row>
    <row r="71" spans="1:10" s="11" customFormat="1" ht="12" customHeight="1" x14ac:dyDescent="0.3">
      <c r="A71" s="16"/>
      <c r="C71" s="11" t="s">
        <v>10</v>
      </c>
      <c r="E71" s="17"/>
      <c r="F71" s="17"/>
      <c r="G71" s="17"/>
      <c r="H71" s="62">
        <f>SUM(H67:H70)</f>
        <v>0</v>
      </c>
      <c r="I71" s="62">
        <f>SUM(I67:I70)</f>
        <v>0</v>
      </c>
      <c r="J71" s="151" t="str">
        <f t="shared" ref="J71" si="2">IFERROR(+I71/H71*100,"")</f>
        <v/>
      </c>
    </row>
    <row r="72" spans="1:10" s="11" customFormat="1" ht="12" customHeight="1" x14ac:dyDescent="0.3">
      <c r="A72" s="22"/>
      <c r="B72" s="23"/>
      <c r="C72" s="24"/>
      <c r="D72" s="24"/>
      <c r="E72" s="25"/>
      <c r="F72" s="25"/>
      <c r="G72" s="25"/>
      <c r="H72" s="63"/>
      <c r="I72" s="63"/>
      <c r="J72" s="154"/>
    </row>
    <row r="73" spans="1:10" s="11" customFormat="1" ht="12" customHeight="1" x14ac:dyDescent="0.3">
      <c r="A73" s="16"/>
      <c r="B73" s="11" t="s">
        <v>86</v>
      </c>
      <c r="E73" s="17"/>
      <c r="F73" s="17"/>
      <c r="G73" s="17"/>
      <c r="H73" s="62"/>
      <c r="I73" s="62"/>
      <c r="J73" s="153"/>
    </row>
    <row r="74" spans="1:10" ht="12" customHeight="1" x14ac:dyDescent="0.3">
      <c r="A74" s="8"/>
      <c r="C74" s="21" t="s">
        <v>78</v>
      </c>
      <c r="D74" s="21"/>
      <c r="E74" s="21"/>
      <c r="F74" s="21"/>
      <c r="G74" s="21"/>
      <c r="H74" s="89"/>
      <c r="I74" s="89"/>
      <c r="J74" s="151" t="str">
        <f t="shared" ref="J74:J78" si="3">IFERROR(+I74/H74*100,"")</f>
        <v/>
      </c>
    </row>
    <row r="75" spans="1:10" ht="12" customHeight="1" x14ac:dyDescent="0.3">
      <c r="A75" s="8"/>
      <c r="C75" s="21" t="s">
        <v>80</v>
      </c>
      <c r="D75" s="21"/>
      <c r="E75" s="21"/>
      <c r="F75" s="21"/>
      <c r="G75" s="21"/>
      <c r="H75" s="89"/>
      <c r="I75" s="89"/>
      <c r="J75" s="151" t="str">
        <f t="shared" si="3"/>
        <v/>
      </c>
    </row>
    <row r="76" spans="1:10" ht="12" customHeight="1" x14ac:dyDescent="0.3">
      <c r="A76" s="8"/>
      <c r="C76" s="106" t="s">
        <v>138</v>
      </c>
      <c r="D76" s="21"/>
      <c r="E76" s="21"/>
      <c r="F76" s="21"/>
      <c r="G76" s="21"/>
      <c r="H76" s="89"/>
      <c r="I76" s="89"/>
      <c r="J76" s="151" t="str">
        <f t="shared" si="3"/>
        <v/>
      </c>
    </row>
    <row r="77" spans="1:10" ht="12" customHeight="1" x14ac:dyDescent="0.3">
      <c r="A77" s="8"/>
      <c r="C77" s="21" t="s">
        <v>79</v>
      </c>
      <c r="D77" s="21"/>
      <c r="E77" s="21"/>
      <c r="F77" s="21"/>
      <c r="G77" s="21"/>
      <c r="H77" s="89"/>
      <c r="I77" s="89"/>
      <c r="J77" s="151" t="str">
        <f t="shared" si="3"/>
        <v/>
      </c>
    </row>
    <row r="78" spans="1:10" s="11" customFormat="1" ht="12" customHeight="1" x14ac:dyDescent="0.3">
      <c r="A78" s="16"/>
      <c r="C78" s="11" t="s">
        <v>12</v>
      </c>
      <c r="E78" s="17"/>
      <c r="F78" s="17"/>
      <c r="G78" s="17"/>
      <c r="H78" s="62">
        <f>SUM(H74:H77)</f>
        <v>0</v>
      </c>
      <c r="I78" s="62">
        <f>SUM(I74:I77)</f>
        <v>0</v>
      </c>
      <c r="J78" s="151" t="str">
        <f t="shared" si="3"/>
        <v/>
      </c>
    </row>
    <row r="79" spans="1:10" s="11" customFormat="1" ht="12" customHeight="1" x14ac:dyDescent="0.3">
      <c r="A79" s="22"/>
      <c r="B79" s="23"/>
      <c r="C79" s="24"/>
      <c r="D79" s="24"/>
      <c r="E79" s="25"/>
      <c r="F79" s="25"/>
      <c r="G79" s="25"/>
      <c r="H79" s="63"/>
      <c r="I79" s="63"/>
      <c r="J79" s="154"/>
    </row>
    <row r="80" spans="1:10" s="11" customFormat="1" ht="12" customHeight="1" x14ac:dyDescent="0.3">
      <c r="A80" s="16"/>
      <c r="B80" s="11" t="s">
        <v>13</v>
      </c>
      <c r="E80" s="17"/>
      <c r="F80" s="17"/>
      <c r="G80" s="17"/>
      <c r="H80" s="62"/>
      <c r="I80" s="62"/>
      <c r="J80" s="153"/>
    </row>
    <row r="81" spans="1:12" ht="12" customHeight="1" x14ac:dyDescent="0.3">
      <c r="A81" s="8"/>
      <c r="C81" s="21" t="s">
        <v>14</v>
      </c>
      <c r="D81" s="21"/>
      <c r="E81" s="21"/>
      <c r="F81" s="21"/>
      <c r="G81" s="21"/>
      <c r="H81" s="89"/>
      <c r="I81" s="89"/>
      <c r="J81" s="151" t="str">
        <f t="shared" ref="J81:J86" si="4">IFERROR(+I81/H81*100,"")</f>
        <v/>
      </c>
    </row>
    <row r="82" spans="1:12" ht="12" customHeight="1" x14ac:dyDescent="0.3">
      <c r="A82" s="8"/>
      <c r="C82" s="21" t="s">
        <v>139</v>
      </c>
      <c r="D82" s="21"/>
      <c r="E82" s="21"/>
      <c r="F82" s="21"/>
      <c r="G82" s="21"/>
      <c r="H82" s="89"/>
      <c r="I82" s="89"/>
      <c r="J82" s="151" t="str">
        <f t="shared" si="4"/>
        <v/>
      </c>
    </row>
    <row r="83" spans="1:12" ht="12" customHeight="1" x14ac:dyDescent="0.3">
      <c r="A83" s="8"/>
      <c r="C83" s="21" t="s">
        <v>16</v>
      </c>
      <c r="D83" s="21"/>
      <c r="E83" s="21"/>
      <c r="F83" s="21"/>
      <c r="G83" s="21"/>
      <c r="H83" s="89"/>
      <c r="I83" s="89"/>
      <c r="J83" s="151" t="str">
        <f t="shared" si="4"/>
        <v/>
      </c>
    </row>
    <row r="84" spans="1:12" ht="12" customHeight="1" x14ac:dyDescent="0.3">
      <c r="A84" s="8"/>
      <c r="C84" s="21" t="s">
        <v>17</v>
      </c>
      <c r="D84" s="21"/>
      <c r="E84" s="21"/>
      <c r="F84" s="21"/>
      <c r="G84" s="21"/>
      <c r="H84" s="89"/>
      <c r="I84" s="89"/>
      <c r="J84" s="151" t="str">
        <f t="shared" si="4"/>
        <v/>
      </c>
    </row>
    <row r="85" spans="1:12" ht="12" customHeight="1" x14ac:dyDescent="0.3">
      <c r="A85" s="8"/>
      <c r="C85" s="106" t="s">
        <v>137</v>
      </c>
      <c r="D85" s="21"/>
      <c r="E85" s="21"/>
      <c r="F85" s="21"/>
      <c r="G85" s="21"/>
      <c r="H85" s="89"/>
      <c r="I85" s="89"/>
      <c r="J85" s="151" t="str">
        <f t="shared" si="4"/>
        <v/>
      </c>
    </row>
    <row r="86" spans="1:12" s="11" customFormat="1" ht="12" customHeight="1" x14ac:dyDescent="0.3">
      <c r="A86" s="16"/>
      <c r="C86" s="27" t="s">
        <v>18</v>
      </c>
      <c r="D86" s="27"/>
      <c r="E86" s="17"/>
      <c r="F86" s="17"/>
      <c r="G86" s="17"/>
      <c r="H86" s="62">
        <f>SUM(H81:H85)</f>
        <v>0</v>
      </c>
      <c r="I86" s="62">
        <f>SUM(I81:I85)</f>
        <v>0</v>
      </c>
      <c r="J86" s="151" t="str">
        <f t="shared" si="4"/>
        <v/>
      </c>
    </row>
    <row r="87" spans="1:12" s="11" customFormat="1" ht="7.15" customHeight="1" x14ac:dyDescent="0.3">
      <c r="A87" s="22"/>
      <c r="B87" s="23"/>
      <c r="C87" s="24"/>
      <c r="D87" s="24"/>
      <c r="E87" s="25"/>
      <c r="F87" s="25"/>
      <c r="G87" s="25"/>
      <c r="H87" s="63"/>
      <c r="I87" s="63"/>
      <c r="J87" s="154"/>
    </row>
    <row r="88" spans="1:12" s="30" customFormat="1" ht="15.5" x14ac:dyDescent="0.35">
      <c r="A88" s="28"/>
      <c r="B88" s="29" t="s">
        <v>69</v>
      </c>
      <c r="E88" s="31"/>
      <c r="F88" s="31"/>
      <c r="G88" s="31"/>
      <c r="H88" s="64">
        <f>+H62+H71+H78+H86</f>
        <v>0</v>
      </c>
      <c r="I88" s="64">
        <f>+I62+I71+I78+I86</f>
        <v>0</v>
      </c>
      <c r="J88" s="151" t="str">
        <f t="shared" ref="J88" si="5">IFERROR(+I88/H88*100,"")</f>
        <v/>
      </c>
      <c r="L88" s="11"/>
    </row>
    <row r="89" spans="1:12" s="11" customFormat="1" ht="6" customHeight="1" x14ac:dyDescent="0.3">
      <c r="A89" s="22"/>
      <c r="B89" s="23"/>
      <c r="C89" s="24"/>
      <c r="D89" s="24"/>
      <c r="E89" s="25"/>
      <c r="F89" s="25"/>
      <c r="G89" s="25"/>
      <c r="H89" s="63"/>
      <c r="I89" s="63"/>
      <c r="J89" s="154"/>
    </row>
    <row r="90" spans="1:12" s="11" customFormat="1" ht="12" customHeight="1" x14ac:dyDescent="0.3">
      <c r="A90" s="22"/>
      <c r="B90" s="11" t="s">
        <v>64</v>
      </c>
      <c r="E90" s="17"/>
      <c r="F90" s="17"/>
      <c r="G90" s="17"/>
      <c r="H90" s="62"/>
      <c r="I90" s="62"/>
      <c r="J90" s="153"/>
    </row>
    <row r="91" spans="1:12" s="11" customFormat="1" ht="12" customHeight="1" x14ac:dyDescent="0.3">
      <c r="A91" s="22"/>
      <c r="B91" s="1"/>
      <c r="C91" s="21" t="s">
        <v>125</v>
      </c>
      <c r="D91" s="21"/>
      <c r="E91" s="21"/>
      <c r="F91" s="21"/>
      <c r="G91" s="21"/>
      <c r="H91" s="89"/>
      <c r="I91" s="89"/>
      <c r="J91" s="151" t="str">
        <f t="shared" ref="J91:J94" si="6">IFERROR(+I91/H91*100,"")</f>
        <v/>
      </c>
    </row>
    <row r="92" spans="1:12" s="11" customFormat="1" ht="12" customHeight="1" x14ac:dyDescent="0.3">
      <c r="A92" s="22"/>
      <c r="B92" s="23"/>
      <c r="C92" s="21" t="s">
        <v>126</v>
      </c>
      <c r="D92" s="21"/>
      <c r="E92" s="21"/>
      <c r="F92" s="21"/>
      <c r="G92" s="21"/>
      <c r="H92" s="89"/>
      <c r="I92" s="89"/>
      <c r="J92" s="151" t="str">
        <f t="shared" si="6"/>
        <v/>
      </c>
    </row>
    <row r="93" spans="1:12" s="11" customFormat="1" ht="12" customHeight="1" x14ac:dyDescent="0.3">
      <c r="A93" s="22"/>
      <c r="B93" s="27"/>
      <c r="C93" s="21" t="s">
        <v>131</v>
      </c>
      <c r="D93" s="21"/>
      <c r="E93" s="21"/>
      <c r="F93" s="21"/>
      <c r="G93" s="21"/>
      <c r="H93" s="89"/>
      <c r="I93" s="89"/>
      <c r="J93" s="151" t="str">
        <f t="shared" si="6"/>
        <v/>
      </c>
    </row>
    <row r="94" spans="1:12" s="11" customFormat="1" ht="12" customHeight="1" x14ac:dyDescent="0.3">
      <c r="A94" s="22"/>
      <c r="B94" s="27"/>
      <c r="C94" s="70" t="s">
        <v>128</v>
      </c>
      <c r="D94" s="3"/>
      <c r="E94" s="3"/>
      <c r="F94" s="3"/>
      <c r="G94" s="3"/>
      <c r="H94" s="103">
        <f>SUM(H91:H93)</f>
        <v>0</v>
      </c>
      <c r="I94" s="103">
        <f>SUM(I91:I93)</f>
        <v>0</v>
      </c>
      <c r="J94" s="151" t="str">
        <f t="shared" si="6"/>
        <v/>
      </c>
    </row>
    <row r="95" spans="1:12" s="11" customFormat="1" ht="6" customHeight="1" x14ac:dyDescent="0.3">
      <c r="A95" s="22"/>
      <c r="B95" s="23"/>
      <c r="C95" s="24"/>
      <c r="D95" s="24"/>
      <c r="E95" s="25"/>
      <c r="F95" s="25"/>
      <c r="G95" s="25"/>
      <c r="H95" s="63"/>
      <c r="I95" s="63"/>
      <c r="J95" s="154"/>
    </row>
    <row r="96" spans="1:12" s="11" customFormat="1" ht="12" customHeight="1" x14ac:dyDescent="0.3">
      <c r="A96" s="16"/>
      <c r="B96" s="27" t="s">
        <v>82</v>
      </c>
      <c r="C96" s="21"/>
      <c r="D96" s="21"/>
      <c r="E96" s="21"/>
      <c r="F96" s="21"/>
      <c r="G96" s="21"/>
      <c r="H96" s="89"/>
      <c r="I96" s="89"/>
      <c r="J96" s="151" t="str">
        <f t="shared" ref="J96" si="7">IFERROR(+I96/H96*100,"")</f>
        <v/>
      </c>
    </row>
    <row r="97" spans="1:10" s="11" customFormat="1" ht="6" customHeight="1" x14ac:dyDescent="0.3">
      <c r="A97" s="22"/>
      <c r="B97" s="23"/>
      <c r="C97" s="24"/>
      <c r="D97" s="24"/>
      <c r="E97" s="25"/>
      <c r="F97" s="25"/>
      <c r="G97" s="25"/>
      <c r="H97" s="63"/>
      <c r="I97" s="63"/>
      <c r="J97" s="154"/>
    </row>
    <row r="98" spans="1:10" s="11" customFormat="1" ht="12" customHeight="1" x14ac:dyDescent="0.3">
      <c r="A98" s="16"/>
      <c r="B98" s="27" t="s">
        <v>24</v>
      </c>
      <c r="C98" s="21"/>
      <c r="D98" s="21"/>
      <c r="E98" s="21"/>
      <c r="F98" s="21"/>
      <c r="G98" s="21"/>
      <c r="H98" s="89"/>
      <c r="I98" s="89"/>
      <c r="J98" s="151" t="str">
        <f t="shared" ref="J98" si="8">IFERROR(+I98/H98*100,"")</f>
        <v/>
      </c>
    </row>
    <row r="99" spans="1:10" s="11" customFormat="1" ht="6" customHeight="1" x14ac:dyDescent="0.3">
      <c r="A99" s="22"/>
      <c r="B99" s="23"/>
      <c r="C99" s="24"/>
      <c r="D99" s="24"/>
      <c r="E99" s="25"/>
      <c r="F99" s="25"/>
      <c r="G99" s="25"/>
      <c r="H99" s="63"/>
      <c r="I99" s="63"/>
      <c r="J99" s="154"/>
    </row>
    <row r="100" spans="1:10" s="11" customFormat="1" ht="12" customHeight="1" x14ac:dyDescent="0.3">
      <c r="A100" s="16"/>
      <c r="B100" s="11" t="s">
        <v>19</v>
      </c>
      <c r="E100" s="20" t="s">
        <v>3</v>
      </c>
      <c r="G100" s="20" t="s">
        <v>20</v>
      </c>
      <c r="H100" s="62"/>
      <c r="I100" s="62"/>
      <c r="J100" s="153"/>
    </row>
    <row r="101" spans="1:10" ht="12" customHeight="1" x14ac:dyDescent="0.3">
      <c r="A101" s="8"/>
      <c r="C101" s="21" t="s">
        <v>21</v>
      </c>
      <c r="D101" s="21"/>
      <c r="E101" s="32"/>
      <c r="F101" s="32"/>
      <c r="G101" s="98">
        <f>+G7</f>
        <v>0</v>
      </c>
      <c r="H101" s="65">
        <f>+(H88-H85)*G101</f>
        <v>0</v>
      </c>
      <c r="I101" s="65">
        <f>+(I88-I85)*H101</f>
        <v>0</v>
      </c>
      <c r="J101" s="151" t="str">
        <f t="shared" ref="J101:J103" si="9">IFERROR(+I101/H101*100,"")</f>
        <v/>
      </c>
    </row>
    <row r="102" spans="1:10" ht="15" customHeight="1" x14ac:dyDescent="0.3">
      <c r="A102" s="8"/>
      <c r="C102" s="21" t="s">
        <v>64</v>
      </c>
      <c r="D102" s="21" t="s">
        <v>22</v>
      </c>
      <c r="E102" s="92"/>
      <c r="F102" s="32"/>
      <c r="G102" s="99"/>
      <c r="H102" s="65">
        <f>IF(E102=0,G102*(H88-H85+H98),E102)</f>
        <v>0</v>
      </c>
      <c r="I102" s="65">
        <f>IF(F102=0,H102*(I88-I85+I98),F102)</f>
        <v>0</v>
      </c>
      <c r="J102" s="151" t="str">
        <f t="shared" si="9"/>
        <v/>
      </c>
    </row>
    <row r="103" spans="1:10" s="11" customFormat="1" ht="12" customHeight="1" x14ac:dyDescent="0.3">
      <c r="A103" s="16"/>
      <c r="C103" s="11" t="s">
        <v>23</v>
      </c>
      <c r="E103" s="17"/>
      <c r="F103" s="17"/>
      <c r="G103" s="17"/>
      <c r="H103" s="62">
        <f>SUM(H101:H102)</f>
        <v>0</v>
      </c>
      <c r="I103" s="62">
        <f>SUM(I101:I102)</f>
        <v>0</v>
      </c>
      <c r="J103" s="151" t="str">
        <f t="shared" si="9"/>
        <v/>
      </c>
    </row>
    <row r="104" spans="1:10" s="11" customFormat="1" ht="6" customHeight="1" x14ac:dyDescent="0.3">
      <c r="A104" s="22"/>
      <c r="B104" s="23"/>
      <c r="C104" s="24"/>
      <c r="D104" s="24"/>
      <c r="E104" s="25"/>
      <c r="F104" s="25"/>
      <c r="G104" s="25"/>
      <c r="H104" s="63"/>
      <c r="I104" s="63"/>
      <c r="J104" s="154"/>
    </row>
    <row r="105" spans="1:10" s="11" customFormat="1" ht="12" customHeight="1" x14ac:dyDescent="0.3">
      <c r="A105" s="16"/>
      <c r="B105" s="27" t="s">
        <v>155</v>
      </c>
      <c r="C105" s="21"/>
      <c r="D105" s="21"/>
      <c r="E105" s="21"/>
      <c r="F105" s="21"/>
      <c r="G105" s="21"/>
      <c r="H105" s="89"/>
      <c r="I105" s="89"/>
      <c r="J105" s="151" t="str">
        <f t="shared" ref="J105" si="10">IFERROR(+I105/H105*100,"")</f>
        <v/>
      </c>
    </row>
    <row r="106" spans="1:10" s="11" customFormat="1" ht="6" customHeight="1" x14ac:dyDescent="0.3">
      <c r="A106" s="22"/>
      <c r="B106" s="23"/>
      <c r="C106" s="24"/>
      <c r="D106" s="24"/>
      <c r="E106" s="25"/>
      <c r="F106" s="25"/>
      <c r="G106" s="25"/>
      <c r="H106" s="63"/>
      <c r="I106" s="63"/>
      <c r="J106" s="154"/>
    </row>
    <row r="107" spans="1:10" s="30" customFormat="1" ht="15.5" x14ac:dyDescent="0.35">
      <c r="A107" s="28"/>
      <c r="B107" s="30" t="s">
        <v>70</v>
      </c>
      <c r="E107" s="31"/>
      <c r="F107" s="31"/>
      <c r="G107" s="31"/>
      <c r="H107" s="64">
        <f>+H88+H94+H96+H98+H103+H105</f>
        <v>0</v>
      </c>
      <c r="I107" s="64">
        <f>+I88+I94+I96+I98+I103+I105</f>
        <v>0</v>
      </c>
      <c r="J107" s="151" t="str">
        <f t="shared" ref="J107" si="11">IFERROR(+I107/H107*100,"")</f>
        <v/>
      </c>
    </row>
    <row r="108" spans="1:10" s="30" customFormat="1" ht="8.25" customHeight="1" x14ac:dyDescent="0.35">
      <c r="A108" s="28"/>
      <c r="C108" s="29"/>
      <c r="D108" s="29"/>
      <c r="E108" s="31"/>
      <c r="F108" s="31"/>
      <c r="G108" s="31"/>
      <c r="H108" s="64"/>
      <c r="I108" s="64"/>
      <c r="J108" s="157"/>
    </row>
    <row r="109" spans="1:10" s="30" customFormat="1" ht="15.5" x14ac:dyDescent="0.35">
      <c r="A109" s="28"/>
      <c r="B109" s="30" t="s">
        <v>71</v>
      </c>
      <c r="C109" s="29"/>
      <c r="D109" s="29"/>
      <c r="E109" s="31"/>
      <c r="F109" s="31"/>
      <c r="G109" s="31"/>
      <c r="H109" s="64">
        <f>+H44-H107</f>
        <v>0</v>
      </c>
      <c r="I109" s="64">
        <f>+I44-I107</f>
        <v>0</v>
      </c>
      <c r="J109" s="151" t="str">
        <f t="shared" ref="J109" si="12">IFERROR(+I109/H109*100,"")</f>
        <v/>
      </c>
    </row>
    <row r="110" spans="1:10" s="30" customFormat="1" ht="8.25" customHeight="1" x14ac:dyDescent="0.35">
      <c r="A110" s="28"/>
      <c r="C110" s="29"/>
      <c r="D110" s="29"/>
      <c r="E110" s="31"/>
      <c r="F110" s="31"/>
      <c r="G110" s="31"/>
      <c r="H110" s="64"/>
      <c r="I110" s="64"/>
      <c r="J110" s="157"/>
    </row>
    <row r="111" spans="1:10" s="30" customFormat="1" ht="15.5" x14ac:dyDescent="0.35">
      <c r="A111" s="28"/>
      <c r="C111" s="29"/>
      <c r="D111" s="29"/>
      <c r="E111" s="31"/>
      <c r="F111" s="31"/>
      <c r="G111" s="17" t="s">
        <v>75</v>
      </c>
      <c r="H111" s="62">
        <f>+H36+H109</f>
        <v>0</v>
      </c>
      <c r="I111" s="62">
        <f>+I36+I109</f>
        <v>0</v>
      </c>
      <c r="J111" s="151" t="str">
        <f t="shared" ref="J111" si="13">IFERROR(+I111/H111*100,"")</f>
        <v/>
      </c>
    </row>
    <row r="112" spans="1:10" s="30" customFormat="1" ht="12" customHeight="1" x14ac:dyDescent="0.35">
      <c r="A112" s="28"/>
      <c r="C112" s="29"/>
      <c r="D112" s="29"/>
      <c r="E112" s="31"/>
      <c r="F112" s="31"/>
      <c r="G112" s="31"/>
      <c r="H112" s="64"/>
      <c r="I112" s="64"/>
      <c r="J112" s="157"/>
    </row>
    <row r="113" spans="1:10" s="30" customFormat="1" ht="15.5" x14ac:dyDescent="0.35">
      <c r="A113" s="34"/>
      <c r="B113" s="13" t="s">
        <v>154</v>
      </c>
      <c r="C113" s="35"/>
      <c r="D113" s="35"/>
      <c r="E113" s="36"/>
      <c r="F113" s="36"/>
      <c r="G113" s="36"/>
      <c r="H113" s="66"/>
      <c r="I113" s="66"/>
      <c r="J113" s="158"/>
    </row>
    <row r="114" spans="1:10" s="37" customFormat="1" ht="12" customHeight="1" x14ac:dyDescent="0.3">
      <c r="A114" s="18"/>
      <c r="C114" s="38" t="s">
        <v>25</v>
      </c>
      <c r="D114" s="38"/>
      <c r="E114" s="20" t="s">
        <v>72</v>
      </c>
      <c r="F114" s="20"/>
      <c r="G114" s="20" t="s">
        <v>26</v>
      </c>
      <c r="H114" s="60"/>
      <c r="I114" s="60"/>
      <c r="J114" s="155"/>
    </row>
    <row r="115" spans="1:10" s="11" customFormat="1" ht="12" customHeight="1" x14ac:dyDescent="0.3">
      <c r="A115" s="22"/>
      <c r="B115" s="23"/>
      <c r="C115" s="101"/>
      <c r="D115" s="101"/>
      <c r="E115" s="101"/>
      <c r="F115" s="26"/>
      <c r="G115" s="93"/>
      <c r="H115" s="94"/>
      <c r="I115" s="94"/>
      <c r="J115" s="159"/>
    </row>
    <row r="116" spans="1:10" s="11" customFormat="1" ht="12" customHeight="1" x14ac:dyDescent="0.3">
      <c r="A116" s="22"/>
      <c r="B116" s="23"/>
      <c r="C116" s="101"/>
      <c r="D116" s="101"/>
      <c r="E116" s="101"/>
      <c r="F116" s="26"/>
      <c r="G116" s="93"/>
      <c r="H116" s="94"/>
      <c r="I116" s="94"/>
      <c r="J116" s="159"/>
    </row>
    <row r="117" spans="1:10" s="11" customFormat="1" ht="12" customHeight="1" x14ac:dyDescent="0.3">
      <c r="A117" s="22"/>
      <c r="B117" s="23"/>
      <c r="C117" s="101"/>
      <c r="D117" s="101"/>
      <c r="E117" s="101"/>
      <c r="F117" s="26"/>
      <c r="G117" s="93"/>
      <c r="H117" s="94"/>
      <c r="I117" s="94"/>
      <c r="J117" s="159"/>
    </row>
    <row r="118" spans="1:10" s="11" customFormat="1" ht="12" customHeight="1" x14ac:dyDescent="0.3">
      <c r="A118" s="22"/>
      <c r="B118" s="23"/>
      <c r="C118" s="24"/>
      <c r="D118" s="24"/>
      <c r="E118" s="25"/>
      <c r="F118" s="25"/>
      <c r="G118" s="25"/>
      <c r="H118" s="63"/>
      <c r="I118" s="63"/>
      <c r="J118" s="154"/>
    </row>
    <row r="119" spans="1:10" s="11" customFormat="1" ht="15.5" x14ac:dyDescent="0.35">
      <c r="A119" s="22"/>
      <c r="B119" s="30" t="s">
        <v>27</v>
      </c>
      <c r="C119" s="24"/>
      <c r="D119" s="24"/>
      <c r="E119" s="25"/>
      <c r="F119" s="25"/>
      <c r="G119" s="25"/>
      <c r="H119" s="67">
        <f>SUM(H115:H117)</f>
        <v>0</v>
      </c>
      <c r="I119" s="67">
        <f>SUM(I115:I117)</f>
        <v>0</v>
      </c>
      <c r="J119" s="153"/>
    </row>
    <row r="120" spans="1:10" s="23" customFormat="1" ht="12" customHeight="1" thickBot="1" x14ac:dyDescent="0.3">
      <c r="A120" s="39"/>
      <c r="B120" s="40"/>
      <c r="C120" s="40"/>
      <c r="D120" s="40"/>
      <c r="E120" s="41"/>
      <c r="F120" s="41"/>
      <c r="G120" s="41"/>
      <c r="H120" s="42"/>
      <c r="I120" s="42"/>
      <c r="J120" s="160"/>
    </row>
  </sheetData>
  <protectedRanges>
    <protectedRange password="B142" sqref="H94:I94" name="Insamling budget_3_1"/>
    <protectedRange password="B142" sqref="H3:H4" name="Insamling budget_1_2_1"/>
  </protectedRanges>
  <phoneticPr fontId="19" type="noConversion"/>
  <pageMargins left="0.74803149606299213" right="0.74803149606299213" top="0.51181102362204722" bottom="0.74803149606299213" header="0.51181102362204722" footer="0.51181102362204722"/>
  <pageSetup paperSize="9" scale="54" fitToHeight="2" orientation="portrait" r:id="rId1"/>
  <headerFooter alignWithMargins="0">
    <oddFooter>&amp;L&amp;9Version 2021.1&amp;C&amp;F &amp;A</oddFooter>
  </headerFooter>
  <rowBreaks count="1" manualBreakCount="1">
    <brk id="120" max="9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L120"/>
  <sheetViews>
    <sheetView showGridLines="0" topLeftCell="A28" zoomScaleNormal="100" workbookViewId="0">
      <selection activeCell="B65" sqref="B65"/>
    </sheetView>
  </sheetViews>
  <sheetFormatPr defaultColWidth="9.1796875" defaultRowHeight="12" customHeight="1" x14ac:dyDescent="0.25"/>
  <cols>
    <col min="1" max="1" width="2.7265625" style="1" customWidth="1"/>
    <col min="2" max="2" width="2.54296875" style="1" customWidth="1"/>
    <col min="3" max="3" width="24.54296875" style="1" customWidth="1"/>
    <col min="4" max="4" width="24.81640625" style="1" customWidth="1"/>
    <col min="5" max="5" width="10.453125" style="2" bestFit="1" customWidth="1"/>
    <col min="6" max="6" width="15.26953125" style="2" bestFit="1" customWidth="1"/>
    <col min="7" max="7" width="15" style="2" customWidth="1"/>
    <col min="8" max="8" width="12.7265625" style="3" customWidth="1"/>
    <col min="9" max="9" width="12.453125" style="3" customWidth="1"/>
    <col min="10" max="10" width="4.81640625" style="3" customWidth="1"/>
    <col min="11" max="16384" width="9.1796875" style="1"/>
  </cols>
  <sheetData>
    <row r="1" spans="1:10" ht="12" customHeight="1" thickBot="1" x14ac:dyDescent="0.3"/>
    <row r="2" spans="1:10" ht="12" customHeight="1" x14ac:dyDescent="0.3">
      <c r="A2" s="4"/>
      <c r="B2" s="5"/>
      <c r="C2" s="5"/>
      <c r="D2" s="5"/>
      <c r="E2" s="6"/>
      <c r="F2" s="6"/>
      <c r="G2" s="189" t="s">
        <v>149</v>
      </c>
      <c r="H2" s="165">
        <f>+'Instruktion grunduppgifter'!B33</f>
        <v>0</v>
      </c>
      <c r="I2" s="7"/>
      <c r="J2" s="148"/>
    </row>
    <row r="3" spans="1:10" ht="17.5" x14ac:dyDescent="0.35">
      <c r="A3" s="8"/>
      <c r="D3" s="53" t="s">
        <v>60</v>
      </c>
      <c r="E3" s="55">
        <f>+'Instruktion grunduppgifter'!B35</f>
        <v>0</v>
      </c>
      <c r="G3" s="190" t="s">
        <v>156</v>
      </c>
      <c r="H3" s="111">
        <f>+'Instruktion grunduppgifter'!B37</f>
        <v>0</v>
      </c>
      <c r="J3" s="149"/>
    </row>
    <row r="4" spans="1:10" ht="17.5" x14ac:dyDescent="0.35">
      <c r="A4" s="8"/>
      <c r="D4" s="53"/>
      <c r="E4" s="55"/>
      <c r="G4" s="119" t="s">
        <v>28</v>
      </c>
      <c r="H4" s="111" t="str">
        <f>+D6</f>
        <v>Projekt 21</v>
      </c>
      <c r="J4" s="149"/>
    </row>
    <row r="5" spans="1:10" ht="12" customHeight="1" x14ac:dyDescent="0.25">
      <c r="A5" s="8"/>
      <c r="J5" s="149"/>
    </row>
    <row r="6" spans="1:10" ht="12" customHeight="1" x14ac:dyDescent="0.3">
      <c r="A6" s="8"/>
      <c r="C6" s="9" t="s">
        <v>0</v>
      </c>
      <c r="D6" s="86" t="s">
        <v>49</v>
      </c>
      <c r="E6" s="87"/>
      <c r="F6" s="9" t="s">
        <v>156</v>
      </c>
      <c r="G6" s="111">
        <f>+'Instruktion grunduppgifter'!B37</f>
        <v>0</v>
      </c>
      <c r="J6" s="149"/>
    </row>
    <row r="7" spans="1:10" ht="12" customHeight="1" x14ac:dyDescent="0.3">
      <c r="A7" s="8"/>
      <c r="C7" s="10" t="s">
        <v>1</v>
      </c>
      <c r="D7" s="105">
        <v>21</v>
      </c>
      <c r="E7" s="88"/>
      <c r="F7" s="71" t="s">
        <v>88</v>
      </c>
      <c r="G7" s="112">
        <f>+'Instruktion grunduppgifter'!B46+'Instruktion grunduppgifter'!B47+'Instruktion grunduppgifter'!B48</f>
        <v>0</v>
      </c>
      <c r="J7" s="149"/>
    </row>
    <row r="8" spans="1:10" ht="13" x14ac:dyDescent="0.3">
      <c r="A8" s="8"/>
      <c r="C8" s="9" t="s">
        <v>2</v>
      </c>
      <c r="D8" s="86"/>
      <c r="E8" s="87"/>
      <c r="F8" s="71" t="s">
        <v>140</v>
      </c>
      <c r="G8" s="170">
        <f>+'Instruktion grunduppgifter'!B51</f>
        <v>0</v>
      </c>
      <c r="J8" s="149"/>
    </row>
    <row r="9" spans="1:10" ht="12" customHeight="1" x14ac:dyDescent="0.3">
      <c r="A9" s="8"/>
      <c r="C9" s="11"/>
      <c r="D9" s="11"/>
      <c r="J9" s="149"/>
    </row>
    <row r="10" spans="1:10" ht="12" customHeight="1" x14ac:dyDescent="0.3">
      <c r="A10" s="8"/>
      <c r="C10" s="11" t="s">
        <v>76</v>
      </c>
      <c r="D10" s="11"/>
      <c r="J10" s="149"/>
    </row>
    <row r="11" spans="1:10" s="116" customFormat="1" ht="9" customHeight="1" thickBot="1" x14ac:dyDescent="0.35">
      <c r="A11" s="115"/>
      <c r="C11" s="126"/>
      <c r="D11" s="126"/>
      <c r="E11" s="127"/>
      <c r="F11" s="117"/>
      <c r="G11" s="117"/>
      <c r="H11" s="118"/>
      <c r="I11" s="118"/>
      <c r="J11" s="132"/>
    </row>
    <row r="12" spans="1:10" s="116" customFormat="1" ht="15.5" x14ac:dyDescent="0.35">
      <c r="A12" s="115"/>
      <c r="B12" s="128" t="str">
        <f>CONCATENATE("PROGNOS OKT-DEC ",'Instruktion grunduppgifter'!B35-1)</f>
        <v>PROGNOS OKT-DEC -1</v>
      </c>
      <c r="C12" s="129"/>
      <c r="D12" s="129"/>
      <c r="E12" s="130"/>
      <c r="F12" s="113"/>
      <c r="G12" s="113"/>
      <c r="H12" s="114"/>
      <c r="I12" s="131"/>
      <c r="J12" s="149"/>
    </row>
    <row r="13" spans="1:10" s="116" customFormat="1" ht="7.5" customHeight="1" x14ac:dyDescent="0.25">
      <c r="A13" s="115"/>
      <c r="B13" s="115"/>
      <c r="E13" s="127"/>
      <c r="F13" s="117"/>
      <c r="G13" s="117"/>
      <c r="H13" s="118"/>
      <c r="I13" s="132"/>
      <c r="J13" s="149"/>
    </row>
    <row r="14" spans="1:10" s="116" customFormat="1" ht="13" x14ac:dyDescent="0.3">
      <c r="A14" s="115"/>
      <c r="B14" s="115"/>
      <c r="C14" s="126" t="str">
        <f>CONCATENATE("OH procent ",'Instruktion grunduppgifter'!B35-1)</f>
        <v>OH procent -1</v>
      </c>
      <c r="D14" s="192">
        <f>+'Instruktion grunduppgifter'!B41+'Instruktion grunduppgifter'!B42+'Instruktion grunduppgifter'!B43</f>
        <v>0</v>
      </c>
      <c r="E14" s="127"/>
      <c r="F14" s="133" t="s">
        <v>142</v>
      </c>
      <c r="G14" s="117"/>
      <c r="H14" s="118"/>
      <c r="I14" s="167">
        <v>1</v>
      </c>
      <c r="J14" s="149"/>
    </row>
    <row r="15" spans="1:10" s="116" customFormat="1" ht="7.5" customHeight="1" x14ac:dyDescent="0.25">
      <c r="A15" s="115"/>
      <c r="B15" s="115"/>
      <c r="E15" s="127"/>
      <c r="F15" s="117"/>
      <c r="G15" s="117"/>
      <c r="H15" s="118"/>
      <c r="I15" s="132"/>
      <c r="J15" s="149"/>
    </row>
    <row r="16" spans="1:10" s="116" customFormat="1" ht="13" x14ac:dyDescent="0.3">
      <c r="A16" s="115"/>
      <c r="B16" s="121" t="s">
        <v>143</v>
      </c>
      <c r="C16" s="118"/>
      <c r="D16" s="126"/>
      <c r="E16" s="127"/>
      <c r="F16" s="126" t="str">
        <f>CONCATENATE("Kvar ",'Instruktion grunduppgifter'!B35-1,", enl Probok")</f>
        <v>Kvar -1, enl Probok</v>
      </c>
      <c r="G16" s="117"/>
      <c r="H16" s="118"/>
      <c r="I16" s="166"/>
      <c r="J16" s="149"/>
    </row>
    <row r="17" spans="1:11" s="116" customFormat="1" ht="12.5" x14ac:dyDescent="0.25">
      <c r="A17" s="115"/>
      <c r="B17" s="115"/>
      <c r="C17" s="124"/>
      <c r="D17" s="124"/>
      <c r="E17" s="127"/>
      <c r="F17" s="135" t="str">
        <f>CONCATENATE("Oavskrivet belopp på utrustning ",'Instruktion grunduppgifter'!B35-1)</f>
        <v>Oavskrivet belopp på utrustning -1</v>
      </c>
      <c r="G17" s="117"/>
      <c r="H17" s="118"/>
      <c r="I17" s="136">
        <f>+I22</f>
        <v>0</v>
      </c>
      <c r="J17" s="149"/>
    </row>
    <row r="18" spans="1:11" s="116" customFormat="1" ht="12.5" x14ac:dyDescent="0.25">
      <c r="A18" s="115"/>
      <c r="B18" s="115"/>
      <c r="C18" s="123"/>
      <c r="D18" s="123"/>
      <c r="E18" s="127"/>
      <c r="F18" s="120" t="s">
        <v>144</v>
      </c>
      <c r="G18" s="117"/>
      <c r="H18" s="118"/>
      <c r="I18" s="136">
        <f>-D32</f>
        <v>0</v>
      </c>
      <c r="J18" s="149"/>
    </row>
    <row r="19" spans="1:11" s="116" customFormat="1" ht="13" x14ac:dyDescent="0.3">
      <c r="A19" s="115"/>
      <c r="B19" s="115"/>
      <c r="C19" s="123"/>
      <c r="D19" s="123"/>
      <c r="E19" s="127"/>
      <c r="F19" s="126" t="str">
        <f>CONCATENATE("Utgående balans ",'Instruktion grunduppgifter'!B35-1,"-12-31")</f>
        <v>Utgående balans -1-12-31</v>
      </c>
      <c r="G19" s="117"/>
      <c r="H19" s="118"/>
      <c r="I19" s="137">
        <f>SUM(I16:I18)</f>
        <v>0</v>
      </c>
      <c r="J19" s="149"/>
    </row>
    <row r="20" spans="1:11" s="116" customFormat="1" ht="12.5" x14ac:dyDescent="0.25">
      <c r="A20" s="115"/>
      <c r="B20" s="115"/>
      <c r="C20" s="123"/>
      <c r="D20" s="123"/>
      <c r="E20" s="127"/>
      <c r="F20" s="118"/>
      <c r="G20" s="117"/>
      <c r="H20" s="118"/>
      <c r="I20" s="132"/>
      <c r="J20" s="149"/>
    </row>
    <row r="21" spans="1:11" s="116" customFormat="1" ht="13" x14ac:dyDescent="0.3">
      <c r="A21" s="115"/>
      <c r="B21" s="115"/>
      <c r="C21" s="123"/>
      <c r="D21" s="123"/>
      <c r="E21" s="127"/>
      <c r="F21" s="126" t="s">
        <v>153</v>
      </c>
      <c r="G21" s="117"/>
      <c r="H21" s="118"/>
      <c r="I21" s="132"/>
      <c r="J21" s="149"/>
    </row>
    <row r="22" spans="1:11" s="116" customFormat="1" ht="12.5" x14ac:dyDescent="0.25">
      <c r="A22" s="115"/>
      <c r="B22" s="115"/>
      <c r="C22" s="123"/>
      <c r="D22" s="123"/>
      <c r="E22" s="127"/>
      <c r="F22" s="118" t="str">
        <f>+F17</f>
        <v>Oavskrivet belopp på utrustning -1</v>
      </c>
      <c r="G22" s="117"/>
      <c r="H22" s="118"/>
      <c r="I22" s="166"/>
      <c r="J22" s="149"/>
    </row>
    <row r="23" spans="1:11" s="116" customFormat="1" ht="12.5" x14ac:dyDescent="0.25">
      <c r="A23" s="115"/>
      <c r="B23" s="115"/>
      <c r="C23" s="123"/>
      <c r="D23" s="123"/>
      <c r="E23" s="127"/>
      <c r="F23" s="118" t="str">
        <f>CONCATENATE("Nyinköp av utrustning &gt; 25 tkr ht ",'Instruktion grunduppgifter'!B35-1)</f>
        <v>Nyinköp av utrustning &gt; 25 tkr ht -1</v>
      </c>
      <c r="G23" s="117"/>
      <c r="H23" s="118"/>
      <c r="I23" s="134"/>
      <c r="J23" s="149"/>
    </row>
    <row r="24" spans="1:11" s="116" customFormat="1" ht="13" x14ac:dyDescent="0.3">
      <c r="A24" s="115"/>
      <c r="B24" s="115"/>
      <c r="C24" s="126" t="s">
        <v>145</v>
      </c>
      <c r="D24" s="133">
        <f>SUM(D17:D23)</f>
        <v>0</v>
      </c>
      <c r="E24" s="127"/>
      <c r="F24" s="133" t="str">
        <f>CONCATENATE("Oavskrivet belopp på utrustning ",'Instruktion grunduppgifter'!B35-1,"-12-31")</f>
        <v>Oavskrivet belopp på utrustning -1-12-31</v>
      </c>
      <c r="G24" s="117"/>
      <c r="H24" s="118"/>
      <c r="I24" s="137">
        <f>SUM(I22:I23)</f>
        <v>0</v>
      </c>
      <c r="J24" s="149"/>
    </row>
    <row r="25" spans="1:11" s="126" customFormat="1" ht="6" customHeight="1" x14ac:dyDescent="0.3">
      <c r="A25" s="122"/>
      <c r="B25" s="122"/>
      <c r="C25" s="125"/>
      <c r="D25" s="125"/>
      <c r="E25" s="127"/>
      <c r="F25" s="117"/>
      <c r="G25" s="117"/>
      <c r="H25" s="118"/>
      <c r="I25" s="132"/>
      <c r="J25" s="149"/>
    </row>
    <row r="26" spans="1:11" s="116" customFormat="1" ht="13" x14ac:dyDescent="0.3">
      <c r="A26" s="115"/>
      <c r="B26" s="115"/>
      <c r="C26" s="126" t="s">
        <v>21</v>
      </c>
      <c r="D26" s="133">
        <f>+D24*D14</f>
        <v>0</v>
      </c>
      <c r="E26" s="127"/>
      <c r="F26" s="120"/>
      <c r="G26" s="117"/>
      <c r="H26" s="118"/>
      <c r="I26" s="132"/>
      <c r="J26" s="149"/>
    </row>
    <row r="27" spans="1:11" s="126" customFormat="1" ht="6" customHeight="1" x14ac:dyDescent="0.3">
      <c r="A27" s="122"/>
      <c r="B27" s="122"/>
      <c r="C27" s="125"/>
      <c r="D27" s="125"/>
      <c r="E27" s="127"/>
      <c r="F27" s="117"/>
      <c r="G27" s="117"/>
      <c r="H27" s="118"/>
      <c r="I27" s="132"/>
      <c r="J27" s="149"/>
      <c r="K27" s="116"/>
    </row>
    <row r="28" spans="1:11" s="116" customFormat="1" ht="13" x14ac:dyDescent="0.3">
      <c r="A28" s="115"/>
      <c r="B28" s="115"/>
      <c r="C28" s="126" t="s">
        <v>64</v>
      </c>
      <c r="D28" s="124"/>
      <c r="E28" s="127"/>
      <c r="F28" s="120"/>
      <c r="G28" s="117"/>
      <c r="H28" s="118"/>
      <c r="I28" s="132"/>
      <c r="J28" s="149"/>
    </row>
    <row r="29" spans="1:11" s="126" customFormat="1" ht="6" customHeight="1" x14ac:dyDescent="0.3">
      <c r="A29" s="122"/>
      <c r="B29" s="122"/>
      <c r="C29" s="125"/>
      <c r="D29" s="125"/>
      <c r="E29" s="127"/>
      <c r="F29" s="117"/>
      <c r="G29" s="117"/>
      <c r="H29" s="118"/>
      <c r="I29" s="132"/>
      <c r="J29" s="149"/>
      <c r="K29" s="116"/>
    </row>
    <row r="30" spans="1:11" s="116" customFormat="1" ht="13" x14ac:dyDescent="0.3">
      <c r="A30" s="115"/>
      <c r="B30" s="115"/>
      <c r="C30" s="126" t="s">
        <v>146</v>
      </c>
      <c r="D30" s="133">
        <f>+I24/I14/12*3</f>
        <v>0</v>
      </c>
      <c r="E30" s="127"/>
      <c r="F30" s="126" t="s">
        <v>147</v>
      </c>
      <c r="I30" s="166"/>
      <c r="J30" s="149"/>
    </row>
    <row r="31" spans="1:11" s="126" customFormat="1" ht="6" customHeight="1" x14ac:dyDescent="0.3">
      <c r="A31" s="122"/>
      <c r="B31" s="122"/>
      <c r="C31" s="125"/>
      <c r="D31" s="125"/>
      <c r="E31" s="127"/>
      <c r="F31" s="117"/>
      <c r="G31" s="117"/>
      <c r="H31" s="118"/>
      <c r="I31" s="132"/>
      <c r="J31" s="149"/>
    </row>
    <row r="32" spans="1:11" s="116" customFormat="1" ht="13.5" thickBot="1" x14ac:dyDescent="0.35">
      <c r="A32" s="115"/>
      <c r="B32" s="138"/>
      <c r="C32" s="139" t="s">
        <v>148</v>
      </c>
      <c r="D32" s="140">
        <f>SUM(D24:D31)</f>
        <v>0</v>
      </c>
      <c r="E32" s="141"/>
      <c r="F32" s="139" t="str">
        <f>CONCATENATE("KVAR ATT DISPONERA ",'Instruktion grunduppgifter'!B35-1,"-12-31")</f>
        <v>KVAR ATT DISPONERA -1-12-31</v>
      </c>
      <c r="G32" s="142"/>
      <c r="H32" s="140"/>
      <c r="I32" s="143">
        <f>+I19-I24+I30</f>
        <v>0</v>
      </c>
      <c r="J32" s="149"/>
    </row>
    <row r="33" spans="1:10" s="116" customFormat="1" ht="7.15" customHeight="1" x14ac:dyDescent="0.3">
      <c r="A33" s="115"/>
      <c r="C33" s="126"/>
      <c r="D33" s="126"/>
      <c r="E33" s="127"/>
      <c r="F33" s="117"/>
      <c r="G33" s="117"/>
      <c r="H33" s="118"/>
      <c r="I33" s="118"/>
      <c r="J33" s="132"/>
    </row>
    <row r="34" spans="1:10" ht="15.5" x14ac:dyDescent="0.35">
      <c r="A34" s="8"/>
      <c r="C34" s="11"/>
      <c r="D34" s="11"/>
      <c r="H34" s="58" t="s">
        <v>132</v>
      </c>
      <c r="I34" s="58" t="s">
        <v>133</v>
      </c>
      <c r="J34" s="150" t="s">
        <v>7</v>
      </c>
    </row>
    <row r="35" spans="1:10" ht="12" customHeight="1" x14ac:dyDescent="0.25">
      <c r="A35" s="8"/>
      <c r="H35" s="59"/>
      <c r="I35" s="59"/>
      <c r="J35" s="149"/>
    </row>
    <row r="36" spans="1:10" ht="13" x14ac:dyDescent="0.3">
      <c r="A36" s="8"/>
      <c r="C36" s="11"/>
      <c r="D36" s="11"/>
      <c r="G36" s="17" t="s">
        <v>74</v>
      </c>
      <c r="H36" s="62">
        <f>+I32</f>
        <v>0</v>
      </c>
      <c r="I36" s="102"/>
      <c r="J36" s="151" t="str">
        <f>IFERROR(+I36/H36*100,"")</f>
        <v/>
      </c>
    </row>
    <row r="37" spans="1:10" ht="7.15" customHeight="1" x14ac:dyDescent="0.25">
      <c r="A37" s="8"/>
      <c r="H37" s="59"/>
      <c r="I37" s="59"/>
      <c r="J37" s="152"/>
    </row>
    <row r="38" spans="1:10" s="11" customFormat="1" ht="15.5" x14ac:dyDescent="0.35">
      <c r="A38" s="16"/>
      <c r="B38" s="13" t="s">
        <v>135</v>
      </c>
      <c r="D38" s="33" t="s">
        <v>87</v>
      </c>
      <c r="E38" s="20"/>
      <c r="F38" s="2"/>
      <c r="G38" s="20"/>
      <c r="H38" s="62"/>
      <c r="I38" s="62"/>
      <c r="J38" s="153"/>
    </row>
    <row r="39" spans="1:10" ht="12" customHeight="1" x14ac:dyDescent="0.3">
      <c r="A39" s="8"/>
      <c r="C39" s="21" t="s">
        <v>54</v>
      </c>
      <c r="D39" s="32"/>
      <c r="E39" s="32"/>
      <c r="F39" s="32"/>
      <c r="G39" s="32"/>
      <c r="H39" s="89"/>
      <c r="I39" s="89"/>
      <c r="J39" s="151" t="str">
        <f t="shared" ref="J39:J44" si="0">IFERROR(+I39/H39*100,"")</f>
        <v/>
      </c>
    </row>
    <row r="40" spans="1:10" ht="12" customHeight="1" x14ac:dyDescent="0.3">
      <c r="A40" s="8"/>
      <c r="C40" s="21" t="s">
        <v>84</v>
      </c>
      <c r="D40" s="32"/>
      <c r="E40" s="32"/>
      <c r="F40" s="32"/>
      <c r="G40" s="32"/>
      <c r="H40" s="89"/>
      <c r="I40" s="89"/>
      <c r="J40" s="151" t="str">
        <f t="shared" si="0"/>
        <v/>
      </c>
    </row>
    <row r="41" spans="1:10" ht="12" customHeight="1" x14ac:dyDescent="0.3">
      <c r="A41" s="8"/>
      <c r="C41" s="21" t="s">
        <v>85</v>
      </c>
      <c r="D41" s="32"/>
      <c r="E41" s="32"/>
      <c r="F41" s="32"/>
      <c r="G41" s="32"/>
      <c r="H41" s="89"/>
      <c r="I41" s="89"/>
      <c r="J41" s="151" t="str">
        <f t="shared" si="0"/>
        <v/>
      </c>
    </row>
    <row r="42" spans="1:10" ht="12" customHeight="1" x14ac:dyDescent="0.3">
      <c r="A42" s="8"/>
      <c r="C42" s="106" t="s">
        <v>134</v>
      </c>
      <c r="D42" s="32"/>
      <c r="E42" s="32"/>
      <c r="F42" s="32"/>
      <c r="G42" s="32"/>
      <c r="H42" s="89"/>
      <c r="I42" s="89"/>
      <c r="J42" s="151" t="str">
        <f t="shared" si="0"/>
        <v/>
      </c>
    </row>
    <row r="43" spans="1:10" s="11" customFormat="1" ht="5.5" customHeight="1" x14ac:dyDescent="0.3">
      <c r="A43" s="22"/>
      <c r="B43" s="23"/>
      <c r="C43" s="24"/>
      <c r="D43" s="24"/>
      <c r="E43" s="25"/>
      <c r="F43" s="25"/>
      <c r="G43" s="25"/>
      <c r="H43" s="63"/>
      <c r="I43" s="63"/>
      <c r="J43" s="154" t="str">
        <f t="shared" si="0"/>
        <v/>
      </c>
    </row>
    <row r="44" spans="1:10" s="30" customFormat="1" ht="15.5" x14ac:dyDescent="0.35">
      <c r="A44" s="28"/>
      <c r="B44" s="13" t="s">
        <v>136</v>
      </c>
      <c r="C44" s="29"/>
      <c r="D44" s="29"/>
      <c r="E44" s="31"/>
      <c r="F44" s="31"/>
      <c r="G44" s="31"/>
      <c r="H44" s="64">
        <f>SUM(H39:H43)</f>
        <v>0</v>
      </c>
      <c r="I44" s="64">
        <f>SUM(I39:I42)</f>
        <v>0</v>
      </c>
      <c r="J44" s="151" t="str">
        <f t="shared" si="0"/>
        <v/>
      </c>
    </row>
    <row r="45" spans="1:10" ht="12" customHeight="1" x14ac:dyDescent="0.3">
      <c r="A45" s="8"/>
      <c r="C45" s="11"/>
      <c r="D45" s="11"/>
      <c r="G45" s="17"/>
      <c r="H45" s="62"/>
      <c r="I45" s="62"/>
      <c r="J45" s="153"/>
    </row>
    <row r="46" spans="1:10" s="14" customFormat="1" ht="15.5" x14ac:dyDescent="0.35">
      <c r="A46" s="12"/>
      <c r="B46" s="13" t="s">
        <v>67</v>
      </c>
      <c r="E46" s="15"/>
      <c r="F46" s="15"/>
      <c r="G46" s="15"/>
      <c r="H46" s="62"/>
      <c r="I46" s="62"/>
      <c r="J46" s="153"/>
    </row>
    <row r="47" spans="1:10" ht="12" customHeight="1" x14ac:dyDescent="0.25">
      <c r="A47" s="8"/>
      <c r="H47" s="59"/>
      <c r="I47" s="59"/>
      <c r="J47" s="152"/>
    </row>
    <row r="48" spans="1:10" s="11" customFormat="1" ht="12" customHeight="1" x14ac:dyDescent="0.3">
      <c r="A48" s="16"/>
      <c r="B48" s="191" t="str">
        <f>CONCATENATE("Lönekostnader (inkl LBK + sem.tillägg, tot ",'Instruktion grunduppgifter'!B52*100,"%) inkl. löneökning om angivet ovan")</f>
        <v>Lönekostnader (inkl LBK + sem.tillägg, tot 0%) inkl. löneökning om angivet ovan</v>
      </c>
      <c r="E48" s="17"/>
      <c r="F48" s="17"/>
      <c r="G48" s="17"/>
      <c r="H48" s="62"/>
      <c r="I48" s="62"/>
      <c r="J48" s="153"/>
    </row>
    <row r="49" spans="1:10" s="19" customFormat="1" ht="12" customHeight="1" x14ac:dyDescent="0.3">
      <c r="A49" s="18"/>
      <c r="C49" s="19" t="s">
        <v>4</v>
      </c>
      <c r="E49" s="20" t="s">
        <v>5</v>
      </c>
      <c r="F49" s="20" t="s">
        <v>6</v>
      </c>
      <c r="G49" s="20" t="s">
        <v>7</v>
      </c>
      <c r="H49" s="60"/>
      <c r="I49" s="60"/>
      <c r="J49" s="155"/>
    </row>
    <row r="50" spans="1:10" ht="12" customHeight="1" x14ac:dyDescent="0.25">
      <c r="A50" s="8"/>
      <c r="C50" s="110"/>
      <c r="D50" s="90"/>
      <c r="E50" s="91"/>
      <c r="F50" s="161"/>
      <c r="G50" s="97"/>
      <c r="H50" s="61">
        <f>+E50*F50*G50*(1+'Instruktion grunduppgifter'!$B$52)*(1+$G$8)</f>
        <v>0</v>
      </c>
      <c r="I50" s="109"/>
      <c r="J50" s="156"/>
    </row>
    <row r="51" spans="1:10" ht="12" customHeight="1" x14ac:dyDescent="0.25">
      <c r="A51" s="8"/>
      <c r="C51" s="90"/>
      <c r="D51" s="90"/>
      <c r="E51" s="91"/>
      <c r="F51" s="161"/>
      <c r="G51" s="97"/>
      <c r="H51" s="61">
        <f>+E51*F51*G51*(1+'Instruktion grunduppgifter'!$B$52)*(1+$G$8)</f>
        <v>0</v>
      </c>
      <c r="I51" s="109"/>
      <c r="J51" s="156"/>
    </row>
    <row r="52" spans="1:10" ht="12" customHeight="1" x14ac:dyDescent="0.25">
      <c r="A52" s="8"/>
      <c r="C52" s="90"/>
      <c r="D52" s="90"/>
      <c r="E52" s="91"/>
      <c r="F52" s="161"/>
      <c r="G52" s="97"/>
      <c r="H52" s="61">
        <f>+E52*F52*G52*(1+'Instruktion grunduppgifter'!$B$52)*(1+$G$8)</f>
        <v>0</v>
      </c>
      <c r="I52" s="109"/>
      <c r="J52" s="156"/>
    </row>
    <row r="53" spans="1:10" ht="12" customHeight="1" x14ac:dyDescent="0.25">
      <c r="A53" s="8"/>
      <c r="C53" s="90"/>
      <c r="D53" s="90"/>
      <c r="E53" s="91"/>
      <c r="F53" s="161"/>
      <c r="G53" s="97"/>
      <c r="H53" s="61">
        <f>+E53*F53*G53*(1+'Instruktion grunduppgifter'!$B$52)*(1+$G$8)</f>
        <v>0</v>
      </c>
      <c r="I53" s="109"/>
      <c r="J53" s="156"/>
    </row>
    <row r="54" spans="1:10" ht="12" customHeight="1" x14ac:dyDescent="0.25">
      <c r="A54" s="8"/>
      <c r="C54" s="90"/>
      <c r="D54" s="110"/>
      <c r="E54" s="91"/>
      <c r="F54" s="161"/>
      <c r="G54" s="97"/>
      <c r="H54" s="61">
        <f>+E54*F54*G54*(1+'Instruktion grunduppgifter'!$B$52)*(1+$G$8)</f>
        <v>0</v>
      </c>
      <c r="I54" s="109"/>
      <c r="J54" s="156"/>
    </row>
    <row r="55" spans="1:10" ht="12" customHeight="1" x14ac:dyDescent="0.25">
      <c r="A55" s="8"/>
      <c r="C55" s="90"/>
      <c r="D55" s="90"/>
      <c r="E55" s="91"/>
      <c r="F55" s="161"/>
      <c r="G55" s="97"/>
      <c r="H55" s="61">
        <f>+E55*F55*G55*(1+'Instruktion grunduppgifter'!$B$52)*(1+$G$8)</f>
        <v>0</v>
      </c>
      <c r="I55" s="109"/>
      <c r="J55" s="156"/>
    </row>
    <row r="56" spans="1:10" ht="12" customHeight="1" x14ac:dyDescent="0.25">
      <c r="A56" s="8"/>
      <c r="C56" s="90"/>
      <c r="D56" s="90"/>
      <c r="E56" s="91"/>
      <c r="F56" s="161"/>
      <c r="G56" s="97"/>
      <c r="H56" s="61">
        <f>+E56*F56*G56*(1+'Instruktion grunduppgifter'!$B$52)*(1+$G$8)</f>
        <v>0</v>
      </c>
      <c r="I56" s="109"/>
      <c r="J56" s="156"/>
    </row>
    <row r="57" spans="1:10" ht="12" customHeight="1" x14ac:dyDescent="0.25">
      <c r="A57" s="8"/>
      <c r="C57" s="90"/>
      <c r="D57" s="90"/>
      <c r="E57" s="91"/>
      <c r="F57" s="161"/>
      <c r="G57" s="97"/>
      <c r="H57" s="61">
        <f>+E57*F57*G57*(1+'Instruktion grunduppgifter'!$B$52)*(1+$G$8)</f>
        <v>0</v>
      </c>
      <c r="I57" s="109"/>
      <c r="J57" s="156"/>
    </row>
    <row r="58" spans="1:10" ht="12" customHeight="1" x14ac:dyDescent="0.25">
      <c r="A58" s="8"/>
      <c r="C58" s="90"/>
      <c r="D58" s="90"/>
      <c r="E58" s="91"/>
      <c r="F58" s="161"/>
      <c r="G58" s="97"/>
      <c r="H58" s="61">
        <f>+E58*F58*G58*(1+'Instruktion grunduppgifter'!$B$52)*(1+$G$8)</f>
        <v>0</v>
      </c>
      <c r="I58" s="109"/>
      <c r="J58" s="156"/>
    </row>
    <row r="59" spans="1:10" ht="12" customHeight="1" x14ac:dyDescent="0.25">
      <c r="A59" s="8"/>
      <c r="C59" s="90"/>
      <c r="D59" s="90"/>
      <c r="E59" s="91"/>
      <c r="F59" s="161"/>
      <c r="G59" s="97"/>
      <c r="H59" s="61">
        <f>+E59*F59*G59*(1+'Instruktion grunduppgifter'!$B$52)*(1+$G$8)</f>
        <v>0</v>
      </c>
      <c r="I59" s="109"/>
      <c r="J59" s="156"/>
    </row>
    <row r="60" spans="1:10" ht="12" customHeight="1" x14ac:dyDescent="0.25">
      <c r="A60" s="8"/>
      <c r="C60" s="90"/>
      <c r="D60" s="90"/>
      <c r="E60" s="91"/>
      <c r="F60" s="161"/>
      <c r="G60" s="97"/>
      <c r="H60" s="61">
        <f>+E60*F60*G60*(1+'Instruktion grunduppgifter'!$B$52)*(1+$G$8)</f>
        <v>0</v>
      </c>
      <c r="I60" s="109"/>
      <c r="J60" s="156"/>
    </row>
    <row r="61" spans="1:10" ht="12" customHeight="1" x14ac:dyDescent="0.25">
      <c r="A61" s="8"/>
      <c r="C61" s="90"/>
      <c r="D61" s="90"/>
      <c r="E61" s="91"/>
      <c r="F61" s="161"/>
      <c r="G61" s="97"/>
      <c r="H61" s="61">
        <f>+E61*F61*G61*(1+'Instruktion grunduppgifter'!$B$52)*(1+$G$8)</f>
        <v>0</v>
      </c>
      <c r="I61" s="109"/>
      <c r="J61" s="156"/>
    </row>
    <row r="62" spans="1:10" s="11" customFormat="1" ht="12" customHeight="1" x14ac:dyDescent="0.3">
      <c r="A62" s="16"/>
      <c r="C62" s="11" t="s">
        <v>8</v>
      </c>
      <c r="E62" s="17"/>
      <c r="F62" s="162"/>
      <c r="G62" s="74"/>
      <c r="H62" s="62">
        <f>SUM(H50:H61)</f>
        <v>0</v>
      </c>
      <c r="I62" s="62">
        <f>SUM(I50:I61)</f>
        <v>0</v>
      </c>
      <c r="J62" s="151" t="str">
        <f t="shared" ref="J62" si="1">IFERROR(+I62/H62*100,"")</f>
        <v/>
      </c>
    </row>
    <row r="63" spans="1:10" s="11" customFormat="1" ht="12" customHeight="1" x14ac:dyDescent="0.3">
      <c r="A63" s="22"/>
      <c r="B63" s="23"/>
      <c r="C63" s="24"/>
      <c r="D63" s="24"/>
      <c r="E63" s="25"/>
      <c r="F63" s="163"/>
      <c r="G63" s="75"/>
      <c r="H63" s="63"/>
      <c r="I63" s="63"/>
      <c r="J63" s="154"/>
    </row>
    <row r="64" spans="1:10" s="11" customFormat="1" ht="12" customHeight="1" x14ac:dyDescent="0.3">
      <c r="A64" s="22"/>
      <c r="B64" s="23"/>
      <c r="C64" s="24"/>
      <c r="D64" s="24"/>
      <c r="E64" s="25"/>
      <c r="F64" s="163"/>
      <c r="G64" s="25"/>
      <c r="H64" s="63"/>
      <c r="I64" s="63"/>
      <c r="J64" s="154"/>
    </row>
    <row r="65" spans="1:10" s="11" customFormat="1" ht="12" customHeight="1" x14ac:dyDescent="0.3">
      <c r="A65" s="16"/>
      <c r="B65" s="11" t="str">
        <f>CONCATENATE("Lönekostnader (inkl LBK ",'Instruktion grunduppgifter'!B52*100-2,"%)")</f>
        <v>Lönekostnader (inkl LBK -2%)</v>
      </c>
      <c r="E65" s="17"/>
      <c r="F65" s="162"/>
      <c r="G65" s="17"/>
      <c r="H65" s="62"/>
      <c r="I65" s="62"/>
      <c r="J65" s="153"/>
    </row>
    <row r="66" spans="1:10" s="19" customFormat="1" ht="12" customHeight="1" x14ac:dyDescent="0.3">
      <c r="A66" s="18"/>
      <c r="C66" s="19" t="s">
        <v>9</v>
      </c>
      <c r="E66" s="20" t="s">
        <v>68</v>
      </c>
      <c r="F66" s="164" t="s">
        <v>83</v>
      </c>
      <c r="G66" s="20"/>
      <c r="H66" s="60"/>
      <c r="I66" s="60"/>
      <c r="J66" s="155"/>
    </row>
    <row r="67" spans="1:10" ht="12" customHeight="1" x14ac:dyDescent="0.25">
      <c r="A67" s="8"/>
      <c r="C67" s="90"/>
      <c r="D67" s="90"/>
      <c r="E67" s="91"/>
      <c r="F67" s="161"/>
      <c r="G67" s="26"/>
      <c r="H67" s="61">
        <f>+E67*F67*(1+'Instruktion grunduppgifter'!$B$52-2%)</f>
        <v>0</v>
      </c>
      <c r="I67" s="109"/>
      <c r="J67" s="156"/>
    </row>
    <row r="68" spans="1:10" ht="12" customHeight="1" x14ac:dyDescent="0.25">
      <c r="A68" s="8"/>
      <c r="C68" s="90"/>
      <c r="D68" s="90"/>
      <c r="E68" s="91"/>
      <c r="F68" s="161"/>
      <c r="G68" s="26"/>
      <c r="H68" s="61">
        <f>+E68*F68*(1+'Instruktion grunduppgifter'!$B$52-2%)</f>
        <v>0</v>
      </c>
      <c r="I68" s="109"/>
      <c r="J68" s="156"/>
    </row>
    <row r="69" spans="1:10" ht="12" customHeight="1" x14ac:dyDescent="0.25">
      <c r="A69" s="8"/>
      <c r="C69" s="90"/>
      <c r="D69" s="90"/>
      <c r="E69" s="91"/>
      <c r="F69" s="161"/>
      <c r="G69" s="26"/>
      <c r="H69" s="61">
        <f>+E69*F69*(1+'Instruktion grunduppgifter'!$B$52-2%)</f>
        <v>0</v>
      </c>
      <c r="I69" s="109"/>
      <c r="J69" s="156"/>
    </row>
    <row r="70" spans="1:10" ht="12" customHeight="1" x14ac:dyDescent="0.25">
      <c r="A70" s="8"/>
      <c r="C70" s="90"/>
      <c r="D70" s="90"/>
      <c r="E70" s="91"/>
      <c r="F70" s="161"/>
      <c r="G70" s="26"/>
      <c r="H70" s="61">
        <f>+E70*F70*(1+'Instruktion grunduppgifter'!$B$52-2%)</f>
        <v>0</v>
      </c>
      <c r="I70" s="109"/>
      <c r="J70" s="156"/>
    </row>
    <row r="71" spans="1:10" s="11" customFormat="1" ht="12" customHeight="1" x14ac:dyDescent="0.3">
      <c r="A71" s="16"/>
      <c r="C71" s="11" t="s">
        <v>10</v>
      </c>
      <c r="E71" s="17"/>
      <c r="F71" s="17"/>
      <c r="G71" s="17"/>
      <c r="H71" s="62">
        <f>SUM(H67:H70)</f>
        <v>0</v>
      </c>
      <c r="I71" s="62">
        <f>SUM(I67:I70)</f>
        <v>0</v>
      </c>
      <c r="J71" s="151" t="str">
        <f t="shared" ref="J71" si="2">IFERROR(+I71/H71*100,"")</f>
        <v/>
      </c>
    </row>
    <row r="72" spans="1:10" s="11" customFormat="1" ht="12" customHeight="1" x14ac:dyDescent="0.3">
      <c r="A72" s="22"/>
      <c r="B72" s="23"/>
      <c r="C72" s="24"/>
      <c r="D72" s="24"/>
      <c r="E72" s="25"/>
      <c r="F72" s="25"/>
      <c r="G72" s="25"/>
      <c r="H72" s="63"/>
      <c r="I72" s="63"/>
      <c r="J72" s="154"/>
    </row>
    <row r="73" spans="1:10" s="11" customFormat="1" ht="12" customHeight="1" x14ac:dyDescent="0.3">
      <c r="A73" s="16"/>
      <c r="B73" s="11" t="s">
        <v>86</v>
      </c>
      <c r="E73" s="17"/>
      <c r="F73" s="17"/>
      <c r="G73" s="17"/>
      <c r="H73" s="62"/>
      <c r="I73" s="62"/>
      <c r="J73" s="153"/>
    </row>
    <row r="74" spans="1:10" ht="12" customHeight="1" x14ac:dyDescent="0.3">
      <c r="A74" s="8"/>
      <c r="C74" s="21" t="s">
        <v>78</v>
      </c>
      <c r="D74" s="21"/>
      <c r="E74" s="21"/>
      <c r="F74" s="21"/>
      <c r="G74" s="21"/>
      <c r="H74" s="89"/>
      <c r="I74" s="89"/>
      <c r="J74" s="151" t="str">
        <f t="shared" ref="J74:J78" si="3">IFERROR(+I74/H74*100,"")</f>
        <v/>
      </c>
    </row>
    <row r="75" spans="1:10" ht="12" customHeight="1" x14ac:dyDescent="0.3">
      <c r="A75" s="8"/>
      <c r="C75" s="21" t="s">
        <v>80</v>
      </c>
      <c r="D75" s="21"/>
      <c r="E75" s="21"/>
      <c r="F75" s="21"/>
      <c r="G75" s="21"/>
      <c r="H75" s="89"/>
      <c r="I75" s="89"/>
      <c r="J75" s="151" t="str">
        <f t="shared" si="3"/>
        <v/>
      </c>
    </row>
    <row r="76" spans="1:10" ht="12" customHeight="1" x14ac:dyDescent="0.3">
      <c r="A76" s="8"/>
      <c r="C76" s="106" t="s">
        <v>138</v>
      </c>
      <c r="D76" s="21"/>
      <c r="E76" s="21"/>
      <c r="F76" s="21"/>
      <c r="G76" s="21"/>
      <c r="H76" s="89"/>
      <c r="I76" s="89"/>
      <c r="J76" s="151" t="str">
        <f t="shared" si="3"/>
        <v/>
      </c>
    </row>
    <row r="77" spans="1:10" ht="12" customHeight="1" x14ac:dyDescent="0.3">
      <c r="A77" s="8"/>
      <c r="C77" s="21" t="s">
        <v>79</v>
      </c>
      <c r="D77" s="21"/>
      <c r="E77" s="21"/>
      <c r="F77" s="21"/>
      <c r="G77" s="21"/>
      <c r="H77" s="89"/>
      <c r="I77" s="89"/>
      <c r="J77" s="151" t="str">
        <f t="shared" si="3"/>
        <v/>
      </c>
    </row>
    <row r="78" spans="1:10" s="11" customFormat="1" ht="12" customHeight="1" x14ac:dyDescent="0.3">
      <c r="A78" s="16"/>
      <c r="C78" s="11" t="s">
        <v>12</v>
      </c>
      <c r="E78" s="17"/>
      <c r="F78" s="17"/>
      <c r="G78" s="17"/>
      <c r="H78" s="62">
        <f>SUM(H74:H77)</f>
        <v>0</v>
      </c>
      <c r="I78" s="62">
        <f>SUM(I74:I77)</f>
        <v>0</v>
      </c>
      <c r="J78" s="151" t="str">
        <f t="shared" si="3"/>
        <v/>
      </c>
    </row>
    <row r="79" spans="1:10" s="11" customFormat="1" ht="12" customHeight="1" x14ac:dyDescent="0.3">
      <c r="A79" s="22"/>
      <c r="B79" s="23"/>
      <c r="C79" s="24"/>
      <c r="D79" s="24"/>
      <c r="E79" s="25"/>
      <c r="F79" s="25"/>
      <c r="G79" s="25"/>
      <c r="H79" s="63"/>
      <c r="I79" s="63"/>
      <c r="J79" s="154"/>
    </row>
    <row r="80" spans="1:10" s="11" customFormat="1" ht="12" customHeight="1" x14ac:dyDescent="0.3">
      <c r="A80" s="16"/>
      <c r="B80" s="11" t="s">
        <v>13</v>
      </c>
      <c r="E80" s="17"/>
      <c r="F80" s="17"/>
      <c r="G80" s="17"/>
      <c r="H80" s="62"/>
      <c r="I80" s="62"/>
      <c r="J80" s="153"/>
    </row>
    <row r="81" spans="1:12" ht="12" customHeight="1" x14ac:dyDescent="0.3">
      <c r="A81" s="8"/>
      <c r="C81" s="21" t="s">
        <v>14</v>
      </c>
      <c r="D81" s="21"/>
      <c r="E81" s="21"/>
      <c r="F81" s="21"/>
      <c r="G81" s="21"/>
      <c r="H81" s="89"/>
      <c r="I81" s="89"/>
      <c r="J81" s="151" t="str">
        <f t="shared" ref="J81:J86" si="4">IFERROR(+I81/H81*100,"")</f>
        <v/>
      </c>
    </row>
    <row r="82" spans="1:12" ht="12" customHeight="1" x14ac:dyDescent="0.3">
      <c r="A82" s="8"/>
      <c r="C82" s="21" t="s">
        <v>139</v>
      </c>
      <c r="D82" s="21"/>
      <c r="E82" s="21"/>
      <c r="F82" s="21"/>
      <c r="G82" s="21"/>
      <c r="H82" s="89"/>
      <c r="I82" s="89"/>
      <c r="J82" s="151" t="str">
        <f t="shared" si="4"/>
        <v/>
      </c>
    </row>
    <row r="83" spans="1:12" ht="12" customHeight="1" x14ac:dyDescent="0.3">
      <c r="A83" s="8"/>
      <c r="C83" s="21" t="s">
        <v>16</v>
      </c>
      <c r="D83" s="21"/>
      <c r="E83" s="21"/>
      <c r="F83" s="21"/>
      <c r="G83" s="21"/>
      <c r="H83" s="89"/>
      <c r="I83" s="89"/>
      <c r="J83" s="151" t="str">
        <f t="shared" si="4"/>
        <v/>
      </c>
    </row>
    <row r="84" spans="1:12" ht="12" customHeight="1" x14ac:dyDescent="0.3">
      <c r="A84" s="8"/>
      <c r="C84" s="21" t="s">
        <v>17</v>
      </c>
      <c r="D84" s="21"/>
      <c r="E84" s="21"/>
      <c r="F84" s="21"/>
      <c r="G84" s="21"/>
      <c r="H84" s="89"/>
      <c r="I84" s="89"/>
      <c r="J84" s="151" t="str">
        <f t="shared" si="4"/>
        <v/>
      </c>
    </row>
    <row r="85" spans="1:12" ht="12" customHeight="1" x14ac:dyDescent="0.3">
      <c r="A85" s="8"/>
      <c r="C85" s="106" t="s">
        <v>137</v>
      </c>
      <c r="D85" s="21"/>
      <c r="E85" s="21"/>
      <c r="F85" s="21"/>
      <c r="G85" s="21"/>
      <c r="H85" s="89"/>
      <c r="I85" s="89"/>
      <c r="J85" s="151" t="str">
        <f t="shared" si="4"/>
        <v/>
      </c>
    </row>
    <row r="86" spans="1:12" s="11" customFormat="1" ht="12" customHeight="1" x14ac:dyDescent="0.3">
      <c r="A86" s="16"/>
      <c r="C86" s="27" t="s">
        <v>18</v>
      </c>
      <c r="D86" s="27"/>
      <c r="E86" s="17"/>
      <c r="F86" s="17"/>
      <c r="G86" s="17"/>
      <c r="H86" s="62">
        <f>SUM(H81:H85)</f>
        <v>0</v>
      </c>
      <c r="I86" s="62">
        <f>SUM(I81:I85)</f>
        <v>0</v>
      </c>
      <c r="J86" s="151" t="str">
        <f t="shared" si="4"/>
        <v/>
      </c>
    </row>
    <row r="87" spans="1:12" s="11" customFormat="1" ht="7.15" customHeight="1" x14ac:dyDescent="0.3">
      <c r="A87" s="22"/>
      <c r="B87" s="23"/>
      <c r="C87" s="24"/>
      <c r="D87" s="24"/>
      <c r="E87" s="25"/>
      <c r="F87" s="25"/>
      <c r="G87" s="25"/>
      <c r="H87" s="63"/>
      <c r="I87" s="63"/>
      <c r="J87" s="154"/>
    </row>
    <row r="88" spans="1:12" s="30" customFormat="1" ht="15.5" x14ac:dyDescent="0.35">
      <c r="A88" s="28"/>
      <c r="B88" s="29" t="s">
        <v>69</v>
      </c>
      <c r="E88" s="31"/>
      <c r="F88" s="31"/>
      <c r="G88" s="31"/>
      <c r="H88" s="64">
        <f>+H62+H71+H78+H86</f>
        <v>0</v>
      </c>
      <c r="I88" s="64">
        <f>+I62+I71+I78+I86</f>
        <v>0</v>
      </c>
      <c r="J88" s="151" t="str">
        <f t="shared" ref="J88" si="5">IFERROR(+I88/H88*100,"")</f>
        <v/>
      </c>
      <c r="L88" s="11"/>
    </row>
    <row r="89" spans="1:12" s="11" customFormat="1" ht="6" customHeight="1" x14ac:dyDescent="0.3">
      <c r="A89" s="22"/>
      <c r="B89" s="23"/>
      <c r="C89" s="24"/>
      <c r="D89" s="24"/>
      <c r="E89" s="25"/>
      <c r="F89" s="25"/>
      <c r="G89" s="25"/>
      <c r="H89" s="63"/>
      <c r="I89" s="63"/>
      <c r="J89" s="154"/>
    </row>
    <row r="90" spans="1:12" s="11" customFormat="1" ht="12" customHeight="1" x14ac:dyDescent="0.3">
      <c r="A90" s="22"/>
      <c r="B90" s="11" t="s">
        <v>64</v>
      </c>
      <c r="E90" s="17"/>
      <c r="F90" s="17"/>
      <c r="G90" s="17"/>
      <c r="H90" s="62"/>
      <c r="I90" s="62"/>
      <c r="J90" s="153"/>
    </row>
    <row r="91" spans="1:12" s="11" customFormat="1" ht="12" customHeight="1" x14ac:dyDescent="0.3">
      <c r="A91" s="22"/>
      <c r="B91" s="1"/>
      <c r="C91" s="21" t="s">
        <v>125</v>
      </c>
      <c r="D91" s="21"/>
      <c r="E91" s="21"/>
      <c r="F91" s="21"/>
      <c r="G91" s="21"/>
      <c r="H91" s="89"/>
      <c r="I91" s="89"/>
      <c r="J91" s="151" t="str">
        <f t="shared" ref="J91:J94" si="6">IFERROR(+I91/H91*100,"")</f>
        <v/>
      </c>
    </row>
    <row r="92" spans="1:12" s="11" customFormat="1" ht="12" customHeight="1" x14ac:dyDescent="0.3">
      <c r="A92" s="22"/>
      <c r="B92" s="23"/>
      <c r="C92" s="21" t="s">
        <v>126</v>
      </c>
      <c r="D92" s="21"/>
      <c r="E92" s="21"/>
      <c r="F92" s="21"/>
      <c r="G92" s="21"/>
      <c r="H92" s="89"/>
      <c r="I92" s="89"/>
      <c r="J92" s="151" t="str">
        <f t="shared" si="6"/>
        <v/>
      </c>
    </row>
    <row r="93" spans="1:12" s="11" customFormat="1" ht="12" customHeight="1" x14ac:dyDescent="0.3">
      <c r="A93" s="22"/>
      <c r="B93" s="27"/>
      <c r="C93" s="21" t="s">
        <v>131</v>
      </c>
      <c r="D93" s="21"/>
      <c r="E93" s="21"/>
      <c r="F93" s="21"/>
      <c r="G93" s="21"/>
      <c r="H93" s="89"/>
      <c r="I93" s="89"/>
      <c r="J93" s="151" t="str">
        <f t="shared" si="6"/>
        <v/>
      </c>
    </row>
    <row r="94" spans="1:12" s="11" customFormat="1" ht="12" customHeight="1" x14ac:dyDescent="0.3">
      <c r="A94" s="22"/>
      <c r="B94" s="27"/>
      <c r="C94" s="70" t="s">
        <v>128</v>
      </c>
      <c r="D94" s="3"/>
      <c r="E94" s="3"/>
      <c r="F94" s="3"/>
      <c r="G94" s="3"/>
      <c r="H94" s="103">
        <f>SUM(H91:H93)</f>
        <v>0</v>
      </c>
      <c r="I94" s="103">
        <f>SUM(I91:I93)</f>
        <v>0</v>
      </c>
      <c r="J94" s="151" t="str">
        <f t="shared" si="6"/>
        <v/>
      </c>
    </row>
    <row r="95" spans="1:12" s="11" customFormat="1" ht="6" customHeight="1" x14ac:dyDescent="0.3">
      <c r="A95" s="22"/>
      <c r="B95" s="23"/>
      <c r="C95" s="24"/>
      <c r="D95" s="24"/>
      <c r="E95" s="25"/>
      <c r="F95" s="25"/>
      <c r="G95" s="25"/>
      <c r="H95" s="63"/>
      <c r="I95" s="63"/>
      <c r="J95" s="154"/>
    </row>
    <row r="96" spans="1:12" s="11" customFormat="1" ht="12" customHeight="1" x14ac:dyDescent="0.3">
      <c r="A96" s="16"/>
      <c r="B96" s="27" t="s">
        <v>82</v>
      </c>
      <c r="C96" s="21"/>
      <c r="D96" s="21"/>
      <c r="E96" s="21"/>
      <c r="F96" s="21"/>
      <c r="G96" s="21"/>
      <c r="H96" s="89"/>
      <c r="I96" s="89"/>
      <c r="J96" s="151" t="str">
        <f t="shared" ref="J96" si="7">IFERROR(+I96/H96*100,"")</f>
        <v/>
      </c>
    </row>
    <row r="97" spans="1:10" s="11" customFormat="1" ht="6" customHeight="1" x14ac:dyDescent="0.3">
      <c r="A97" s="22"/>
      <c r="B97" s="23"/>
      <c r="C97" s="24"/>
      <c r="D97" s="24"/>
      <c r="E97" s="25"/>
      <c r="F97" s="25"/>
      <c r="G97" s="25"/>
      <c r="H97" s="63"/>
      <c r="I97" s="63"/>
      <c r="J97" s="154"/>
    </row>
    <row r="98" spans="1:10" s="11" customFormat="1" ht="12" customHeight="1" x14ac:dyDescent="0.3">
      <c r="A98" s="16"/>
      <c r="B98" s="27" t="s">
        <v>24</v>
      </c>
      <c r="C98" s="21"/>
      <c r="D98" s="21"/>
      <c r="E98" s="21"/>
      <c r="F98" s="21"/>
      <c r="G98" s="21"/>
      <c r="H98" s="89"/>
      <c r="I98" s="89"/>
      <c r="J98" s="151" t="str">
        <f t="shared" ref="J98" si="8">IFERROR(+I98/H98*100,"")</f>
        <v/>
      </c>
    </row>
    <row r="99" spans="1:10" s="11" customFormat="1" ht="6" customHeight="1" x14ac:dyDescent="0.3">
      <c r="A99" s="22"/>
      <c r="B99" s="23"/>
      <c r="C99" s="24"/>
      <c r="D99" s="24"/>
      <c r="E99" s="25"/>
      <c r="F99" s="25"/>
      <c r="G99" s="25"/>
      <c r="H99" s="63"/>
      <c r="I99" s="63"/>
      <c r="J99" s="154"/>
    </row>
    <row r="100" spans="1:10" s="11" customFormat="1" ht="12" customHeight="1" x14ac:dyDescent="0.3">
      <c r="A100" s="16"/>
      <c r="B100" s="11" t="s">
        <v>19</v>
      </c>
      <c r="E100" s="20" t="s">
        <v>3</v>
      </c>
      <c r="G100" s="20" t="s">
        <v>20</v>
      </c>
      <c r="H100" s="62"/>
      <c r="I100" s="62"/>
      <c r="J100" s="153"/>
    </row>
    <row r="101" spans="1:10" ht="12" customHeight="1" x14ac:dyDescent="0.3">
      <c r="A101" s="8"/>
      <c r="C101" s="21" t="s">
        <v>21</v>
      </c>
      <c r="D101" s="21"/>
      <c r="E101" s="32"/>
      <c r="F101" s="32"/>
      <c r="G101" s="98">
        <f>+G7</f>
        <v>0</v>
      </c>
      <c r="H101" s="65">
        <f>+(H88-H85)*G101</f>
        <v>0</v>
      </c>
      <c r="I101" s="65">
        <f>+(I88-I85)*H101</f>
        <v>0</v>
      </c>
      <c r="J101" s="151" t="str">
        <f t="shared" ref="J101:J103" si="9">IFERROR(+I101/H101*100,"")</f>
        <v/>
      </c>
    </row>
    <row r="102" spans="1:10" ht="15" customHeight="1" x14ac:dyDescent="0.3">
      <c r="A102" s="8"/>
      <c r="C102" s="21" t="s">
        <v>64</v>
      </c>
      <c r="D102" s="21" t="s">
        <v>22</v>
      </c>
      <c r="E102" s="92"/>
      <c r="F102" s="32"/>
      <c r="G102" s="99"/>
      <c r="H102" s="65">
        <f>IF(E102=0,G102*(H88-H85+H98),E102)</f>
        <v>0</v>
      </c>
      <c r="I102" s="65">
        <f>IF(F102=0,H102*(I88-I85+I98),F102)</f>
        <v>0</v>
      </c>
      <c r="J102" s="151" t="str">
        <f t="shared" si="9"/>
        <v/>
      </c>
    </row>
    <row r="103" spans="1:10" s="11" customFormat="1" ht="12" customHeight="1" x14ac:dyDescent="0.3">
      <c r="A103" s="16"/>
      <c r="C103" s="11" t="s">
        <v>23</v>
      </c>
      <c r="E103" s="17"/>
      <c r="F103" s="17"/>
      <c r="G103" s="17"/>
      <c r="H103" s="62">
        <f>SUM(H101:H102)</f>
        <v>0</v>
      </c>
      <c r="I103" s="62">
        <f>SUM(I101:I102)</f>
        <v>0</v>
      </c>
      <c r="J103" s="151" t="str">
        <f t="shared" si="9"/>
        <v/>
      </c>
    </row>
    <row r="104" spans="1:10" s="11" customFormat="1" ht="6" customHeight="1" x14ac:dyDescent="0.3">
      <c r="A104" s="22"/>
      <c r="B104" s="23"/>
      <c r="C104" s="24"/>
      <c r="D104" s="24"/>
      <c r="E104" s="25"/>
      <c r="F104" s="25"/>
      <c r="G104" s="25"/>
      <c r="H104" s="63"/>
      <c r="I104" s="63"/>
      <c r="J104" s="154"/>
    </row>
    <row r="105" spans="1:10" s="11" customFormat="1" ht="12" customHeight="1" x14ac:dyDescent="0.3">
      <c r="A105" s="16"/>
      <c r="B105" s="27" t="s">
        <v>155</v>
      </c>
      <c r="C105" s="21"/>
      <c r="D105" s="21"/>
      <c r="E105" s="21"/>
      <c r="F105" s="21"/>
      <c r="G105" s="21"/>
      <c r="H105" s="89"/>
      <c r="I105" s="89"/>
      <c r="J105" s="151" t="str">
        <f t="shared" ref="J105" si="10">IFERROR(+I105/H105*100,"")</f>
        <v/>
      </c>
    </row>
    <row r="106" spans="1:10" s="11" customFormat="1" ht="6" customHeight="1" x14ac:dyDescent="0.3">
      <c r="A106" s="22"/>
      <c r="B106" s="23"/>
      <c r="C106" s="24"/>
      <c r="D106" s="24"/>
      <c r="E106" s="25"/>
      <c r="F106" s="25"/>
      <c r="G106" s="25"/>
      <c r="H106" s="63"/>
      <c r="I106" s="63"/>
      <c r="J106" s="154"/>
    </row>
    <row r="107" spans="1:10" s="30" customFormat="1" ht="15.5" x14ac:dyDescent="0.35">
      <c r="A107" s="28"/>
      <c r="B107" s="30" t="s">
        <v>70</v>
      </c>
      <c r="E107" s="31"/>
      <c r="F107" s="31"/>
      <c r="G107" s="31"/>
      <c r="H107" s="64">
        <f>+H88+H94+H96+H98+H103+H105</f>
        <v>0</v>
      </c>
      <c r="I107" s="64">
        <f>+I88+I94+I96+I98+I103+I105</f>
        <v>0</v>
      </c>
      <c r="J107" s="151" t="str">
        <f t="shared" ref="J107" si="11">IFERROR(+I107/H107*100,"")</f>
        <v/>
      </c>
    </row>
    <row r="108" spans="1:10" s="30" customFormat="1" ht="8.25" customHeight="1" x14ac:dyDescent="0.35">
      <c r="A108" s="28"/>
      <c r="C108" s="29"/>
      <c r="D108" s="29"/>
      <c r="E108" s="31"/>
      <c r="F108" s="31"/>
      <c r="G108" s="31"/>
      <c r="H108" s="64"/>
      <c r="I108" s="64"/>
      <c r="J108" s="157"/>
    </row>
    <row r="109" spans="1:10" s="30" customFormat="1" ht="15.5" x14ac:dyDescent="0.35">
      <c r="A109" s="28"/>
      <c r="B109" s="30" t="s">
        <v>71</v>
      </c>
      <c r="C109" s="29"/>
      <c r="D109" s="29"/>
      <c r="E109" s="31"/>
      <c r="F109" s="31"/>
      <c r="G109" s="31"/>
      <c r="H109" s="64">
        <f>+H44-H107</f>
        <v>0</v>
      </c>
      <c r="I109" s="64">
        <f>+I44-I107</f>
        <v>0</v>
      </c>
      <c r="J109" s="151" t="str">
        <f t="shared" ref="J109" si="12">IFERROR(+I109/H109*100,"")</f>
        <v/>
      </c>
    </row>
    <row r="110" spans="1:10" s="30" customFormat="1" ht="8.25" customHeight="1" x14ac:dyDescent="0.35">
      <c r="A110" s="28"/>
      <c r="C110" s="29"/>
      <c r="D110" s="29"/>
      <c r="E110" s="31"/>
      <c r="F110" s="31"/>
      <c r="G110" s="31"/>
      <c r="H110" s="64"/>
      <c r="I110" s="64"/>
      <c r="J110" s="157"/>
    </row>
    <row r="111" spans="1:10" s="30" customFormat="1" ht="15.5" x14ac:dyDescent="0.35">
      <c r="A111" s="28"/>
      <c r="C111" s="29"/>
      <c r="D111" s="29"/>
      <c r="E111" s="31"/>
      <c r="F111" s="31"/>
      <c r="G111" s="17" t="s">
        <v>75</v>
      </c>
      <c r="H111" s="62">
        <f>+H36+H109</f>
        <v>0</v>
      </c>
      <c r="I111" s="62">
        <f>+I36+I109</f>
        <v>0</v>
      </c>
      <c r="J111" s="151" t="str">
        <f t="shared" ref="J111" si="13">IFERROR(+I111/H111*100,"")</f>
        <v/>
      </c>
    </row>
    <row r="112" spans="1:10" s="30" customFormat="1" ht="12" customHeight="1" x14ac:dyDescent="0.35">
      <c r="A112" s="28"/>
      <c r="C112" s="29"/>
      <c r="D112" s="29"/>
      <c r="E112" s="31"/>
      <c r="F112" s="31"/>
      <c r="G112" s="31"/>
      <c r="H112" s="64"/>
      <c r="I112" s="64"/>
      <c r="J112" s="157"/>
    </row>
    <row r="113" spans="1:10" s="30" customFormat="1" ht="15.5" x14ac:dyDescent="0.35">
      <c r="A113" s="34"/>
      <c r="B113" s="13" t="s">
        <v>154</v>
      </c>
      <c r="C113" s="35"/>
      <c r="D113" s="35"/>
      <c r="E113" s="36"/>
      <c r="F113" s="36"/>
      <c r="G113" s="36"/>
      <c r="H113" s="66"/>
      <c r="I113" s="66"/>
      <c r="J113" s="158"/>
    </row>
    <row r="114" spans="1:10" s="37" customFormat="1" ht="12" customHeight="1" x14ac:dyDescent="0.3">
      <c r="A114" s="18"/>
      <c r="C114" s="38" t="s">
        <v>25</v>
      </c>
      <c r="D114" s="38"/>
      <c r="E114" s="20" t="s">
        <v>72</v>
      </c>
      <c r="F114" s="20"/>
      <c r="G114" s="20" t="s">
        <v>26</v>
      </c>
      <c r="H114" s="60"/>
      <c r="I114" s="60"/>
      <c r="J114" s="155"/>
    </row>
    <row r="115" spans="1:10" s="11" customFormat="1" ht="12" customHeight="1" x14ac:dyDescent="0.3">
      <c r="A115" s="22"/>
      <c r="B115" s="23"/>
      <c r="C115" s="101"/>
      <c r="D115" s="101"/>
      <c r="E115" s="101"/>
      <c r="F115" s="26"/>
      <c r="G115" s="93"/>
      <c r="H115" s="94"/>
      <c r="I115" s="94"/>
      <c r="J115" s="159"/>
    </row>
    <row r="116" spans="1:10" s="11" customFormat="1" ht="12" customHeight="1" x14ac:dyDescent="0.3">
      <c r="A116" s="22"/>
      <c r="B116" s="23"/>
      <c r="C116" s="101"/>
      <c r="D116" s="101"/>
      <c r="E116" s="101"/>
      <c r="F116" s="26"/>
      <c r="G116" s="93"/>
      <c r="H116" s="94"/>
      <c r="I116" s="94"/>
      <c r="J116" s="159"/>
    </row>
    <row r="117" spans="1:10" s="11" customFormat="1" ht="12" customHeight="1" x14ac:dyDescent="0.3">
      <c r="A117" s="22"/>
      <c r="B117" s="23"/>
      <c r="C117" s="101"/>
      <c r="D117" s="101"/>
      <c r="E117" s="101"/>
      <c r="F117" s="26"/>
      <c r="G117" s="93"/>
      <c r="H117" s="94"/>
      <c r="I117" s="94"/>
      <c r="J117" s="159"/>
    </row>
    <row r="118" spans="1:10" s="11" customFormat="1" ht="12" customHeight="1" x14ac:dyDescent="0.3">
      <c r="A118" s="22"/>
      <c r="B118" s="23"/>
      <c r="C118" s="24"/>
      <c r="D118" s="24"/>
      <c r="E118" s="25"/>
      <c r="F118" s="25"/>
      <c r="G118" s="25"/>
      <c r="H118" s="63"/>
      <c r="I118" s="63"/>
      <c r="J118" s="154"/>
    </row>
    <row r="119" spans="1:10" s="11" customFormat="1" ht="15.5" x14ac:dyDescent="0.35">
      <c r="A119" s="22"/>
      <c r="B119" s="30" t="s">
        <v>27</v>
      </c>
      <c r="C119" s="24"/>
      <c r="D119" s="24"/>
      <c r="E119" s="25"/>
      <c r="F119" s="25"/>
      <c r="G119" s="25"/>
      <c r="H119" s="67">
        <f>SUM(H115:H117)</f>
        <v>0</v>
      </c>
      <c r="I119" s="67">
        <f>SUM(I115:I117)</f>
        <v>0</v>
      </c>
      <c r="J119" s="153"/>
    </row>
    <row r="120" spans="1:10" s="23" customFormat="1" ht="12" customHeight="1" thickBot="1" x14ac:dyDescent="0.3">
      <c r="A120" s="39"/>
      <c r="B120" s="40"/>
      <c r="C120" s="40"/>
      <c r="D120" s="40"/>
      <c r="E120" s="41"/>
      <c r="F120" s="41"/>
      <c r="G120" s="41"/>
      <c r="H120" s="42"/>
      <c r="I120" s="42"/>
      <c r="J120" s="160"/>
    </row>
  </sheetData>
  <sheetProtection algorithmName="SHA-512" hashValue="4utVFst2cUzF5scS+P+KdxyPTI75J5rUF9O9EA56AknmKUg/voaEBYW4j7txVxmMm90aXqyB9yjRmP9jCiyJZQ==" saltValue="ULfeTJc2UIOajCfJXCtc6w==" spinCount="100000" sheet="1" objects="1" scenarios="1"/>
  <protectedRanges>
    <protectedRange password="B142" sqref="H94:I94" name="Insamling budget_3_1"/>
    <protectedRange password="B142" sqref="H3:H4" name="Insamling budget_1_2_1"/>
  </protectedRanges>
  <phoneticPr fontId="19" type="noConversion"/>
  <pageMargins left="0.74803149606299213" right="0.74803149606299213" top="0.51181102362204722" bottom="0.74803149606299213" header="0.51181102362204722" footer="0.51181102362204722"/>
  <pageSetup paperSize="9" scale="54" fitToHeight="2" orientation="portrait" r:id="rId1"/>
  <headerFooter alignWithMargins="0">
    <oddFooter>&amp;L&amp;9Version 2021.1&amp;C&amp;F &amp;A</oddFooter>
  </headerFooter>
  <rowBreaks count="1" manualBreakCount="1">
    <brk id="120" max="9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L120"/>
  <sheetViews>
    <sheetView showGridLines="0" topLeftCell="A31" zoomScaleNormal="100" workbookViewId="0">
      <selection activeCell="B65" sqref="B65"/>
    </sheetView>
  </sheetViews>
  <sheetFormatPr defaultColWidth="9.1796875" defaultRowHeight="12" customHeight="1" x14ac:dyDescent="0.25"/>
  <cols>
    <col min="1" max="1" width="2.7265625" style="1" customWidth="1"/>
    <col min="2" max="2" width="2.54296875" style="1" customWidth="1"/>
    <col min="3" max="3" width="24.54296875" style="1" customWidth="1"/>
    <col min="4" max="4" width="24.81640625" style="1" customWidth="1"/>
    <col min="5" max="5" width="10.453125" style="2" bestFit="1" customWidth="1"/>
    <col min="6" max="6" width="15.26953125" style="2" bestFit="1" customWidth="1"/>
    <col min="7" max="7" width="15" style="2" customWidth="1"/>
    <col min="8" max="8" width="12.7265625" style="3" customWidth="1"/>
    <col min="9" max="9" width="12.453125" style="3" customWidth="1"/>
    <col min="10" max="10" width="4.81640625" style="3" customWidth="1"/>
    <col min="11" max="16384" width="9.1796875" style="1"/>
  </cols>
  <sheetData>
    <row r="1" spans="1:10" ht="12" customHeight="1" thickBot="1" x14ac:dyDescent="0.3"/>
    <row r="2" spans="1:10" ht="12" customHeight="1" x14ac:dyDescent="0.3">
      <c r="A2" s="4"/>
      <c r="B2" s="5"/>
      <c r="C2" s="5"/>
      <c r="D2" s="5"/>
      <c r="E2" s="6"/>
      <c r="F2" s="6"/>
      <c r="G2" s="189" t="s">
        <v>149</v>
      </c>
      <c r="H2" s="165">
        <f>+'Instruktion grunduppgifter'!B33</f>
        <v>0</v>
      </c>
      <c r="I2" s="7"/>
      <c r="J2" s="148"/>
    </row>
    <row r="3" spans="1:10" ht="17.5" x14ac:dyDescent="0.35">
      <c r="A3" s="8"/>
      <c r="D3" s="53" t="s">
        <v>60</v>
      </c>
      <c r="E3" s="55">
        <f>+'Instruktion grunduppgifter'!B35</f>
        <v>0</v>
      </c>
      <c r="G3" s="190" t="s">
        <v>156</v>
      </c>
      <c r="H3" s="111">
        <f>+'Instruktion grunduppgifter'!B37</f>
        <v>0</v>
      </c>
      <c r="J3" s="149"/>
    </row>
    <row r="4" spans="1:10" ht="17.5" x14ac:dyDescent="0.35">
      <c r="A4" s="8"/>
      <c r="D4" s="53"/>
      <c r="E4" s="55"/>
      <c r="G4" s="119" t="s">
        <v>28</v>
      </c>
      <c r="H4" s="111" t="str">
        <f>+D6</f>
        <v>Projekt 22</v>
      </c>
      <c r="J4" s="149"/>
    </row>
    <row r="5" spans="1:10" ht="12" customHeight="1" x14ac:dyDescent="0.25">
      <c r="A5" s="8"/>
      <c r="J5" s="149"/>
    </row>
    <row r="6" spans="1:10" ht="12" customHeight="1" x14ac:dyDescent="0.3">
      <c r="A6" s="8"/>
      <c r="C6" s="9" t="s">
        <v>0</v>
      </c>
      <c r="D6" s="86" t="s">
        <v>50</v>
      </c>
      <c r="E6" s="87"/>
      <c r="F6" s="9" t="s">
        <v>156</v>
      </c>
      <c r="G6" s="111">
        <f>+'Instruktion grunduppgifter'!B37</f>
        <v>0</v>
      </c>
      <c r="J6" s="149"/>
    </row>
    <row r="7" spans="1:10" ht="12" customHeight="1" x14ac:dyDescent="0.3">
      <c r="A7" s="8"/>
      <c r="C7" s="10" t="s">
        <v>1</v>
      </c>
      <c r="D7" s="105">
        <v>22</v>
      </c>
      <c r="E7" s="88"/>
      <c r="F7" s="71" t="s">
        <v>88</v>
      </c>
      <c r="G7" s="112">
        <f>+'Instruktion grunduppgifter'!B46+'Instruktion grunduppgifter'!B47+'Instruktion grunduppgifter'!B48</f>
        <v>0</v>
      </c>
      <c r="J7" s="149"/>
    </row>
    <row r="8" spans="1:10" ht="13" x14ac:dyDescent="0.3">
      <c r="A8" s="8"/>
      <c r="C8" s="9" t="s">
        <v>2</v>
      </c>
      <c r="D8" s="86"/>
      <c r="E8" s="87"/>
      <c r="F8" s="71" t="s">
        <v>140</v>
      </c>
      <c r="G8" s="170">
        <f>+'Instruktion grunduppgifter'!B51</f>
        <v>0</v>
      </c>
      <c r="J8" s="149"/>
    </row>
    <row r="9" spans="1:10" ht="12" customHeight="1" x14ac:dyDescent="0.3">
      <c r="A9" s="8"/>
      <c r="C9" s="11"/>
      <c r="D9" s="11"/>
      <c r="J9" s="149"/>
    </row>
    <row r="10" spans="1:10" ht="12" customHeight="1" x14ac:dyDescent="0.3">
      <c r="A10" s="8"/>
      <c r="C10" s="11" t="s">
        <v>76</v>
      </c>
      <c r="D10" s="11"/>
      <c r="J10" s="149"/>
    </row>
    <row r="11" spans="1:10" s="116" customFormat="1" ht="9" customHeight="1" thickBot="1" x14ac:dyDescent="0.35">
      <c r="A11" s="115"/>
      <c r="C11" s="126"/>
      <c r="D11" s="126"/>
      <c r="E11" s="127"/>
      <c r="F11" s="117"/>
      <c r="G11" s="117"/>
      <c r="H11" s="118"/>
      <c r="I11" s="118"/>
      <c r="J11" s="132"/>
    </row>
    <row r="12" spans="1:10" s="116" customFormat="1" ht="15.5" x14ac:dyDescent="0.35">
      <c r="A12" s="115"/>
      <c r="B12" s="128" t="str">
        <f>CONCATENATE("PROGNOS OKT-DEC ",'Instruktion grunduppgifter'!B35-1)</f>
        <v>PROGNOS OKT-DEC -1</v>
      </c>
      <c r="C12" s="129"/>
      <c r="D12" s="129"/>
      <c r="E12" s="130"/>
      <c r="F12" s="113"/>
      <c r="G12" s="113"/>
      <c r="H12" s="114"/>
      <c r="I12" s="131"/>
      <c r="J12" s="149"/>
    </row>
    <row r="13" spans="1:10" s="116" customFormat="1" ht="7.5" customHeight="1" x14ac:dyDescent="0.25">
      <c r="A13" s="115"/>
      <c r="B13" s="115"/>
      <c r="E13" s="127"/>
      <c r="F13" s="117"/>
      <c r="G13" s="117"/>
      <c r="H13" s="118"/>
      <c r="I13" s="132"/>
      <c r="J13" s="149"/>
    </row>
    <row r="14" spans="1:10" s="116" customFormat="1" ht="13" x14ac:dyDescent="0.3">
      <c r="A14" s="115"/>
      <c r="B14" s="115"/>
      <c r="C14" s="126" t="str">
        <f>CONCATENATE("OH procent ",'Instruktion grunduppgifter'!B35-1)</f>
        <v>OH procent -1</v>
      </c>
      <c r="D14" s="192">
        <f>+'Instruktion grunduppgifter'!B41+'Instruktion grunduppgifter'!B42+'Instruktion grunduppgifter'!B43</f>
        <v>0</v>
      </c>
      <c r="E14" s="127"/>
      <c r="F14" s="133" t="s">
        <v>142</v>
      </c>
      <c r="G14" s="117"/>
      <c r="H14" s="118"/>
      <c r="I14" s="167">
        <v>1</v>
      </c>
      <c r="J14" s="149"/>
    </row>
    <row r="15" spans="1:10" s="116" customFormat="1" ht="7.5" customHeight="1" x14ac:dyDescent="0.25">
      <c r="A15" s="115"/>
      <c r="B15" s="115"/>
      <c r="E15" s="127"/>
      <c r="F15" s="117"/>
      <c r="G15" s="117"/>
      <c r="H15" s="118"/>
      <c r="I15" s="132"/>
      <c r="J15" s="149"/>
    </row>
    <row r="16" spans="1:10" s="116" customFormat="1" ht="13" x14ac:dyDescent="0.3">
      <c r="A16" s="115"/>
      <c r="B16" s="121" t="s">
        <v>143</v>
      </c>
      <c r="C16" s="118"/>
      <c r="D16" s="126"/>
      <c r="E16" s="127"/>
      <c r="F16" s="126" t="str">
        <f>CONCATENATE("Kvar ",'Instruktion grunduppgifter'!B35-1,", enl Probok")</f>
        <v>Kvar -1, enl Probok</v>
      </c>
      <c r="G16" s="117"/>
      <c r="H16" s="118"/>
      <c r="I16" s="166"/>
      <c r="J16" s="149"/>
    </row>
    <row r="17" spans="1:11" s="116" customFormat="1" ht="12.5" x14ac:dyDescent="0.25">
      <c r="A17" s="115"/>
      <c r="B17" s="115"/>
      <c r="C17" s="124"/>
      <c r="D17" s="124"/>
      <c r="E17" s="127"/>
      <c r="F17" s="135" t="str">
        <f>CONCATENATE("Oavskrivet belopp på utrustning ",'Instruktion grunduppgifter'!B35-1)</f>
        <v>Oavskrivet belopp på utrustning -1</v>
      </c>
      <c r="G17" s="117"/>
      <c r="H17" s="118"/>
      <c r="I17" s="136">
        <f>+I22</f>
        <v>0</v>
      </c>
      <c r="J17" s="149"/>
    </row>
    <row r="18" spans="1:11" s="116" customFormat="1" ht="12.5" x14ac:dyDescent="0.25">
      <c r="A18" s="115"/>
      <c r="B18" s="115"/>
      <c r="C18" s="123"/>
      <c r="D18" s="123"/>
      <c r="E18" s="127"/>
      <c r="F18" s="120" t="s">
        <v>144</v>
      </c>
      <c r="G18" s="117"/>
      <c r="H18" s="118"/>
      <c r="I18" s="136">
        <f>-D32</f>
        <v>0</v>
      </c>
      <c r="J18" s="149"/>
    </row>
    <row r="19" spans="1:11" s="116" customFormat="1" ht="13" x14ac:dyDescent="0.3">
      <c r="A19" s="115"/>
      <c r="B19" s="115"/>
      <c r="C19" s="123"/>
      <c r="D19" s="123"/>
      <c r="E19" s="127"/>
      <c r="F19" s="126" t="str">
        <f>CONCATENATE("Utgående balans ",'Instruktion grunduppgifter'!B35-1,"-12-31")</f>
        <v>Utgående balans -1-12-31</v>
      </c>
      <c r="G19" s="117"/>
      <c r="H19" s="118"/>
      <c r="I19" s="137">
        <f>SUM(I16:I18)</f>
        <v>0</v>
      </c>
      <c r="J19" s="149"/>
    </row>
    <row r="20" spans="1:11" s="116" customFormat="1" ht="12.5" x14ac:dyDescent="0.25">
      <c r="A20" s="115"/>
      <c r="B20" s="115"/>
      <c r="C20" s="123"/>
      <c r="D20" s="123"/>
      <c r="E20" s="127"/>
      <c r="F20" s="118"/>
      <c r="G20" s="117"/>
      <c r="H20" s="118"/>
      <c r="I20" s="132"/>
      <c r="J20" s="149"/>
    </row>
    <row r="21" spans="1:11" s="116" customFormat="1" ht="13" x14ac:dyDescent="0.3">
      <c r="A21" s="115"/>
      <c r="B21" s="115"/>
      <c r="C21" s="123"/>
      <c r="D21" s="123"/>
      <c r="E21" s="127"/>
      <c r="F21" s="126" t="s">
        <v>153</v>
      </c>
      <c r="G21" s="117"/>
      <c r="H21" s="118"/>
      <c r="I21" s="132"/>
      <c r="J21" s="149"/>
    </row>
    <row r="22" spans="1:11" s="116" customFormat="1" ht="12.5" x14ac:dyDescent="0.25">
      <c r="A22" s="115"/>
      <c r="B22" s="115"/>
      <c r="C22" s="123"/>
      <c r="D22" s="123"/>
      <c r="E22" s="127"/>
      <c r="F22" s="118" t="str">
        <f>+F17</f>
        <v>Oavskrivet belopp på utrustning -1</v>
      </c>
      <c r="G22" s="117"/>
      <c r="H22" s="118"/>
      <c r="I22" s="166"/>
      <c r="J22" s="149"/>
    </row>
    <row r="23" spans="1:11" s="116" customFormat="1" ht="12.5" x14ac:dyDescent="0.25">
      <c r="A23" s="115"/>
      <c r="B23" s="115"/>
      <c r="C23" s="123"/>
      <c r="D23" s="123"/>
      <c r="E23" s="127"/>
      <c r="F23" s="118" t="str">
        <f>CONCATENATE("Nyinköp av utrustning &gt; 25 tkr ht ",'Instruktion grunduppgifter'!B35-1)</f>
        <v>Nyinköp av utrustning &gt; 25 tkr ht -1</v>
      </c>
      <c r="G23" s="117"/>
      <c r="H23" s="118"/>
      <c r="I23" s="134"/>
      <c r="J23" s="149"/>
    </row>
    <row r="24" spans="1:11" s="116" customFormat="1" ht="13" x14ac:dyDescent="0.3">
      <c r="A24" s="115"/>
      <c r="B24" s="115"/>
      <c r="C24" s="126" t="s">
        <v>145</v>
      </c>
      <c r="D24" s="133">
        <f>SUM(D17:D23)</f>
        <v>0</v>
      </c>
      <c r="E24" s="127"/>
      <c r="F24" s="133" t="str">
        <f>CONCATENATE("Oavskrivet belopp på utrustning ",'Instruktion grunduppgifter'!B35-1,"-12-31")</f>
        <v>Oavskrivet belopp på utrustning -1-12-31</v>
      </c>
      <c r="G24" s="117"/>
      <c r="H24" s="118"/>
      <c r="I24" s="137">
        <f>SUM(I22:I23)</f>
        <v>0</v>
      </c>
      <c r="J24" s="149"/>
    </row>
    <row r="25" spans="1:11" s="126" customFormat="1" ht="6" customHeight="1" x14ac:dyDescent="0.3">
      <c r="A25" s="122"/>
      <c r="B25" s="122"/>
      <c r="C25" s="125"/>
      <c r="D25" s="125"/>
      <c r="E25" s="127"/>
      <c r="F25" s="117"/>
      <c r="G25" s="117"/>
      <c r="H25" s="118"/>
      <c r="I25" s="132"/>
      <c r="J25" s="149"/>
    </row>
    <row r="26" spans="1:11" s="116" customFormat="1" ht="13" x14ac:dyDescent="0.3">
      <c r="A26" s="115"/>
      <c r="B26" s="115"/>
      <c r="C26" s="126" t="s">
        <v>21</v>
      </c>
      <c r="D26" s="133">
        <f>+D24*D14</f>
        <v>0</v>
      </c>
      <c r="E26" s="127"/>
      <c r="F26" s="120"/>
      <c r="G26" s="117"/>
      <c r="H26" s="118"/>
      <c r="I26" s="132"/>
      <c r="J26" s="149"/>
    </row>
    <row r="27" spans="1:11" s="126" customFormat="1" ht="6" customHeight="1" x14ac:dyDescent="0.3">
      <c r="A27" s="122"/>
      <c r="B27" s="122"/>
      <c r="C27" s="125"/>
      <c r="D27" s="125"/>
      <c r="E27" s="127"/>
      <c r="F27" s="117"/>
      <c r="G27" s="117"/>
      <c r="H27" s="118"/>
      <c r="I27" s="132"/>
      <c r="J27" s="149"/>
      <c r="K27" s="116"/>
    </row>
    <row r="28" spans="1:11" s="116" customFormat="1" ht="13" x14ac:dyDescent="0.3">
      <c r="A28" s="115"/>
      <c r="B28" s="115"/>
      <c r="C28" s="126" t="s">
        <v>64</v>
      </c>
      <c r="D28" s="124"/>
      <c r="E28" s="127"/>
      <c r="F28" s="120"/>
      <c r="G28" s="117"/>
      <c r="H28" s="118"/>
      <c r="I28" s="132"/>
      <c r="J28" s="149"/>
    </row>
    <row r="29" spans="1:11" s="126" customFormat="1" ht="6" customHeight="1" x14ac:dyDescent="0.3">
      <c r="A29" s="122"/>
      <c r="B29" s="122"/>
      <c r="C29" s="125"/>
      <c r="D29" s="125"/>
      <c r="E29" s="127"/>
      <c r="F29" s="117"/>
      <c r="G29" s="117"/>
      <c r="H29" s="118"/>
      <c r="I29" s="132"/>
      <c r="J29" s="149"/>
      <c r="K29" s="116"/>
    </row>
    <row r="30" spans="1:11" s="116" customFormat="1" ht="13" x14ac:dyDescent="0.3">
      <c r="A30" s="115"/>
      <c r="B30" s="115"/>
      <c r="C30" s="126" t="s">
        <v>146</v>
      </c>
      <c r="D30" s="133">
        <f>+I24/I14/12*3</f>
        <v>0</v>
      </c>
      <c r="E30" s="127"/>
      <c r="F30" s="126" t="s">
        <v>147</v>
      </c>
      <c r="I30" s="166"/>
      <c r="J30" s="149"/>
    </row>
    <row r="31" spans="1:11" s="126" customFormat="1" ht="6" customHeight="1" x14ac:dyDescent="0.3">
      <c r="A31" s="122"/>
      <c r="B31" s="122"/>
      <c r="C31" s="125"/>
      <c r="D31" s="125"/>
      <c r="E31" s="127"/>
      <c r="F31" s="117"/>
      <c r="G31" s="117"/>
      <c r="H31" s="118"/>
      <c r="I31" s="132"/>
      <c r="J31" s="149"/>
    </row>
    <row r="32" spans="1:11" s="116" customFormat="1" ht="13.5" thickBot="1" x14ac:dyDescent="0.35">
      <c r="A32" s="115"/>
      <c r="B32" s="138"/>
      <c r="C32" s="139" t="s">
        <v>148</v>
      </c>
      <c r="D32" s="140">
        <f>SUM(D24:D31)</f>
        <v>0</v>
      </c>
      <c r="E32" s="141"/>
      <c r="F32" s="139" t="str">
        <f>CONCATENATE("KVAR ATT DISPONERA ",'Instruktion grunduppgifter'!B35-1,"-12-31")</f>
        <v>KVAR ATT DISPONERA -1-12-31</v>
      </c>
      <c r="G32" s="142"/>
      <c r="H32" s="140"/>
      <c r="I32" s="143">
        <f>+I19-I24+I30</f>
        <v>0</v>
      </c>
      <c r="J32" s="149"/>
    </row>
    <row r="33" spans="1:10" s="116" customFormat="1" ht="7.15" customHeight="1" x14ac:dyDescent="0.3">
      <c r="A33" s="115"/>
      <c r="C33" s="126"/>
      <c r="D33" s="126"/>
      <c r="E33" s="127"/>
      <c r="F33" s="117"/>
      <c r="G33" s="117"/>
      <c r="H33" s="118"/>
      <c r="I33" s="118"/>
      <c r="J33" s="132"/>
    </row>
    <row r="34" spans="1:10" ht="15.5" x14ac:dyDescent="0.35">
      <c r="A34" s="8"/>
      <c r="C34" s="11"/>
      <c r="D34" s="11"/>
      <c r="H34" s="58" t="s">
        <v>132</v>
      </c>
      <c r="I34" s="58" t="s">
        <v>133</v>
      </c>
      <c r="J34" s="150" t="s">
        <v>7</v>
      </c>
    </row>
    <row r="35" spans="1:10" ht="12" customHeight="1" x14ac:dyDescent="0.25">
      <c r="A35" s="8"/>
      <c r="H35" s="59"/>
      <c r="I35" s="59"/>
      <c r="J35" s="149"/>
    </row>
    <row r="36" spans="1:10" ht="13" x14ac:dyDescent="0.3">
      <c r="A36" s="8"/>
      <c r="C36" s="11"/>
      <c r="D36" s="11"/>
      <c r="G36" s="17" t="s">
        <v>74</v>
      </c>
      <c r="H36" s="62">
        <f>+I32</f>
        <v>0</v>
      </c>
      <c r="I36" s="102"/>
      <c r="J36" s="151" t="str">
        <f>IFERROR(+I36/H36*100,"")</f>
        <v/>
      </c>
    </row>
    <row r="37" spans="1:10" ht="7.15" customHeight="1" x14ac:dyDescent="0.25">
      <c r="A37" s="8"/>
      <c r="H37" s="59"/>
      <c r="I37" s="59"/>
      <c r="J37" s="152"/>
    </row>
    <row r="38" spans="1:10" s="11" customFormat="1" ht="15.5" x14ac:dyDescent="0.35">
      <c r="A38" s="16"/>
      <c r="B38" s="13" t="s">
        <v>135</v>
      </c>
      <c r="D38" s="33" t="s">
        <v>87</v>
      </c>
      <c r="E38" s="20"/>
      <c r="F38" s="2"/>
      <c r="G38" s="20"/>
      <c r="H38" s="62"/>
      <c r="I38" s="62"/>
      <c r="J38" s="153"/>
    </row>
    <row r="39" spans="1:10" ht="12" customHeight="1" x14ac:dyDescent="0.3">
      <c r="A39" s="8"/>
      <c r="C39" s="21" t="s">
        <v>54</v>
      </c>
      <c r="D39" s="32"/>
      <c r="E39" s="32"/>
      <c r="F39" s="32"/>
      <c r="G39" s="32"/>
      <c r="H39" s="89"/>
      <c r="I39" s="89"/>
      <c r="J39" s="151" t="str">
        <f t="shared" ref="J39:J44" si="0">IFERROR(+I39/H39*100,"")</f>
        <v/>
      </c>
    </row>
    <row r="40" spans="1:10" ht="12" customHeight="1" x14ac:dyDescent="0.3">
      <c r="A40" s="8"/>
      <c r="C40" s="21" t="s">
        <v>84</v>
      </c>
      <c r="D40" s="32"/>
      <c r="E40" s="32"/>
      <c r="F40" s="32"/>
      <c r="G40" s="32"/>
      <c r="H40" s="89"/>
      <c r="I40" s="89"/>
      <c r="J40" s="151" t="str">
        <f t="shared" si="0"/>
        <v/>
      </c>
    </row>
    <row r="41" spans="1:10" ht="12" customHeight="1" x14ac:dyDescent="0.3">
      <c r="A41" s="8"/>
      <c r="C41" s="21" t="s">
        <v>85</v>
      </c>
      <c r="D41" s="32"/>
      <c r="E41" s="32"/>
      <c r="F41" s="32"/>
      <c r="G41" s="32"/>
      <c r="H41" s="89"/>
      <c r="I41" s="89"/>
      <c r="J41" s="151" t="str">
        <f t="shared" si="0"/>
        <v/>
      </c>
    </row>
    <row r="42" spans="1:10" ht="12" customHeight="1" x14ac:dyDescent="0.3">
      <c r="A42" s="8"/>
      <c r="C42" s="106" t="s">
        <v>134</v>
      </c>
      <c r="D42" s="32"/>
      <c r="E42" s="32"/>
      <c r="F42" s="32"/>
      <c r="G42" s="32"/>
      <c r="H42" s="89"/>
      <c r="I42" s="89"/>
      <c r="J42" s="151" t="str">
        <f t="shared" si="0"/>
        <v/>
      </c>
    </row>
    <row r="43" spans="1:10" s="11" customFormat="1" ht="5.5" customHeight="1" x14ac:dyDescent="0.3">
      <c r="A43" s="22"/>
      <c r="B43" s="23"/>
      <c r="C43" s="24"/>
      <c r="D43" s="24"/>
      <c r="E43" s="25"/>
      <c r="F43" s="25"/>
      <c r="G43" s="25"/>
      <c r="H43" s="63"/>
      <c r="I43" s="63"/>
      <c r="J43" s="154" t="str">
        <f t="shared" si="0"/>
        <v/>
      </c>
    </row>
    <row r="44" spans="1:10" s="30" customFormat="1" ht="15.5" x14ac:dyDescent="0.35">
      <c r="A44" s="28"/>
      <c r="B44" s="13" t="s">
        <v>136</v>
      </c>
      <c r="C44" s="29"/>
      <c r="D44" s="29"/>
      <c r="E44" s="31"/>
      <c r="F44" s="31"/>
      <c r="G44" s="31"/>
      <c r="H44" s="64">
        <f>SUM(H39:H43)</f>
        <v>0</v>
      </c>
      <c r="I44" s="64">
        <f>SUM(I39:I42)</f>
        <v>0</v>
      </c>
      <c r="J44" s="151" t="str">
        <f t="shared" si="0"/>
        <v/>
      </c>
    </row>
    <row r="45" spans="1:10" ht="12" customHeight="1" x14ac:dyDescent="0.3">
      <c r="A45" s="8"/>
      <c r="C45" s="11"/>
      <c r="D45" s="11"/>
      <c r="G45" s="17"/>
      <c r="H45" s="62"/>
      <c r="I45" s="62"/>
      <c r="J45" s="153"/>
    </row>
    <row r="46" spans="1:10" s="14" customFormat="1" ht="15.5" x14ac:dyDescent="0.35">
      <c r="A46" s="12"/>
      <c r="B46" s="13" t="s">
        <v>67</v>
      </c>
      <c r="E46" s="15"/>
      <c r="F46" s="15"/>
      <c r="G46" s="15"/>
      <c r="H46" s="62"/>
      <c r="I46" s="62"/>
      <c r="J46" s="153"/>
    </row>
    <row r="47" spans="1:10" ht="12" customHeight="1" x14ac:dyDescent="0.25">
      <c r="A47" s="8"/>
      <c r="H47" s="59"/>
      <c r="I47" s="59"/>
      <c r="J47" s="152"/>
    </row>
    <row r="48" spans="1:10" s="11" customFormat="1" ht="12" customHeight="1" x14ac:dyDescent="0.3">
      <c r="A48" s="16"/>
      <c r="B48" s="191" t="str">
        <f>CONCATENATE("Lönekostnader (inkl LBK + sem.tillägg, tot ",'Instruktion grunduppgifter'!B52*100,"%) inkl. löneökning om angivet ovan")</f>
        <v>Lönekostnader (inkl LBK + sem.tillägg, tot 0%) inkl. löneökning om angivet ovan</v>
      </c>
      <c r="E48" s="17"/>
      <c r="F48" s="17"/>
      <c r="G48" s="17"/>
      <c r="H48" s="62"/>
      <c r="I48" s="62"/>
      <c r="J48" s="153"/>
    </row>
    <row r="49" spans="1:10" s="19" customFormat="1" ht="12" customHeight="1" x14ac:dyDescent="0.3">
      <c r="A49" s="18"/>
      <c r="C49" s="19" t="s">
        <v>4</v>
      </c>
      <c r="E49" s="20" t="s">
        <v>5</v>
      </c>
      <c r="F49" s="20" t="s">
        <v>6</v>
      </c>
      <c r="G49" s="20" t="s">
        <v>7</v>
      </c>
      <c r="H49" s="60"/>
      <c r="I49" s="60"/>
      <c r="J49" s="155"/>
    </row>
    <row r="50" spans="1:10" ht="12" customHeight="1" x14ac:dyDescent="0.25">
      <c r="A50" s="8"/>
      <c r="C50" s="110"/>
      <c r="D50" s="90"/>
      <c r="E50" s="91"/>
      <c r="F50" s="161"/>
      <c r="G50" s="97"/>
      <c r="H50" s="61">
        <f>+E50*F50*G50*(1+'Instruktion grunduppgifter'!$B$52)*(1+$G$8)</f>
        <v>0</v>
      </c>
      <c r="I50" s="109"/>
      <c r="J50" s="156"/>
    </row>
    <row r="51" spans="1:10" ht="12" customHeight="1" x14ac:dyDescent="0.25">
      <c r="A51" s="8"/>
      <c r="C51" s="90"/>
      <c r="D51" s="90"/>
      <c r="E51" s="91"/>
      <c r="F51" s="161"/>
      <c r="G51" s="97"/>
      <c r="H51" s="61">
        <f>+E51*F51*G51*(1+'Instruktion grunduppgifter'!$B$52)*(1+$G$8)</f>
        <v>0</v>
      </c>
      <c r="I51" s="109"/>
      <c r="J51" s="156"/>
    </row>
    <row r="52" spans="1:10" ht="12" customHeight="1" x14ac:dyDescent="0.25">
      <c r="A52" s="8"/>
      <c r="C52" s="90"/>
      <c r="D52" s="90"/>
      <c r="E52" s="91"/>
      <c r="F52" s="161"/>
      <c r="G52" s="97"/>
      <c r="H52" s="61">
        <f>+E52*F52*G52*(1+'Instruktion grunduppgifter'!$B$52)*(1+$G$8)</f>
        <v>0</v>
      </c>
      <c r="I52" s="109"/>
      <c r="J52" s="156"/>
    </row>
    <row r="53" spans="1:10" ht="12" customHeight="1" x14ac:dyDescent="0.25">
      <c r="A53" s="8"/>
      <c r="C53" s="90"/>
      <c r="D53" s="90"/>
      <c r="E53" s="91"/>
      <c r="F53" s="161"/>
      <c r="G53" s="97"/>
      <c r="H53" s="61">
        <f>+E53*F53*G53*(1+'Instruktion grunduppgifter'!$B$52)*(1+$G$8)</f>
        <v>0</v>
      </c>
      <c r="I53" s="109"/>
      <c r="J53" s="156"/>
    </row>
    <row r="54" spans="1:10" ht="12" customHeight="1" x14ac:dyDescent="0.25">
      <c r="A54" s="8"/>
      <c r="C54" s="90"/>
      <c r="D54" s="110"/>
      <c r="E54" s="91"/>
      <c r="F54" s="161"/>
      <c r="G54" s="97"/>
      <c r="H54" s="61">
        <f>+E54*F54*G54*(1+'Instruktion grunduppgifter'!$B$52)*(1+$G$8)</f>
        <v>0</v>
      </c>
      <c r="I54" s="109"/>
      <c r="J54" s="156"/>
    </row>
    <row r="55" spans="1:10" ht="12" customHeight="1" x14ac:dyDescent="0.25">
      <c r="A55" s="8"/>
      <c r="C55" s="90"/>
      <c r="D55" s="90"/>
      <c r="E55" s="91"/>
      <c r="F55" s="161"/>
      <c r="G55" s="97"/>
      <c r="H55" s="61">
        <f>+E55*F55*G55*(1+'Instruktion grunduppgifter'!$B$52)*(1+$G$8)</f>
        <v>0</v>
      </c>
      <c r="I55" s="109"/>
      <c r="J55" s="156"/>
    </row>
    <row r="56" spans="1:10" ht="12" customHeight="1" x14ac:dyDescent="0.25">
      <c r="A56" s="8"/>
      <c r="C56" s="90"/>
      <c r="D56" s="90"/>
      <c r="E56" s="91"/>
      <c r="F56" s="161"/>
      <c r="G56" s="97"/>
      <c r="H56" s="61">
        <f>+E56*F56*G56*(1+'Instruktion grunduppgifter'!$B$52)*(1+$G$8)</f>
        <v>0</v>
      </c>
      <c r="I56" s="109"/>
      <c r="J56" s="156"/>
    </row>
    <row r="57" spans="1:10" ht="12" customHeight="1" x14ac:dyDescent="0.25">
      <c r="A57" s="8"/>
      <c r="C57" s="90"/>
      <c r="D57" s="90"/>
      <c r="E57" s="91"/>
      <c r="F57" s="161"/>
      <c r="G57" s="97"/>
      <c r="H57" s="61">
        <f>+E57*F57*G57*(1+'Instruktion grunduppgifter'!$B$52)*(1+$G$8)</f>
        <v>0</v>
      </c>
      <c r="I57" s="109"/>
      <c r="J57" s="156"/>
    </row>
    <row r="58" spans="1:10" ht="12" customHeight="1" x14ac:dyDescent="0.25">
      <c r="A58" s="8"/>
      <c r="C58" s="90"/>
      <c r="D58" s="90"/>
      <c r="E58" s="91"/>
      <c r="F58" s="161"/>
      <c r="G58" s="97"/>
      <c r="H58" s="61">
        <f>+E58*F58*G58*(1+'Instruktion grunduppgifter'!$B$52)*(1+$G$8)</f>
        <v>0</v>
      </c>
      <c r="I58" s="109"/>
      <c r="J58" s="156"/>
    </row>
    <row r="59" spans="1:10" ht="12" customHeight="1" x14ac:dyDescent="0.25">
      <c r="A59" s="8"/>
      <c r="C59" s="90"/>
      <c r="D59" s="90"/>
      <c r="E59" s="91"/>
      <c r="F59" s="161"/>
      <c r="G59" s="97"/>
      <c r="H59" s="61">
        <f>+E59*F59*G59*(1+'Instruktion grunduppgifter'!$B$52)*(1+$G$8)</f>
        <v>0</v>
      </c>
      <c r="I59" s="109"/>
      <c r="J59" s="156"/>
    </row>
    <row r="60" spans="1:10" ht="12" customHeight="1" x14ac:dyDescent="0.25">
      <c r="A60" s="8"/>
      <c r="C60" s="90"/>
      <c r="D60" s="90"/>
      <c r="E60" s="91"/>
      <c r="F60" s="161"/>
      <c r="G60" s="97"/>
      <c r="H60" s="61">
        <f>+E60*F60*G60*(1+'Instruktion grunduppgifter'!$B$52)*(1+$G$8)</f>
        <v>0</v>
      </c>
      <c r="I60" s="109"/>
      <c r="J60" s="156"/>
    </row>
    <row r="61" spans="1:10" ht="12" customHeight="1" x14ac:dyDescent="0.25">
      <c r="A61" s="8"/>
      <c r="C61" s="90"/>
      <c r="D61" s="90"/>
      <c r="E61" s="91"/>
      <c r="F61" s="161"/>
      <c r="G61" s="97"/>
      <c r="H61" s="61">
        <f>+E61*F61*G61*(1+'Instruktion grunduppgifter'!$B$52)*(1+$G$8)</f>
        <v>0</v>
      </c>
      <c r="I61" s="109"/>
      <c r="J61" s="156"/>
    </row>
    <row r="62" spans="1:10" s="11" customFormat="1" ht="12" customHeight="1" x14ac:dyDescent="0.3">
      <c r="A62" s="16"/>
      <c r="C62" s="11" t="s">
        <v>8</v>
      </c>
      <c r="E62" s="17"/>
      <c r="F62" s="162"/>
      <c r="G62" s="74"/>
      <c r="H62" s="62">
        <f>SUM(H50:H61)</f>
        <v>0</v>
      </c>
      <c r="I62" s="62">
        <f>SUM(I50:I61)</f>
        <v>0</v>
      </c>
      <c r="J62" s="151" t="str">
        <f t="shared" ref="J62" si="1">IFERROR(+I62/H62*100,"")</f>
        <v/>
      </c>
    </row>
    <row r="63" spans="1:10" s="11" customFormat="1" ht="12" customHeight="1" x14ac:dyDescent="0.3">
      <c r="A63" s="22"/>
      <c r="B63" s="23"/>
      <c r="C63" s="24"/>
      <c r="D63" s="24"/>
      <c r="E63" s="25"/>
      <c r="F63" s="163"/>
      <c r="G63" s="75"/>
      <c r="H63" s="63"/>
      <c r="I63" s="63"/>
      <c r="J63" s="154"/>
    </row>
    <row r="64" spans="1:10" s="11" customFormat="1" ht="12" customHeight="1" x14ac:dyDescent="0.3">
      <c r="A64" s="22"/>
      <c r="B64" s="23"/>
      <c r="C64" s="24"/>
      <c r="D64" s="24"/>
      <c r="E64" s="25"/>
      <c r="F64" s="163"/>
      <c r="G64" s="25"/>
      <c r="H64" s="63"/>
      <c r="I64" s="63"/>
      <c r="J64" s="154"/>
    </row>
    <row r="65" spans="1:10" s="11" customFormat="1" ht="12" customHeight="1" x14ac:dyDescent="0.3">
      <c r="A65" s="16"/>
      <c r="B65" s="11" t="str">
        <f>CONCATENATE("Lönekostnader (inkl LBK ",'Instruktion grunduppgifter'!B52*100-2,"%)")</f>
        <v>Lönekostnader (inkl LBK -2%)</v>
      </c>
      <c r="E65" s="17"/>
      <c r="F65" s="162"/>
      <c r="G65" s="17"/>
      <c r="H65" s="62"/>
      <c r="I65" s="62"/>
      <c r="J65" s="153"/>
    </row>
    <row r="66" spans="1:10" s="19" customFormat="1" ht="12" customHeight="1" x14ac:dyDescent="0.3">
      <c r="A66" s="18"/>
      <c r="C66" s="19" t="s">
        <v>9</v>
      </c>
      <c r="E66" s="20" t="s">
        <v>68</v>
      </c>
      <c r="F66" s="164" t="s">
        <v>83</v>
      </c>
      <c r="G66" s="20"/>
      <c r="H66" s="60"/>
      <c r="I66" s="60"/>
      <c r="J66" s="155"/>
    </row>
    <row r="67" spans="1:10" ht="12" customHeight="1" x14ac:dyDescent="0.25">
      <c r="A67" s="8"/>
      <c r="C67" s="90"/>
      <c r="D67" s="90"/>
      <c r="E67" s="91"/>
      <c r="F67" s="161"/>
      <c r="G67" s="26"/>
      <c r="H67" s="61">
        <f>+E67*F67*(1+'Instruktion grunduppgifter'!$B$52-2%)</f>
        <v>0</v>
      </c>
      <c r="I67" s="109"/>
      <c r="J67" s="156"/>
    </row>
    <row r="68" spans="1:10" ht="12" customHeight="1" x14ac:dyDescent="0.25">
      <c r="A68" s="8"/>
      <c r="C68" s="90"/>
      <c r="D68" s="90"/>
      <c r="E68" s="91"/>
      <c r="F68" s="161"/>
      <c r="G68" s="26"/>
      <c r="H68" s="61">
        <f>+E68*F68*(1+'Instruktion grunduppgifter'!$B$52-2%)</f>
        <v>0</v>
      </c>
      <c r="I68" s="109"/>
      <c r="J68" s="156"/>
    </row>
    <row r="69" spans="1:10" ht="12" customHeight="1" x14ac:dyDescent="0.25">
      <c r="A69" s="8"/>
      <c r="C69" s="90"/>
      <c r="D69" s="90"/>
      <c r="E69" s="91"/>
      <c r="F69" s="161"/>
      <c r="G69" s="26"/>
      <c r="H69" s="61">
        <f>+E69*F69*(1+'Instruktion grunduppgifter'!$B$52-2%)</f>
        <v>0</v>
      </c>
      <c r="I69" s="109"/>
      <c r="J69" s="156"/>
    </row>
    <row r="70" spans="1:10" ht="12" customHeight="1" x14ac:dyDescent="0.25">
      <c r="A70" s="8"/>
      <c r="C70" s="90"/>
      <c r="D70" s="90"/>
      <c r="E70" s="91"/>
      <c r="F70" s="161"/>
      <c r="G70" s="26"/>
      <c r="H70" s="61">
        <f>+E70*F70*(1+'Instruktion grunduppgifter'!$B$52-2%)</f>
        <v>0</v>
      </c>
      <c r="I70" s="109"/>
      <c r="J70" s="156"/>
    </row>
    <row r="71" spans="1:10" s="11" customFormat="1" ht="12" customHeight="1" x14ac:dyDescent="0.3">
      <c r="A71" s="16"/>
      <c r="C71" s="11" t="s">
        <v>10</v>
      </c>
      <c r="E71" s="17"/>
      <c r="F71" s="17"/>
      <c r="G71" s="17"/>
      <c r="H71" s="62">
        <f>SUM(H67:H70)</f>
        <v>0</v>
      </c>
      <c r="I71" s="62">
        <f>SUM(I67:I70)</f>
        <v>0</v>
      </c>
      <c r="J71" s="151" t="str">
        <f t="shared" ref="J71" si="2">IFERROR(+I71/H71*100,"")</f>
        <v/>
      </c>
    </row>
    <row r="72" spans="1:10" s="11" customFormat="1" ht="12" customHeight="1" x14ac:dyDescent="0.3">
      <c r="A72" s="22"/>
      <c r="B72" s="23"/>
      <c r="C72" s="24"/>
      <c r="D72" s="24"/>
      <c r="E72" s="25"/>
      <c r="F72" s="25"/>
      <c r="G72" s="25"/>
      <c r="H72" s="63"/>
      <c r="I72" s="63"/>
      <c r="J72" s="154"/>
    </row>
    <row r="73" spans="1:10" s="11" customFormat="1" ht="12" customHeight="1" x14ac:dyDescent="0.3">
      <c r="A73" s="16"/>
      <c r="B73" s="11" t="s">
        <v>86</v>
      </c>
      <c r="E73" s="17"/>
      <c r="F73" s="17"/>
      <c r="G73" s="17"/>
      <c r="H73" s="62"/>
      <c r="I73" s="62"/>
      <c r="J73" s="153"/>
    </row>
    <row r="74" spans="1:10" ht="12" customHeight="1" x14ac:dyDescent="0.3">
      <c r="A74" s="8"/>
      <c r="C74" s="21" t="s">
        <v>78</v>
      </c>
      <c r="D74" s="21"/>
      <c r="E74" s="21"/>
      <c r="F74" s="21"/>
      <c r="G74" s="21"/>
      <c r="H74" s="89"/>
      <c r="I74" s="89"/>
      <c r="J74" s="151" t="str">
        <f t="shared" ref="J74:J78" si="3">IFERROR(+I74/H74*100,"")</f>
        <v/>
      </c>
    </row>
    <row r="75" spans="1:10" ht="12" customHeight="1" x14ac:dyDescent="0.3">
      <c r="A75" s="8"/>
      <c r="C75" s="21" t="s">
        <v>80</v>
      </c>
      <c r="D75" s="21"/>
      <c r="E75" s="21"/>
      <c r="F75" s="21"/>
      <c r="G75" s="21"/>
      <c r="H75" s="89"/>
      <c r="I75" s="89"/>
      <c r="J75" s="151" t="str">
        <f t="shared" si="3"/>
        <v/>
      </c>
    </row>
    <row r="76" spans="1:10" ht="12" customHeight="1" x14ac:dyDescent="0.3">
      <c r="A76" s="8"/>
      <c r="C76" s="106" t="s">
        <v>138</v>
      </c>
      <c r="D76" s="21"/>
      <c r="E76" s="21"/>
      <c r="F76" s="21"/>
      <c r="G76" s="21"/>
      <c r="H76" s="89"/>
      <c r="I76" s="89"/>
      <c r="J76" s="151" t="str">
        <f t="shared" si="3"/>
        <v/>
      </c>
    </row>
    <row r="77" spans="1:10" ht="12" customHeight="1" x14ac:dyDescent="0.3">
      <c r="A77" s="8"/>
      <c r="C77" s="21" t="s">
        <v>79</v>
      </c>
      <c r="D77" s="21"/>
      <c r="E77" s="21"/>
      <c r="F77" s="21"/>
      <c r="G77" s="21"/>
      <c r="H77" s="89"/>
      <c r="I77" s="89"/>
      <c r="J77" s="151" t="str">
        <f t="shared" si="3"/>
        <v/>
      </c>
    </row>
    <row r="78" spans="1:10" s="11" customFormat="1" ht="12" customHeight="1" x14ac:dyDescent="0.3">
      <c r="A78" s="16"/>
      <c r="C78" s="11" t="s">
        <v>12</v>
      </c>
      <c r="E78" s="17"/>
      <c r="F78" s="17"/>
      <c r="G78" s="17"/>
      <c r="H78" s="62">
        <f>SUM(H74:H77)</f>
        <v>0</v>
      </c>
      <c r="I78" s="62">
        <f>SUM(I74:I77)</f>
        <v>0</v>
      </c>
      <c r="J78" s="151" t="str">
        <f t="shared" si="3"/>
        <v/>
      </c>
    </row>
    <row r="79" spans="1:10" s="11" customFormat="1" ht="12" customHeight="1" x14ac:dyDescent="0.3">
      <c r="A79" s="22"/>
      <c r="B79" s="23"/>
      <c r="C79" s="24"/>
      <c r="D79" s="24"/>
      <c r="E79" s="25"/>
      <c r="F79" s="25"/>
      <c r="G79" s="25"/>
      <c r="H79" s="63"/>
      <c r="I79" s="63"/>
      <c r="J79" s="154"/>
    </row>
    <row r="80" spans="1:10" s="11" customFormat="1" ht="12" customHeight="1" x14ac:dyDescent="0.3">
      <c r="A80" s="16"/>
      <c r="B80" s="11" t="s">
        <v>13</v>
      </c>
      <c r="E80" s="17"/>
      <c r="F80" s="17"/>
      <c r="G80" s="17"/>
      <c r="H80" s="62"/>
      <c r="I80" s="62"/>
      <c r="J80" s="153"/>
    </row>
    <row r="81" spans="1:12" ht="12" customHeight="1" x14ac:dyDescent="0.3">
      <c r="A81" s="8"/>
      <c r="C81" s="21" t="s">
        <v>14</v>
      </c>
      <c r="D81" s="21"/>
      <c r="E81" s="21"/>
      <c r="F81" s="21"/>
      <c r="G81" s="21"/>
      <c r="H81" s="89"/>
      <c r="I81" s="89"/>
      <c r="J81" s="151" t="str">
        <f t="shared" ref="J81:J86" si="4">IFERROR(+I81/H81*100,"")</f>
        <v/>
      </c>
    </row>
    <row r="82" spans="1:12" ht="12" customHeight="1" x14ac:dyDescent="0.3">
      <c r="A82" s="8"/>
      <c r="C82" s="21" t="s">
        <v>139</v>
      </c>
      <c r="D82" s="21"/>
      <c r="E82" s="21"/>
      <c r="F82" s="21"/>
      <c r="G82" s="21"/>
      <c r="H82" s="89"/>
      <c r="I82" s="89"/>
      <c r="J82" s="151" t="str">
        <f t="shared" si="4"/>
        <v/>
      </c>
    </row>
    <row r="83" spans="1:12" ht="12" customHeight="1" x14ac:dyDescent="0.3">
      <c r="A83" s="8"/>
      <c r="C83" s="21" t="s">
        <v>16</v>
      </c>
      <c r="D83" s="21"/>
      <c r="E83" s="21"/>
      <c r="F83" s="21"/>
      <c r="G83" s="21"/>
      <c r="H83" s="89"/>
      <c r="I83" s="89"/>
      <c r="J83" s="151" t="str">
        <f t="shared" si="4"/>
        <v/>
      </c>
    </row>
    <row r="84" spans="1:12" ht="12" customHeight="1" x14ac:dyDescent="0.3">
      <c r="A84" s="8"/>
      <c r="C84" s="21" t="s">
        <v>17</v>
      </c>
      <c r="D84" s="21"/>
      <c r="E84" s="21"/>
      <c r="F84" s="21"/>
      <c r="G84" s="21"/>
      <c r="H84" s="89"/>
      <c r="I84" s="89"/>
      <c r="J84" s="151" t="str">
        <f t="shared" si="4"/>
        <v/>
      </c>
    </row>
    <row r="85" spans="1:12" ht="12" customHeight="1" x14ac:dyDescent="0.3">
      <c r="A85" s="8"/>
      <c r="C85" s="106" t="s">
        <v>137</v>
      </c>
      <c r="D85" s="21"/>
      <c r="E85" s="21"/>
      <c r="F85" s="21"/>
      <c r="G85" s="21"/>
      <c r="H85" s="89"/>
      <c r="I85" s="89"/>
      <c r="J85" s="151" t="str">
        <f t="shared" si="4"/>
        <v/>
      </c>
    </row>
    <row r="86" spans="1:12" s="11" customFormat="1" ht="12" customHeight="1" x14ac:dyDescent="0.3">
      <c r="A86" s="16"/>
      <c r="C86" s="27" t="s">
        <v>18</v>
      </c>
      <c r="D86" s="27"/>
      <c r="E86" s="17"/>
      <c r="F86" s="17"/>
      <c r="G86" s="17"/>
      <c r="H86" s="62">
        <f>SUM(H81:H85)</f>
        <v>0</v>
      </c>
      <c r="I86" s="62">
        <f>SUM(I81:I85)</f>
        <v>0</v>
      </c>
      <c r="J86" s="151" t="str">
        <f t="shared" si="4"/>
        <v/>
      </c>
    </row>
    <row r="87" spans="1:12" s="11" customFormat="1" ht="7.15" customHeight="1" x14ac:dyDescent="0.3">
      <c r="A87" s="22"/>
      <c r="B87" s="23"/>
      <c r="C87" s="24"/>
      <c r="D87" s="24"/>
      <c r="E87" s="25"/>
      <c r="F87" s="25"/>
      <c r="G87" s="25"/>
      <c r="H87" s="63"/>
      <c r="I87" s="63"/>
      <c r="J87" s="154"/>
    </row>
    <row r="88" spans="1:12" s="30" customFormat="1" ht="15.5" x14ac:dyDescent="0.35">
      <c r="A88" s="28"/>
      <c r="B88" s="29" t="s">
        <v>69</v>
      </c>
      <c r="E88" s="31"/>
      <c r="F88" s="31"/>
      <c r="G88" s="31"/>
      <c r="H88" s="64">
        <f>+H62+H71+H78+H86</f>
        <v>0</v>
      </c>
      <c r="I88" s="64">
        <f>+I62+I71+I78+I86</f>
        <v>0</v>
      </c>
      <c r="J88" s="151" t="str">
        <f t="shared" ref="J88" si="5">IFERROR(+I88/H88*100,"")</f>
        <v/>
      </c>
      <c r="L88" s="11"/>
    </row>
    <row r="89" spans="1:12" s="11" customFormat="1" ht="6" customHeight="1" x14ac:dyDescent="0.3">
      <c r="A89" s="22"/>
      <c r="B89" s="23"/>
      <c r="C89" s="24"/>
      <c r="D89" s="24"/>
      <c r="E89" s="25"/>
      <c r="F89" s="25"/>
      <c r="G89" s="25"/>
      <c r="H89" s="63"/>
      <c r="I89" s="63"/>
      <c r="J89" s="154"/>
    </row>
    <row r="90" spans="1:12" s="11" customFormat="1" ht="12" customHeight="1" x14ac:dyDescent="0.3">
      <c r="A90" s="22"/>
      <c r="B90" s="11" t="s">
        <v>64</v>
      </c>
      <c r="E90" s="17"/>
      <c r="F90" s="17"/>
      <c r="G90" s="17"/>
      <c r="H90" s="62"/>
      <c r="I90" s="62"/>
      <c r="J90" s="153"/>
    </row>
    <row r="91" spans="1:12" s="11" customFormat="1" ht="12" customHeight="1" x14ac:dyDescent="0.3">
      <c r="A91" s="22"/>
      <c r="B91" s="1"/>
      <c r="C91" s="21" t="s">
        <v>125</v>
      </c>
      <c r="D91" s="21"/>
      <c r="E91" s="21"/>
      <c r="F91" s="21"/>
      <c r="G91" s="21"/>
      <c r="H91" s="89"/>
      <c r="I91" s="89"/>
      <c r="J91" s="151" t="str">
        <f t="shared" ref="J91:J94" si="6">IFERROR(+I91/H91*100,"")</f>
        <v/>
      </c>
    </row>
    <row r="92" spans="1:12" s="11" customFormat="1" ht="12" customHeight="1" x14ac:dyDescent="0.3">
      <c r="A92" s="22"/>
      <c r="B92" s="23"/>
      <c r="C92" s="21" t="s">
        <v>126</v>
      </c>
      <c r="D92" s="21"/>
      <c r="E92" s="21"/>
      <c r="F92" s="21"/>
      <c r="G92" s="21"/>
      <c r="H92" s="89"/>
      <c r="I92" s="89"/>
      <c r="J92" s="151" t="str">
        <f t="shared" si="6"/>
        <v/>
      </c>
    </row>
    <row r="93" spans="1:12" s="11" customFormat="1" ht="12" customHeight="1" x14ac:dyDescent="0.3">
      <c r="A93" s="22"/>
      <c r="B93" s="27"/>
      <c r="C93" s="21" t="s">
        <v>131</v>
      </c>
      <c r="D93" s="21"/>
      <c r="E93" s="21"/>
      <c r="F93" s="21"/>
      <c r="G93" s="21"/>
      <c r="H93" s="89"/>
      <c r="I93" s="89"/>
      <c r="J93" s="151" t="str">
        <f t="shared" si="6"/>
        <v/>
      </c>
    </row>
    <row r="94" spans="1:12" s="11" customFormat="1" ht="12" customHeight="1" x14ac:dyDescent="0.3">
      <c r="A94" s="22"/>
      <c r="B94" s="27"/>
      <c r="C94" s="70" t="s">
        <v>128</v>
      </c>
      <c r="D94" s="3"/>
      <c r="E94" s="3"/>
      <c r="F94" s="3"/>
      <c r="G94" s="3"/>
      <c r="H94" s="103">
        <f>SUM(H91:H93)</f>
        <v>0</v>
      </c>
      <c r="I94" s="103">
        <f>SUM(I91:I93)</f>
        <v>0</v>
      </c>
      <c r="J94" s="151" t="str">
        <f t="shared" si="6"/>
        <v/>
      </c>
    </row>
    <row r="95" spans="1:12" s="11" customFormat="1" ht="6" customHeight="1" x14ac:dyDescent="0.3">
      <c r="A95" s="22"/>
      <c r="B95" s="23"/>
      <c r="C95" s="24"/>
      <c r="D95" s="24"/>
      <c r="E95" s="25"/>
      <c r="F95" s="25"/>
      <c r="G95" s="25"/>
      <c r="H95" s="63"/>
      <c r="I95" s="63"/>
      <c r="J95" s="154"/>
    </row>
    <row r="96" spans="1:12" s="11" customFormat="1" ht="12" customHeight="1" x14ac:dyDescent="0.3">
      <c r="A96" s="16"/>
      <c r="B96" s="27" t="s">
        <v>82</v>
      </c>
      <c r="C96" s="21"/>
      <c r="D96" s="21"/>
      <c r="E96" s="21"/>
      <c r="F96" s="21"/>
      <c r="G96" s="21"/>
      <c r="H96" s="89"/>
      <c r="I96" s="89"/>
      <c r="J96" s="151" t="str">
        <f t="shared" ref="J96" si="7">IFERROR(+I96/H96*100,"")</f>
        <v/>
      </c>
    </row>
    <row r="97" spans="1:10" s="11" customFormat="1" ht="6" customHeight="1" x14ac:dyDescent="0.3">
      <c r="A97" s="22"/>
      <c r="B97" s="23"/>
      <c r="C97" s="24"/>
      <c r="D97" s="24"/>
      <c r="E97" s="25"/>
      <c r="F97" s="25"/>
      <c r="G97" s="25"/>
      <c r="H97" s="63"/>
      <c r="I97" s="63"/>
      <c r="J97" s="154"/>
    </row>
    <row r="98" spans="1:10" s="11" customFormat="1" ht="12" customHeight="1" x14ac:dyDescent="0.3">
      <c r="A98" s="16"/>
      <c r="B98" s="27" t="s">
        <v>24</v>
      </c>
      <c r="C98" s="21"/>
      <c r="D98" s="21"/>
      <c r="E98" s="21"/>
      <c r="F98" s="21"/>
      <c r="G98" s="21"/>
      <c r="H98" s="89"/>
      <c r="I98" s="89"/>
      <c r="J98" s="151" t="str">
        <f t="shared" ref="J98" si="8">IFERROR(+I98/H98*100,"")</f>
        <v/>
      </c>
    </row>
    <row r="99" spans="1:10" s="11" customFormat="1" ht="6" customHeight="1" x14ac:dyDescent="0.3">
      <c r="A99" s="22"/>
      <c r="B99" s="23"/>
      <c r="C99" s="24"/>
      <c r="D99" s="24"/>
      <c r="E99" s="25"/>
      <c r="F99" s="25"/>
      <c r="G99" s="25"/>
      <c r="H99" s="63"/>
      <c r="I99" s="63"/>
      <c r="J99" s="154"/>
    </row>
    <row r="100" spans="1:10" s="11" customFormat="1" ht="12" customHeight="1" x14ac:dyDescent="0.3">
      <c r="A100" s="16"/>
      <c r="B100" s="11" t="s">
        <v>19</v>
      </c>
      <c r="E100" s="20" t="s">
        <v>3</v>
      </c>
      <c r="G100" s="20" t="s">
        <v>20</v>
      </c>
      <c r="H100" s="62"/>
      <c r="I100" s="62"/>
      <c r="J100" s="153"/>
    </row>
    <row r="101" spans="1:10" ht="12" customHeight="1" x14ac:dyDescent="0.3">
      <c r="A101" s="8"/>
      <c r="C101" s="21" t="s">
        <v>21</v>
      </c>
      <c r="D101" s="21"/>
      <c r="E101" s="32"/>
      <c r="F101" s="32"/>
      <c r="G101" s="98">
        <f>+G7</f>
        <v>0</v>
      </c>
      <c r="H101" s="65">
        <f>+(H88-H85)*G101</f>
        <v>0</v>
      </c>
      <c r="I101" s="65">
        <f>+(I88-I85)*H101</f>
        <v>0</v>
      </c>
      <c r="J101" s="151" t="str">
        <f t="shared" ref="J101:J103" si="9">IFERROR(+I101/H101*100,"")</f>
        <v/>
      </c>
    </row>
    <row r="102" spans="1:10" ht="15" customHeight="1" x14ac:dyDescent="0.3">
      <c r="A102" s="8"/>
      <c r="C102" s="21" t="s">
        <v>64</v>
      </c>
      <c r="D102" s="21" t="s">
        <v>22</v>
      </c>
      <c r="E102" s="92"/>
      <c r="F102" s="32"/>
      <c r="G102" s="99"/>
      <c r="H102" s="65">
        <f>IF(E102=0,G102*(H88-H85+H98),E102)</f>
        <v>0</v>
      </c>
      <c r="I102" s="65">
        <f>IF(F102=0,H102*(I88-I85+I98),F102)</f>
        <v>0</v>
      </c>
      <c r="J102" s="151" t="str">
        <f t="shared" si="9"/>
        <v/>
      </c>
    </row>
    <row r="103" spans="1:10" s="11" customFormat="1" ht="12" customHeight="1" x14ac:dyDescent="0.3">
      <c r="A103" s="16"/>
      <c r="C103" s="11" t="s">
        <v>23</v>
      </c>
      <c r="E103" s="17"/>
      <c r="F103" s="17"/>
      <c r="G103" s="17"/>
      <c r="H103" s="62">
        <f>SUM(H101:H102)</f>
        <v>0</v>
      </c>
      <c r="I103" s="62">
        <f>SUM(I101:I102)</f>
        <v>0</v>
      </c>
      <c r="J103" s="151" t="str">
        <f t="shared" si="9"/>
        <v/>
      </c>
    </row>
    <row r="104" spans="1:10" s="11" customFormat="1" ht="6" customHeight="1" x14ac:dyDescent="0.3">
      <c r="A104" s="22"/>
      <c r="B104" s="23"/>
      <c r="C104" s="24"/>
      <c r="D104" s="24"/>
      <c r="E104" s="25"/>
      <c r="F104" s="25"/>
      <c r="G104" s="25"/>
      <c r="H104" s="63"/>
      <c r="I104" s="63"/>
      <c r="J104" s="154"/>
    </row>
    <row r="105" spans="1:10" s="11" customFormat="1" ht="12" customHeight="1" x14ac:dyDescent="0.3">
      <c r="A105" s="16"/>
      <c r="B105" s="27" t="s">
        <v>155</v>
      </c>
      <c r="C105" s="21"/>
      <c r="D105" s="21"/>
      <c r="E105" s="21"/>
      <c r="F105" s="21"/>
      <c r="G105" s="21"/>
      <c r="H105" s="89"/>
      <c r="I105" s="89"/>
      <c r="J105" s="151" t="str">
        <f t="shared" ref="J105" si="10">IFERROR(+I105/H105*100,"")</f>
        <v/>
      </c>
    </row>
    <row r="106" spans="1:10" s="11" customFormat="1" ht="6" customHeight="1" x14ac:dyDescent="0.3">
      <c r="A106" s="22"/>
      <c r="B106" s="23"/>
      <c r="C106" s="24"/>
      <c r="D106" s="24"/>
      <c r="E106" s="25"/>
      <c r="F106" s="25"/>
      <c r="G106" s="25"/>
      <c r="H106" s="63"/>
      <c r="I106" s="63"/>
      <c r="J106" s="154"/>
    </row>
    <row r="107" spans="1:10" s="30" customFormat="1" ht="15.5" x14ac:dyDescent="0.35">
      <c r="A107" s="28"/>
      <c r="B107" s="30" t="s">
        <v>70</v>
      </c>
      <c r="E107" s="31"/>
      <c r="F107" s="31"/>
      <c r="G107" s="31"/>
      <c r="H107" s="64">
        <f>+H88+H94+H96+H98+H103+H105</f>
        <v>0</v>
      </c>
      <c r="I107" s="64">
        <f>+I88+I94+I96+I98+I103+I105</f>
        <v>0</v>
      </c>
      <c r="J107" s="151" t="str">
        <f t="shared" ref="J107" si="11">IFERROR(+I107/H107*100,"")</f>
        <v/>
      </c>
    </row>
    <row r="108" spans="1:10" s="30" customFormat="1" ht="8.25" customHeight="1" x14ac:dyDescent="0.35">
      <c r="A108" s="28"/>
      <c r="C108" s="29"/>
      <c r="D108" s="29"/>
      <c r="E108" s="31"/>
      <c r="F108" s="31"/>
      <c r="G108" s="31"/>
      <c r="H108" s="64"/>
      <c r="I108" s="64"/>
      <c r="J108" s="157"/>
    </row>
    <row r="109" spans="1:10" s="30" customFormat="1" ht="15.5" x14ac:dyDescent="0.35">
      <c r="A109" s="28"/>
      <c r="B109" s="30" t="s">
        <v>71</v>
      </c>
      <c r="C109" s="29"/>
      <c r="D109" s="29"/>
      <c r="E109" s="31"/>
      <c r="F109" s="31"/>
      <c r="G109" s="31"/>
      <c r="H109" s="64">
        <f>+H44-H107</f>
        <v>0</v>
      </c>
      <c r="I109" s="64">
        <f>+I44-I107</f>
        <v>0</v>
      </c>
      <c r="J109" s="151" t="str">
        <f t="shared" ref="J109" si="12">IFERROR(+I109/H109*100,"")</f>
        <v/>
      </c>
    </row>
    <row r="110" spans="1:10" s="30" customFormat="1" ht="8.25" customHeight="1" x14ac:dyDescent="0.35">
      <c r="A110" s="28"/>
      <c r="C110" s="29"/>
      <c r="D110" s="29"/>
      <c r="E110" s="31"/>
      <c r="F110" s="31"/>
      <c r="G110" s="31"/>
      <c r="H110" s="64"/>
      <c r="I110" s="64"/>
      <c r="J110" s="157"/>
    </row>
    <row r="111" spans="1:10" s="30" customFormat="1" ht="15.5" x14ac:dyDescent="0.35">
      <c r="A111" s="28"/>
      <c r="C111" s="29"/>
      <c r="D111" s="29"/>
      <c r="E111" s="31"/>
      <c r="F111" s="31"/>
      <c r="G111" s="17" t="s">
        <v>75</v>
      </c>
      <c r="H111" s="62">
        <f>+H36+H109</f>
        <v>0</v>
      </c>
      <c r="I111" s="62">
        <f>+I36+I109</f>
        <v>0</v>
      </c>
      <c r="J111" s="151" t="str">
        <f t="shared" ref="J111" si="13">IFERROR(+I111/H111*100,"")</f>
        <v/>
      </c>
    </row>
    <row r="112" spans="1:10" s="30" customFormat="1" ht="12" customHeight="1" x14ac:dyDescent="0.35">
      <c r="A112" s="28"/>
      <c r="C112" s="29"/>
      <c r="D112" s="29"/>
      <c r="E112" s="31"/>
      <c r="F112" s="31"/>
      <c r="G112" s="31"/>
      <c r="H112" s="64"/>
      <c r="I112" s="64"/>
      <c r="J112" s="157"/>
    </row>
    <row r="113" spans="1:10" s="30" customFormat="1" ht="15.5" x14ac:dyDescent="0.35">
      <c r="A113" s="34"/>
      <c r="B113" s="13" t="s">
        <v>154</v>
      </c>
      <c r="C113" s="35"/>
      <c r="D113" s="35"/>
      <c r="E113" s="36"/>
      <c r="F113" s="36"/>
      <c r="G113" s="36"/>
      <c r="H113" s="66"/>
      <c r="I113" s="66"/>
      <c r="J113" s="158"/>
    </row>
    <row r="114" spans="1:10" s="37" customFormat="1" ht="12" customHeight="1" x14ac:dyDescent="0.3">
      <c r="A114" s="18"/>
      <c r="C114" s="38" t="s">
        <v>25</v>
      </c>
      <c r="D114" s="38"/>
      <c r="E114" s="20" t="s">
        <v>72</v>
      </c>
      <c r="F114" s="20"/>
      <c r="G114" s="20" t="s">
        <v>26</v>
      </c>
      <c r="H114" s="60"/>
      <c r="I114" s="60"/>
      <c r="J114" s="155"/>
    </row>
    <row r="115" spans="1:10" s="11" customFormat="1" ht="12" customHeight="1" x14ac:dyDescent="0.3">
      <c r="A115" s="22"/>
      <c r="B115" s="23"/>
      <c r="C115" s="101"/>
      <c r="D115" s="101"/>
      <c r="E115" s="101"/>
      <c r="F115" s="26"/>
      <c r="G115" s="93"/>
      <c r="H115" s="94"/>
      <c r="I115" s="94"/>
      <c r="J115" s="159"/>
    </row>
    <row r="116" spans="1:10" s="11" customFormat="1" ht="12" customHeight="1" x14ac:dyDescent="0.3">
      <c r="A116" s="22"/>
      <c r="B116" s="23"/>
      <c r="C116" s="101"/>
      <c r="D116" s="101"/>
      <c r="E116" s="101"/>
      <c r="F116" s="26"/>
      <c r="G116" s="93"/>
      <c r="H116" s="94"/>
      <c r="I116" s="94"/>
      <c r="J116" s="159"/>
    </row>
    <row r="117" spans="1:10" s="11" customFormat="1" ht="12" customHeight="1" x14ac:dyDescent="0.3">
      <c r="A117" s="22"/>
      <c r="B117" s="23"/>
      <c r="C117" s="101"/>
      <c r="D117" s="101"/>
      <c r="E117" s="101"/>
      <c r="F117" s="26"/>
      <c r="G117" s="93"/>
      <c r="H117" s="94"/>
      <c r="I117" s="94"/>
      <c r="J117" s="159"/>
    </row>
    <row r="118" spans="1:10" s="11" customFormat="1" ht="12" customHeight="1" x14ac:dyDescent="0.3">
      <c r="A118" s="22"/>
      <c r="B118" s="23"/>
      <c r="C118" s="24"/>
      <c r="D118" s="24"/>
      <c r="E118" s="25"/>
      <c r="F118" s="25"/>
      <c r="G118" s="25"/>
      <c r="H118" s="63"/>
      <c r="I118" s="63"/>
      <c r="J118" s="154"/>
    </row>
    <row r="119" spans="1:10" s="11" customFormat="1" ht="15.5" x14ac:dyDescent="0.35">
      <c r="A119" s="22"/>
      <c r="B119" s="30" t="s">
        <v>27</v>
      </c>
      <c r="C119" s="24"/>
      <c r="D119" s="24"/>
      <c r="E119" s="25"/>
      <c r="F119" s="25"/>
      <c r="G119" s="25"/>
      <c r="H119" s="67">
        <f>SUM(H115:H117)</f>
        <v>0</v>
      </c>
      <c r="I119" s="67">
        <f>SUM(I115:I117)</f>
        <v>0</v>
      </c>
      <c r="J119" s="153"/>
    </row>
    <row r="120" spans="1:10" s="23" customFormat="1" ht="12" customHeight="1" thickBot="1" x14ac:dyDescent="0.3">
      <c r="A120" s="39"/>
      <c r="B120" s="40"/>
      <c r="C120" s="40"/>
      <c r="D120" s="40"/>
      <c r="E120" s="41"/>
      <c r="F120" s="41"/>
      <c r="G120" s="41"/>
      <c r="H120" s="42"/>
      <c r="I120" s="42"/>
      <c r="J120" s="160"/>
    </row>
  </sheetData>
  <sheetProtection algorithmName="SHA-512" hashValue="aTbPU1VEeianoHvC8azfWTjsFJv158Tg2Vm0wWGzvWXPHo6FlcpfoKosSWtuEWiahJRgueoZ2+g/GER1UTkMIA==" saltValue="bvCMSHqGuxHIPMBlhHWBPA==" spinCount="100000" sheet="1" objects="1" scenarios="1"/>
  <protectedRanges>
    <protectedRange password="B142" sqref="H94:I94" name="Insamling budget_3_1"/>
    <protectedRange password="B142" sqref="H3:H4" name="Insamling budget_1_2_1"/>
  </protectedRanges>
  <phoneticPr fontId="19" type="noConversion"/>
  <pageMargins left="0.74803149606299213" right="0.74803149606299213" top="0.51181102362204722" bottom="0.74803149606299213" header="0.51181102362204722" footer="0.51181102362204722"/>
  <pageSetup paperSize="9" scale="54" fitToHeight="2" orientation="portrait" r:id="rId1"/>
  <headerFooter alignWithMargins="0">
    <oddFooter>&amp;L&amp;9Version 2021.1&amp;C&amp;F &amp;A</oddFooter>
  </headerFooter>
  <rowBreaks count="1" manualBreakCount="1">
    <brk id="120" max="9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L120"/>
  <sheetViews>
    <sheetView showGridLines="0" topLeftCell="A29" zoomScaleNormal="100" workbookViewId="0">
      <selection activeCell="B65" sqref="B65"/>
    </sheetView>
  </sheetViews>
  <sheetFormatPr defaultColWidth="9.1796875" defaultRowHeight="12" customHeight="1" x14ac:dyDescent="0.25"/>
  <cols>
    <col min="1" max="1" width="2.7265625" style="1" customWidth="1"/>
    <col min="2" max="2" width="2.54296875" style="1" customWidth="1"/>
    <col min="3" max="3" width="24.54296875" style="1" customWidth="1"/>
    <col min="4" max="4" width="24.81640625" style="1" customWidth="1"/>
    <col min="5" max="5" width="10.453125" style="2" bestFit="1" customWidth="1"/>
    <col min="6" max="6" width="15.26953125" style="2" bestFit="1" customWidth="1"/>
    <col min="7" max="7" width="15" style="2" customWidth="1"/>
    <col min="8" max="8" width="12.7265625" style="3" customWidth="1"/>
    <col min="9" max="9" width="12.453125" style="3" customWidth="1"/>
    <col min="10" max="10" width="4.81640625" style="3" customWidth="1"/>
    <col min="11" max="16384" width="9.1796875" style="1"/>
  </cols>
  <sheetData>
    <row r="1" spans="1:10" ht="12" customHeight="1" thickBot="1" x14ac:dyDescent="0.3"/>
    <row r="2" spans="1:10" ht="12" customHeight="1" x14ac:dyDescent="0.3">
      <c r="A2" s="4"/>
      <c r="B2" s="5"/>
      <c r="C2" s="5"/>
      <c r="D2" s="5"/>
      <c r="E2" s="6"/>
      <c r="F2" s="6"/>
      <c r="G2" s="189" t="s">
        <v>149</v>
      </c>
      <c r="H2" s="165">
        <f>+'Instruktion grunduppgifter'!B33</f>
        <v>0</v>
      </c>
      <c r="I2" s="7"/>
      <c r="J2" s="148"/>
    </row>
    <row r="3" spans="1:10" ht="17.5" x14ac:dyDescent="0.35">
      <c r="A3" s="8"/>
      <c r="D3" s="53" t="s">
        <v>60</v>
      </c>
      <c r="E3" s="55">
        <f>+'Instruktion grunduppgifter'!B35</f>
        <v>0</v>
      </c>
      <c r="G3" s="190" t="s">
        <v>156</v>
      </c>
      <c r="H3" s="111">
        <f>+'Instruktion grunduppgifter'!B37</f>
        <v>0</v>
      </c>
      <c r="J3" s="149"/>
    </row>
    <row r="4" spans="1:10" ht="17.5" x14ac:dyDescent="0.35">
      <c r="A4" s="8"/>
      <c r="D4" s="53"/>
      <c r="E4" s="55"/>
      <c r="G4" s="119" t="s">
        <v>28</v>
      </c>
      <c r="H4" s="111" t="str">
        <f>+D6</f>
        <v>Projekt 23</v>
      </c>
      <c r="J4" s="149"/>
    </row>
    <row r="5" spans="1:10" ht="12" customHeight="1" x14ac:dyDescent="0.25">
      <c r="A5" s="8"/>
      <c r="J5" s="149"/>
    </row>
    <row r="6" spans="1:10" ht="12" customHeight="1" x14ac:dyDescent="0.3">
      <c r="A6" s="8"/>
      <c r="C6" s="9" t="s">
        <v>0</v>
      </c>
      <c r="D6" s="86" t="s">
        <v>51</v>
      </c>
      <c r="E6" s="87"/>
      <c r="F6" s="9" t="s">
        <v>156</v>
      </c>
      <c r="G6" s="111">
        <f>+'Instruktion grunduppgifter'!B37</f>
        <v>0</v>
      </c>
      <c r="J6" s="149"/>
    </row>
    <row r="7" spans="1:10" ht="12" customHeight="1" x14ac:dyDescent="0.3">
      <c r="A7" s="8"/>
      <c r="C7" s="10" t="s">
        <v>1</v>
      </c>
      <c r="D7" s="105">
        <v>23</v>
      </c>
      <c r="E7" s="88"/>
      <c r="F7" s="71" t="s">
        <v>88</v>
      </c>
      <c r="G7" s="112">
        <f>+'Instruktion grunduppgifter'!B46+'Instruktion grunduppgifter'!B47+'Instruktion grunduppgifter'!B48</f>
        <v>0</v>
      </c>
      <c r="J7" s="149"/>
    </row>
    <row r="8" spans="1:10" ht="13" x14ac:dyDescent="0.3">
      <c r="A8" s="8"/>
      <c r="C8" s="9" t="s">
        <v>2</v>
      </c>
      <c r="D8" s="86"/>
      <c r="E8" s="87"/>
      <c r="F8" s="71" t="s">
        <v>140</v>
      </c>
      <c r="G8" s="170">
        <f>+'Instruktion grunduppgifter'!B51</f>
        <v>0</v>
      </c>
      <c r="J8" s="149"/>
    </row>
    <row r="9" spans="1:10" ht="12" customHeight="1" x14ac:dyDescent="0.3">
      <c r="A9" s="8"/>
      <c r="C9" s="11"/>
      <c r="D9" s="11"/>
      <c r="J9" s="149"/>
    </row>
    <row r="10" spans="1:10" ht="12" customHeight="1" x14ac:dyDescent="0.3">
      <c r="A10" s="8"/>
      <c r="C10" s="11" t="s">
        <v>76</v>
      </c>
      <c r="D10" s="11"/>
      <c r="J10" s="149"/>
    </row>
    <row r="11" spans="1:10" s="116" customFormat="1" ht="9" customHeight="1" thickBot="1" x14ac:dyDescent="0.35">
      <c r="A11" s="115"/>
      <c r="C11" s="126"/>
      <c r="D11" s="126"/>
      <c r="E11" s="127"/>
      <c r="F11" s="117"/>
      <c r="G11" s="117"/>
      <c r="H11" s="118"/>
      <c r="I11" s="118"/>
      <c r="J11" s="132"/>
    </row>
    <row r="12" spans="1:10" s="116" customFormat="1" ht="15.5" x14ac:dyDescent="0.35">
      <c r="A12" s="115"/>
      <c r="B12" s="128" t="str">
        <f>CONCATENATE("PROGNOS OKT-DEC ",'Instruktion grunduppgifter'!B35-1)</f>
        <v>PROGNOS OKT-DEC -1</v>
      </c>
      <c r="C12" s="129"/>
      <c r="D12" s="129"/>
      <c r="E12" s="130"/>
      <c r="F12" s="113"/>
      <c r="G12" s="113"/>
      <c r="H12" s="114"/>
      <c r="I12" s="131"/>
      <c r="J12" s="149"/>
    </row>
    <row r="13" spans="1:10" s="116" customFormat="1" ht="7.5" customHeight="1" x14ac:dyDescent="0.25">
      <c r="A13" s="115"/>
      <c r="B13" s="115"/>
      <c r="E13" s="127"/>
      <c r="F13" s="117"/>
      <c r="G13" s="117"/>
      <c r="H13" s="118"/>
      <c r="I13" s="132"/>
      <c r="J13" s="149"/>
    </row>
    <row r="14" spans="1:10" s="116" customFormat="1" ht="13" x14ac:dyDescent="0.3">
      <c r="A14" s="115"/>
      <c r="B14" s="115"/>
      <c r="C14" s="126" t="str">
        <f>CONCATENATE("OH procent ",'Instruktion grunduppgifter'!B35-1)</f>
        <v>OH procent -1</v>
      </c>
      <c r="D14" s="192">
        <f>+'Instruktion grunduppgifter'!B41+'Instruktion grunduppgifter'!B42+'Instruktion grunduppgifter'!B43</f>
        <v>0</v>
      </c>
      <c r="E14" s="127"/>
      <c r="F14" s="133" t="s">
        <v>142</v>
      </c>
      <c r="G14" s="117"/>
      <c r="H14" s="118"/>
      <c r="I14" s="167">
        <v>1</v>
      </c>
      <c r="J14" s="149"/>
    </row>
    <row r="15" spans="1:10" s="116" customFormat="1" ht="7.5" customHeight="1" x14ac:dyDescent="0.25">
      <c r="A15" s="115"/>
      <c r="B15" s="115"/>
      <c r="E15" s="127"/>
      <c r="F15" s="117"/>
      <c r="G15" s="117"/>
      <c r="H15" s="118"/>
      <c r="I15" s="132"/>
      <c r="J15" s="149"/>
    </row>
    <row r="16" spans="1:10" s="116" customFormat="1" ht="13" x14ac:dyDescent="0.3">
      <c r="A16" s="115"/>
      <c r="B16" s="121" t="s">
        <v>143</v>
      </c>
      <c r="C16" s="118"/>
      <c r="D16" s="126"/>
      <c r="E16" s="127"/>
      <c r="F16" s="126" t="str">
        <f>CONCATENATE("Kvar ",'Instruktion grunduppgifter'!B35-1,", enl Probok")</f>
        <v>Kvar -1, enl Probok</v>
      </c>
      <c r="G16" s="117"/>
      <c r="H16" s="118"/>
      <c r="I16" s="166"/>
      <c r="J16" s="149"/>
    </row>
    <row r="17" spans="1:11" s="116" customFormat="1" ht="12.5" x14ac:dyDescent="0.25">
      <c r="A17" s="115"/>
      <c r="B17" s="115"/>
      <c r="C17" s="124"/>
      <c r="D17" s="124"/>
      <c r="E17" s="127"/>
      <c r="F17" s="135" t="str">
        <f>CONCATENATE("Oavskrivet belopp på utrustning ",'Instruktion grunduppgifter'!B35-1)</f>
        <v>Oavskrivet belopp på utrustning -1</v>
      </c>
      <c r="G17" s="117"/>
      <c r="H17" s="118"/>
      <c r="I17" s="136">
        <f>+I22</f>
        <v>0</v>
      </c>
      <c r="J17" s="149"/>
    </row>
    <row r="18" spans="1:11" s="116" customFormat="1" ht="12.5" x14ac:dyDescent="0.25">
      <c r="A18" s="115"/>
      <c r="B18" s="115"/>
      <c r="C18" s="123"/>
      <c r="D18" s="123"/>
      <c r="E18" s="127"/>
      <c r="F18" s="120" t="s">
        <v>144</v>
      </c>
      <c r="G18" s="117"/>
      <c r="H18" s="118"/>
      <c r="I18" s="136">
        <f>-D32</f>
        <v>0</v>
      </c>
      <c r="J18" s="149"/>
    </row>
    <row r="19" spans="1:11" s="116" customFormat="1" ht="13" x14ac:dyDescent="0.3">
      <c r="A19" s="115"/>
      <c r="B19" s="115"/>
      <c r="C19" s="123"/>
      <c r="D19" s="123"/>
      <c r="E19" s="127"/>
      <c r="F19" s="126" t="str">
        <f>CONCATENATE("Utgående balans ",'Instruktion grunduppgifter'!B35-1,"-12-31")</f>
        <v>Utgående balans -1-12-31</v>
      </c>
      <c r="G19" s="117"/>
      <c r="H19" s="118"/>
      <c r="I19" s="137">
        <f>SUM(I16:I18)</f>
        <v>0</v>
      </c>
      <c r="J19" s="149"/>
    </row>
    <row r="20" spans="1:11" s="116" customFormat="1" ht="12.5" x14ac:dyDescent="0.25">
      <c r="A20" s="115"/>
      <c r="B20" s="115"/>
      <c r="C20" s="123"/>
      <c r="D20" s="123"/>
      <c r="E20" s="127"/>
      <c r="F20" s="118"/>
      <c r="G20" s="117"/>
      <c r="H20" s="118"/>
      <c r="I20" s="132"/>
      <c r="J20" s="149"/>
    </row>
    <row r="21" spans="1:11" s="116" customFormat="1" ht="13" x14ac:dyDescent="0.3">
      <c r="A21" s="115"/>
      <c r="B21" s="115"/>
      <c r="C21" s="123"/>
      <c r="D21" s="123"/>
      <c r="E21" s="127"/>
      <c r="F21" s="126" t="s">
        <v>153</v>
      </c>
      <c r="G21" s="117"/>
      <c r="H21" s="118"/>
      <c r="I21" s="132"/>
      <c r="J21" s="149"/>
    </row>
    <row r="22" spans="1:11" s="116" customFormat="1" ht="12.5" x14ac:dyDescent="0.25">
      <c r="A22" s="115"/>
      <c r="B22" s="115"/>
      <c r="C22" s="123"/>
      <c r="D22" s="123"/>
      <c r="E22" s="127"/>
      <c r="F22" s="118" t="str">
        <f>+F17</f>
        <v>Oavskrivet belopp på utrustning -1</v>
      </c>
      <c r="G22" s="117"/>
      <c r="H22" s="118"/>
      <c r="I22" s="166"/>
      <c r="J22" s="149"/>
    </row>
    <row r="23" spans="1:11" s="116" customFormat="1" ht="12.5" x14ac:dyDescent="0.25">
      <c r="A23" s="115"/>
      <c r="B23" s="115"/>
      <c r="C23" s="123"/>
      <c r="D23" s="123"/>
      <c r="E23" s="127"/>
      <c r="F23" s="118" t="str">
        <f>CONCATENATE("Nyinköp av utrustning &gt; 25 tkr ht ",'Instruktion grunduppgifter'!B35-1)</f>
        <v>Nyinköp av utrustning &gt; 25 tkr ht -1</v>
      </c>
      <c r="G23" s="117"/>
      <c r="H23" s="118"/>
      <c r="I23" s="134"/>
      <c r="J23" s="149"/>
    </row>
    <row r="24" spans="1:11" s="116" customFormat="1" ht="13" x14ac:dyDescent="0.3">
      <c r="A24" s="115"/>
      <c r="B24" s="115"/>
      <c r="C24" s="126" t="s">
        <v>145</v>
      </c>
      <c r="D24" s="133">
        <f>SUM(D17:D23)</f>
        <v>0</v>
      </c>
      <c r="E24" s="127"/>
      <c r="F24" s="133" t="str">
        <f>CONCATENATE("Oavskrivet belopp på utrustning ",'Instruktion grunduppgifter'!B35-1,"-12-31")</f>
        <v>Oavskrivet belopp på utrustning -1-12-31</v>
      </c>
      <c r="G24" s="117"/>
      <c r="H24" s="118"/>
      <c r="I24" s="137">
        <f>SUM(I22:I23)</f>
        <v>0</v>
      </c>
      <c r="J24" s="149"/>
    </row>
    <row r="25" spans="1:11" s="126" customFormat="1" ht="6" customHeight="1" x14ac:dyDescent="0.3">
      <c r="A25" s="122"/>
      <c r="B25" s="122"/>
      <c r="C25" s="125"/>
      <c r="D25" s="125"/>
      <c r="E25" s="127"/>
      <c r="F25" s="117"/>
      <c r="G25" s="117"/>
      <c r="H25" s="118"/>
      <c r="I25" s="132"/>
      <c r="J25" s="149"/>
    </row>
    <row r="26" spans="1:11" s="116" customFormat="1" ht="13" x14ac:dyDescent="0.3">
      <c r="A26" s="115"/>
      <c r="B26" s="115"/>
      <c r="C26" s="126" t="s">
        <v>21</v>
      </c>
      <c r="D26" s="133">
        <f>+D24*D14</f>
        <v>0</v>
      </c>
      <c r="E26" s="127"/>
      <c r="F26" s="120"/>
      <c r="G26" s="117"/>
      <c r="H26" s="118"/>
      <c r="I26" s="132"/>
      <c r="J26" s="149"/>
    </row>
    <row r="27" spans="1:11" s="126" customFormat="1" ht="6" customHeight="1" x14ac:dyDescent="0.3">
      <c r="A27" s="122"/>
      <c r="B27" s="122"/>
      <c r="C27" s="125"/>
      <c r="D27" s="125"/>
      <c r="E27" s="127"/>
      <c r="F27" s="117"/>
      <c r="G27" s="117"/>
      <c r="H27" s="118"/>
      <c r="I27" s="132"/>
      <c r="J27" s="149"/>
      <c r="K27" s="116"/>
    </row>
    <row r="28" spans="1:11" s="116" customFormat="1" ht="13" x14ac:dyDescent="0.3">
      <c r="A28" s="115"/>
      <c r="B28" s="115"/>
      <c r="C28" s="126" t="s">
        <v>64</v>
      </c>
      <c r="D28" s="124"/>
      <c r="E28" s="127"/>
      <c r="F28" s="120"/>
      <c r="G28" s="117"/>
      <c r="H28" s="118"/>
      <c r="I28" s="132"/>
      <c r="J28" s="149"/>
    </row>
    <row r="29" spans="1:11" s="126" customFormat="1" ht="6" customHeight="1" x14ac:dyDescent="0.3">
      <c r="A29" s="122"/>
      <c r="B29" s="122"/>
      <c r="C29" s="125"/>
      <c r="D29" s="125"/>
      <c r="E29" s="127"/>
      <c r="F29" s="117"/>
      <c r="G29" s="117"/>
      <c r="H29" s="118"/>
      <c r="I29" s="132"/>
      <c r="J29" s="149"/>
      <c r="K29" s="116"/>
    </row>
    <row r="30" spans="1:11" s="116" customFormat="1" ht="13" x14ac:dyDescent="0.3">
      <c r="A30" s="115"/>
      <c r="B30" s="115"/>
      <c r="C30" s="126" t="s">
        <v>146</v>
      </c>
      <c r="D30" s="133">
        <f>+I24/I14/12*3</f>
        <v>0</v>
      </c>
      <c r="E30" s="127"/>
      <c r="F30" s="126" t="s">
        <v>147</v>
      </c>
      <c r="I30" s="166"/>
      <c r="J30" s="149"/>
    </row>
    <row r="31" spans="1:11" s="126" customFormat="1" ht="6" customHeight="1" x14ac:dyDescent="0.3">
      <c r="A31" s="122"/>
      <c r="B31" s="122"/>
      <c r="C31" s="125"/>
      <c r="D31" s="125"/>
      <c r="E31" s="127"/>
      <c r="F31" s="117"/>
      <c r="G31" s="117"/>
      <c r="H31" s="118"/>
      <c r="I31" s="132"/>
      <c r="J31" s="149"/>
    </row>
    <row r="32" spans="1:11" s="116" customFormat="1" ht="13.5" thickBot="1" x14ac:dyDescent="0.35">
      <c r="A32" s="115"/>
      <c r="B32" s="138"/>
      <c r="C32" s="139" t="s">
        <v>148</v>
      </c>
      <c r="D32" s="140">
        <f>SUM(D24:D31)</f>
        <v>0</v>
      </c>
      <c r="E32" s="141"/>
      <c r="F32" s="139" t="str">
        <f>CONCATENATE("KVAR ATT DISPONERA ",'Instruktion grunduppgifter'!B35-1,"-12-31")</f>
        <v>KVAR ATT DISPONERA -1-12-31</v>
      </c>
      <c r="G32" s="142"/>
      <c r="H32" s="140"/>
      <c r="I32" s="143">
        <f>+I19-I24+I30</f>
        <v>0</v>
      </c>
      <c r="J32" s="149"/>
    </row>
    <row r="33" spans="1:10" s="116" customFormat="1" ht="7.15" customHeight="1" x14ac:dyDescent="0.3">
      <c r="A33" s="115"/>
      <c r="C33" s="126"/>
      <c r="D33" s="126"/>
      <c r="E33" s="127"/>
      <c r="F33" s="117"/>
      <c r="G33" s="117"/>
      <c r="H33" s="118"/>
      <c r="I33" s="118"/>
      <c r="J33" s="132"/>
    </row>
    <row r="34" spans="1:10" ht="15.5" x14ac:dyDescent="0.35">
      <c r="A34" s="8"/>
      <c r="C34" s="11"/>
      <c r="D34" s="11"/>
      <c r="H34" s="58" t="s">
        <v>132</v>
      </c>
      <c r="I34" s="58" t="s">
        <v>133</v>
      </c>
      <c r="J34" s="150" t="s">
        <v>7</v>
      </c>
    </row>
    <row r="35" spans="1:10" ht="12" customHeight="1" x14ac:dyDescent="0.25">
      <c r="A35" s="8"/>
      <c r="H35" s="59"/>
      <c r="I35" s="59"/>
      <c r="J35" s="149"/>
    </row>
    <row r="36" spans="1:10" ht="13" x14ac:dyDescent="0.3">
      <c r="A36" s="8"/>
      <c r="C36" s="11"/>
      <c r="D36" s="11"/>
      <c r="G36" s="17" t="s">
        <v>74</v>
      </c>
      <c r="H36" s="62">
        <f>+I32</f>
        <v>0</v>
      </c>
      <c r="I36" s="102"/>
      <c r="J36" s="151" t="str">
        <f>IFERROR(+I36/H36*100,"")</f>
        <v/>
      </c>
    </row>
    <row r="37" spans="1:10" ht="7.15" customHeight="1" x14ac:dyDescent="0.25">
      <c r="A37" s="8"/>
      <c r="H37" s="59"/>
      <c r="I37" s="59"/>
      <c r="J37" s="152"/>
    </row>
    <row r="38" spans="1:10" s="11" customFormat="1" ht="15.5" x14ac:dyDescent="0.35">
      <c r="A38" s="16"/>
      <c r="B38" s="13" t="s">
        <v>135</v>
      </c>
      <c r="D38" s="33" t="s">
        <v>87</v>
      </c>
      <c r="E38" s="20"/>
      <c r="F38" s="2"/>
      <c r="G38" s="20"/>
      <c r="H38" s="62"/>
      <c r="I38" s="62"/>
      <c r="J38" s="153"/>
    </row>
    <row r="39" spans="1:10" ht="12" customHeight="1" x14ac:dyDescent="0.3">
      <c r="A39" s="8"/>
      <c r="C39" s="21" t="s">
        <v>54</v>
      </c>
      <c r="D39" s="32"/>
      <c r="E39" s="32"/>
      <c r="F39" s="32"/>
      <c r="G39" s="32"/>
      <c r="H39" s="89"/>
      <c r="I39" s="89"/>
      <c r="J39" s="151" t="str">
        <f t="shared" ref="J39:J44" si="0">IFERROR(+I39/H39*100,"")</f>
        <v/>
      </c>
    </row>
    <row r="40" spans="1:10" ht="12" customHeight="1" x14ac:dyDescent="0.3">
      <c r="A40" s="8"/>
      <c r="C40" s="21" t="s">
        <v>84</v>
      </c>
      <c r="D40" s="32"/>
      <c r="E40" s="32"/>
      <c r="F40" s="32"/>
      <c r="G40" s="32"/>
      <c r="H40" s="89"/>
      <c r="I40" s="89"/>
      <c r="J40" s="151" t="str">
        <f t="shared" si="0"/>
        <v/>
      </c>
    </row>
    <row r="41" spans="1:10" ht="12" customHeight="1" x14ac:dyDescent="0.3">
      <c r="A41" s="8"/>
      <c r="C41" s="21" t="s">
        <v>85</v>
      </c>
      <c r="D41" s="32"/>
      <c r="E41" s="32"/>
      <c r="F41" s="32"/>
      <c r="G41" s="32"/>
      <c r="H41" s="89"/>
      <c r="I41" s="89"/>
      <c r="J41" s="151" t="str">
        <f t="shared" si="0"/>
        <v/>
      </c>
    </row>
    <row r="42" spans="1:10" ht="12" customHeight="1" x14ac:dyDescent="0.3">
      <c r="A42" s="8"/>
      <c r="C42" s="106" t="s">
        <v>134</v>
      </c>
      <c r="D42" s="32"/>
      <c r="E42" s="32"/>
      <c r="F42" s="32"/>
      <c r="G42" s="32"/>
      <c r="H42" s="89"/>
      <c r="I42" s="89"/>
      <c r="J42" s="151" t="str">
        <f t="shared" si="0"/>
        <v/>
      </c>
    </row>
    <row r="43" spans="1:10" s="11" customFormat="1" ht="5.5" customHeight="1" x14ac:dyDescent="0.3">
      <c r="A43" s="22"/>
      <c r="B43" s="23"/>
      <c r="C43" s="24"/>
      <c r="D43" s="24"/>
      <c r="E43" s="25"/>
      <c r="F43" s="25"/>
      <c r="G43" s="25"/>
      <c r="H43" s="63"/>
      <c r="I43" s="63"/>
      <c r="J43" s="154" t="str">
        <f t="shared" si="0"/>
        <v/>
      </c>
    </row>
    <row r="44" spans="1:10" s="30" customFormat="1" ht="15.5" x14ac:dyDescent="0.35">
      <c r="A44" s="28"/>
      <c r="B44" s="13" t="s">
        <v>136</v>
      </c>
      <c r="C44" s="29"/>
      <c r="D44" s="29"/>
      <c r="E44" s="31"/>
      <c r="F44" s="31"/>
      <c r="G44" s="31"/>
      <c r="H44" s="64">
        <f>SUM(H39:H43)</f>
        <v>0</v>
      </c>
      <c r="I44" s="64">
        <f>SUM(I39:I42)</f>
        <v>0</v>
      </c>
      <c r="J44" s="151" t="str">
        <f t="shared" si="0"/>
        <v/>
      </c>
    </row>
    <row r="45" spans="1:10" ht="12" customHeight="1" x14ac:dyDescent="0.3">
      <c r="A45" s="8"/>
      <c r="C45" s="11"/>
      <c r="D45" s="11"/>
      <c r="G45" s="17"/>
      <c r="H45" s="62"/>
      <c r="I45" s="62"/>
      <c r="J45" s="153"/>
    </row>
    <row r="46" spans="1:10" s="14" customFormat="1" ht="15.5" x14ac:dyDescent="0.35">
      <c r="A46" s="12"/>
      <c r="B46" s="13" t="s">
        <v>67</v>
      </c>
      <c r="E46" s="15"/>
      <c r="F46" s="15"/>
      <c r="G46" s="15"/>
      <c r="H46" s="62"/>
      <c r="I46" s="62"/>
      <c r="J46" s="153"/>
    </row>
    <row r="47" spans="1:10" ht="12" customHeight="1" x14ac:dyDescent="0.25">
      <c r="A47" s="8"/>
      <c r="H47" s="59"/>
      <c r="I47" s="59"/>
      <c r="J47" s="152"/>
    </row>
    <row r="48" spans="1:10" s="11" customFormat="1" ht="12" customHeight="1" x14ac:dyDescent="0.3">
      <c r="A48" s="16"/>
      <c r="B48" s="191" t="str">
        <f>CONCATENATE("Lönekostnader (inkl LBK + sem.tillägg, tot ",'Instruktion grunduppgifter'!B52*100,"%) inkl. löneökning om angivet ovan")</f>
        <v>Lönekostnader (inkl LBK + sem.tillägg, tot 0%) inkl. löneökning om angivet ovan</v>
      </c>
      <c r="E48" s="17"/>
      <c r="F48" s="17"/>
      <c r="G48" s="17"/>
      <c r="H48" s="62"/>
      <c r="I48" s="62"/>
      <c r="J48" s="153"/>
    </row>
    <row r="49" spans="1:10" s="19" customFormat="1" ht="12" customHeight="1" x14ac:dyDescent="0.3">
      <c r="A49" s="18"/>
      <c r="C49" s="19" t="s">
        <v>4</v>
      </c>
      <c r="E49" s="20" t="s">
        <v>5</v>
      </c>
      <c r="F49" s="20" t="s">
        <v>6</v>
      </c>
      <c r="G49" s="20" t="s">
        <v>7</v>
      </c>
      <c r="H49" s="60"/>
      <c r="I49" s="60"/>
      <c r="J49" s="155"/>
    </row>
    <row r="50" spans="1:10" ht="12" customHeight="1" x14ac:dyDescent="0.25">
      <c r="A50" s="8"/>
      <c r="C50" s="110"/>
      <c r="D50" s="90"/>
      <c r="E50" s="91"/>
      <c r="F50" s="161"/>
      <c r="G50" s="97"/>
      <c r="H50" s="61">
        <f>+E50*F50*G50*(1+'Instruktion grunduppgifter'!$B$52)*(1+$G$8)</f>
        <v>0</v>
      </c>
      <c r="I50" s="109"/>
      <c r="J50" s="156"/>
    </row>
    <row r="51" spans="1:10" ht="12" customHeight="1" x14ac:dyDescent="0.25">
      <c r="A51" s="8"/>
      <c r="C51" s="90"/>
      <c r="D51" s="90"/>
      <c r="E51" s="91"/>
      <c r="F51" s="161"/>
      <c r="G51" s="97"/>
      <c r="H51" s="61">
        <f>+E51*F51*G51*(1+'Instruktion grunduppgifter'!$B$52)*(1+$G$8)</f>
        <v>0</v>
      </c>
      <c r="I51" s="109"/>
      <c r="J51" s="156"/>
    </row>
    <row r="52" spans="1:10" ht="12" customHeight="1" x14ac:dyDescent="0.25">
      <c r="A52" s="8"/>
      <c r="C52" s="90"/>
      <c r="D52" s="90"/>
      <c r="E52" s="91"/>
      <c r="F52" s="161"/>
      <c r="G52" s="97"/>
      <c r="H52" s="61">
        <f>+E52*F52*G52*(1+'Instruktion grunduppgifter'!$B$52)*(1+$G$8)</f>
        <v>0</v>
      </c>
      <c r="I52" s="109"/>
      <c r="J52" s="156"/>
    </row>
    <row r="53" spans="1:10" ht="12" customHeight="1" x14ac:dyDescent="0.25">
      <c r="A53" s="8"/>
      <c r="C53" s="90"/>
      <c r="D53" s="90"/>
      <c r="E53" s="91"/>
      <c r="F53" s="161"/>
      <c r="G53" s="97"/>
      <c r="H53" s="61">
        <f>+E53*F53*G53*(1+'Instruktion grunduppgifter'!$B$52)*(1+$G$8)</f>
        <v>0</v>
      </c>
      <c r="I53" s="109"/>
      <c r="J53" s="156"/>
    </row>
    <row r="54" spans="1:10" ht="12" customHeight="1" x14ac:dyDescent="0.25">
      <c r="A54" s="8"/>
      <c r="C54" s="90"/>
      <c r="D54" s="110"/>
      <c r="E54" s="91"/>
      <c r="F54" s="161"/>
      <c r="G54" s="97"/>
      <c r="H54" s="61">
        <f>+E54*F54*G54*(1+'Instruktion grunduppgifter'!$B$52)*(1+$G$8)</f>
        <v>0</v>
      </c>
      <c r="I54" s="109"/>
      <c r="J54" s="156"/>
    </row>
    <row r="55" spans="1:10" ht="12" customHeight="1" x14ac:dyDescent="0.25">
      <c r="A55" s="8"/>
      <c r="C55" s="90"/>
      <c r="D55" s="90"/>
      <c r="E55" s="91"/>
      <c r="F55" s="161"/>
      <c r="G55" s="97"/>
      <c r="H55" s="61">
        <f>+E55*F55*G55*(1+'Instruktion grunduppgifter'!$B$52)*(1+$G$8)</f>
        <v>0</v>
      </c>
      <c r="I55" s="109"/>
      <c r="J55" s="156"/>
    </row>
    <row r="56" spans="1:10" ht="12" customHeight="1" x14ac:dyDescent="0.25">
      <c r="A56" s="8"/>
      <c r="C56" s="90"/>
      <c r="D56" s="90"/>
      <c r="E56" s="91"/>
      <c r="F56" s="161"/>
      <c r="G56" s="97"/>
      <c r="H56" s="61">
        <f>+E56*F56*G56*(1+'Instruktion grunduppgifter'!$B$52)*(1+$G$8)</f>
        <v>0</v>
      </c>
      <c r="I56" s="109"/>
      <c r="J56" s="156"/>
    </row>
    <row r="57" spans="1:10" ht="12" customHeight="1" x14ac:dyDescent="0.25">
      <c r="A57" s="8"/>
      <c r="C57" s="90"/>
      <c r="D57" s="90"/>
      <c r="E57" s="91"/>
      <c r="F57" s="161"/>
      <c r="G57" s="97"/>
      <c r="H57" s="61">
        <f>+E57*F57*G57*(1+'Instruktion grunduppgifter'!$B$52)*(1+$G$8)</f>
        <v>0</v>
      </c>
      <c r="I57" s="109"/>
      <c r="J57" s="156"/>
    </row>
    <row r="58" spans="1:10" ht="12" customHeight="1" x14ac:dyDescent="0.25">
      <c r="A58" s="8"/>
      <c r="C58" s="90"/>
      <c r="D58" s="90"/>
      <c r="E58" s="91"/>
      <c r="F58" s="161"/>
      <c r="G58" s="97"/>
      <c r="H58" s="61">
        <f>+E58*F58*G58*(1+'Instruktion grunduppgifter'!$B$52)*(1+$G$8)</f>
        <v>0</v>
      </c>
      <c r="I58" s="109"/>
      <c r="J58" s="156"/>
    </row>
    <row r="59" spans="1:10" ht="12" customHeight="1" x14ac:dyDescent="0.25">
      <c r="A59" s="8"/>
      <c r="C59" s="90"/>
      <c r="D59" s="90"/>
      <c r="E59" s="91"/>
      <c r="F59" s="161"/>
      <c r="G59" s="97"/>
      <c r="H59" s="61">
        <f>+E59*F59*G59*(1+'Instruktion grunduppgifter'!$B$52)*(1+$G$8)</f>
        <v>0</v>
      </c>
      <c r="I59" s="109"/>
      <c r="J59" s="156"/>
    </row>
    <row r="60" spans="1:10" ht="12" customHeight="1" x14ac:dyDescent="0.25">
      <c r="A60" s="8"/>
      <c r="C60" s="90"/>
      <c r="D60" s="90"/>
      <c r="E60" s="91"/>
      <c r="F60" s="161"/>
      <c r="G60" s="97"/>
      <c r="H60" s="61">
        <f>+E60*F60*G60*(1+'Instruktion grunduppgifter'!$B$52)*(1+$G$8)</f>
        <v>0</v>
      </c>
      <c r="I60" s="109"/>
      <c r="J60" s="156"/>
    </row>
    <row r="61" spans="1:10" ht="12" customHeight="1" x14ac:dyDescent="0.25">
      <c r="A61" s="8"/>
      <c r="C61" s="90"/>
      <c r="D61" s="90"/>
      <c r="E61" s="91"/>
      <c r="F61" s="161"/>
      <c r="G61" s="97"/>
      <c r="H61" s="61">
        <f>+E61*F61*G61*(1+'Instruktion grunduppgifter'!$B$52)*(1+$G$8)</f>
        <v>0</v>
      </c>
      <c r="I61" s="109"/>
      <c r="J61" s="156"/>
    </row>
    <row r="62" spans="1:10" s="11" customFormat="1" ht="12" customHeight="1" x14ac:dyDescent="0.3">
      <c r="A62" s="16"/>
      <c r="C62" s="11" t="s">
        <v>8</v>
      </c>
      <c r="E62" s="17"/>
      <c r="F62" s="162"/>
      <c r="G62" s="74"/>
      <c r="H62" s="62">
        <f>SUM(H50:H61)</f>
        <v>0</v>
      </c>
      <c r="I62" s="62">
        <f>SUM(I50:I61)</f>
        <v>0</v>
      </c>
      <c r="J62" s="151" t="str">
        <f t="shared" ref="J62" si="1">IFERROR(+I62/H62*100,"")</f>
        <v/>
      </c>
    </row>
    <row r="63" spans="1:10" s="11" customFormat="1" ht="12" customHeight="1" x14ac:dyDescent="0.3">
      <c r="A63" s="22"/>
      <c r="B63" s="23"/>
      <c r="C63" s="24"/>
      <c r="D63" s="24"/>
      <c r="E63" s="25"/>
      <c r="F63" s="163"/>
      <c r="G63" s="75"/>
      <c r="H63" s="63"/>
      <c r="I63" s="63"/>
      <c r="J63" s="154"/>
    </row>
    <row r="64" spans="1:10" s="11" customFormat="1" ht="12" customHeight="1" x14ac:dyDescent="0.3">
      <c r="A64" s="22"/>
      <c r="B64" s="23"/>
      <c r="C64" s="24"/>
      <c r="D64" s="24"/>
      <c r="E64" s="25"/>
      <c r="F64" s="163"/>
      <c r="G64" s="25"/>
      <c r="H64" s="63"/>
      <c r="I64" s="63"/>
      <c r="J64" s="154"/>
    </row>
    <row r="65" spans="1:10" s="11" customFormat="1" ht="12" customHeight="1" x14ac:dyDescent="0.3">
      <c r="A65" s="16"/>
      <c r="B65" s="11" t="str">
        <f>CONCATENATE("Lönekostnader (inkl LBK ",'Instruktion grunduppgifter'!B52*100-2,"%)")</f>
        <v>Lönekostnader (inkl LBK -2%)</v>
      </c>
      <c r="E65" s="17"/>
      <c r="F65" s="162"/>
      <c r="G65" s="17"/>
      <c r="H65" s="62"/>
      <c r="I65" s="62"/>
      <c r="J65" s="153"/>
    </row>
    <row r="66" spans="1:10" s="19" customFormat="1" ht="12" customHeight="1" x14ac:dyDescent="0.3">
      <c r="A66" s="18"/>
      <c r="C66" s="19" t="s">
        <v>9</v>
      </c>
      <c r="E66" s="20" t="s">
        <v>68</v>
      </c>
      <c r="F66" s="164" t="s">
        <v>83</v>
      </c>
      <c r="G66" s="20"/>
      <c r="H66" s="60"/>
      <c r="I66" s="60"/>
      <c r="J66" s="155"/>
    </row>
    <row r="67" spans="1:10" ht="12" customHeight="1" x14ac:dyDescent="0.25">
      <c r="A67" s="8"/>
      <c r="C67" s="90"/>
      <c r="D67" s="90"/>
      <c r="E67" s="91"/>
      <c r="F67" s="161"/>
      <c r="G67" s="26"/>
      <c r="H67" s="61">
        <f>+E67*F67*(1+'Instruktion grunduppgifter'!$B$52-2%)</f>
        <v>0</v>
      </c>
      <c r="I67" s="109"/>
      <c r="J67" s="156"/>
    </row>
    <row r="68" spans="1:10" ht="12" customHeight="1" x14ac:dyDescent="0.25">
      <c r="A68" s="8"/>
      <c r="C68" s="90"/>
      <c r="D68" s="90"/>
      <c r="E68" s="91"/>
      <c r="F68" s="161"/>
      <c r="G68" s="26"/>
      <c r="H68" s="61">
        <f>+E68*F68*(1+'Instruktion grunduppgifter'!$B$52-2%)</f>
        <v>0</v>
      </c>
      <c r="I68" s="109"/>
      <c r="J68" s="156"/>
    </row>
    <row r="69" spans="1:10" ht="12" customHeight="1" x14ac:dyDescent="0.25">
      <c r="A69" s="8"/>
      <c r="C69" s="90"/>
      <c r="D69" s="90"/>
      <c r="E69" s="91"/>
      <c r="F69" s="161"/>
      <c r="G69" s="26"/>
      <c r="H69" s="61">
        <f>+E69*F69*(1+'Instruktion grunduppgifter'!$B$52-2%)</f>
        <v>0</v>
      </c>
      <c r="I69" s="109"/>
      <c r="J69" s="156"/>
    </row>
    <row r="70" spans="1:10" ht="12" customHeight="1" x14ac:dyDescent="0.25">
      <c r="A70" s="8"/>
      <c r="C70" s="90"/>
      <c r="D70" s="90"/>
      <c r="E70" s="91"/>
      <c r="F70" s="161"/>
      <c r="G70" s="26"/>
      <c r="H70" s="61">
        <f>+E70*F70*(1+'Instruktion grunduppgifter'!$B$52-2%)</f>
        <v>0</v>
      </c>
      <c r="I70" s="109"/>
      <c r="J70" s="156"/>
    </row>
    <row r="71" spans="1:10" s="11" customFormat="1" ht="12" customHeight="1" x14ac:dyDescent="0.3">
      <c r="A71" s="16"/>
      <c r="C71" s="11" t="s">
        <v>10</v>
      </c>
      <c r="E71" s="17"/>
      <c r="F71" s="17"/>
      <c r="G71" s="17"/>
      <c r="H71" s="62">
        <f>SUM(H67:H70)</f>
        <v>0</v>
      </c>
      <c r="I71" s="62">
        <f>SUM(I67:I70)</f>
        <v>0</v>
      </c>
      <c r="J71" s="151" t="str">
        <f t="shared" ref="J71" si="2">IFERROR(+I71/H71*100,"")</f>
        <v/>
      </c>
    </row>
    <row r="72" spans="1:10" s="11" customFormat="1" ht="12" customHeight="1" x14ac:dyDescent="0.3">
      <c r="A72" s="22"/>
      <c r="B72" s="23"/>
      <c r="C72" s="24"/>
      <c r="D72" s="24"/>
      <c r="E72" s="25"/>
      <c r="F72" s="25"/>
      <c r="G72" s="25"/>
      <c r="H72" s="63"/>
      <c r="I72" s="63"/>
      <c r="J72" s="154"/>
    </row>
    <row r="73" spans="1:10" s="11" customFormat="1" ht="12" customHeight="1" x14ac:dyDescent="0.3">
      <c r="A73" s="16"/>
      <c r="B73" s="11" t="s">
        <v>86</v>
      </c>
      <c r="E73" s="17"/>
      <c r="F73" s="17"/>
      <c r="G73" s="17"/>
      <c r="H73" s="62"/>
      <c r="I73" s="62"/>
      <c r="J73" s="153"/>
    </row>
    <row r="74" spans="1:10" ht="12" customHeight="1" x14ac:dyDescent="0.3">
      <c r="A74" s="8"/>
      <c r="C74" s="21" t="s">
        <v>78</v>
      </c>
      <c r="D74" s="21"/>
      <c r="E74" s="21"/>
      <c r="F74" s="21"/>
      <c r="G74" s="21"/>
      <c r="H74" s="89"/>
      <c r="I74" s="89"/>
      <c r="J74" s="151" t="str">
        <f t="shared" ref="J74:J78" si="3">IFERROR(+I74/H74*100,"")</f>
        <v/>
      </c>
    </row>
    <row r="75" spans="1:10" ht="12" customHeight="1" x14ac:dyDescent="0.3">
      <c r="A75" s="8"/>
      <c r="C75" s="21" t="s">
        <v>80</v>
      </c>
      <c r="D75" s="21"/>
      <c r="E75" s="21"/>
      <c r="F75" s="21"/>
      <c r="G75" s="21"/>
      <c r="H75" s="89"/>
      <c r="I75" s="89"/>
      <c r="J75" s="151" t="str">
        <f t="shared" si="3"/>
        <v/>
      </c>
    </row>
    <row r="76" spans="1:10" ht="12" customHeight="1" x14ac:dyDescent="0.3">
      <c r="A76" s="8"/>
      <c r="C76" s="106" t="s">
        <v>138</v>
      </c>
      <c r="D76" s="21"/>
      <c r="E76" s="21"/>
      <c r="F76" s="21"/>
      <c r="G76" s="21"/>
      <c r="H76" s="89"/>
      <c r="I76" s="89"/>
      <c r="J76" s="151" t="str">
        <f t="shared" si="3"/>
        <v/>
      </c>
    </row>
    <row r="77" spans="1:10" ht="12" customHeight="1" x14ac:dyDescent="0.3">
      <c r="A77" s="8"/>
      <c r="C77" s="21" t="s">
        <v>79</v>
      </c>
      <c r="D77" s="21"/>
      <c r="E77" s="21"/>
      <c r="F77" s="21"/>
      <c r="G77" s="21"/>
      <c r="H77" s="89"/>
      <c r="I77" s="89"/>
      <c r="J77" s="151" t="str">
        <f t="shared" si="3"/>
        <v/>
      </c>
    </row>
    <row r="78" spans="1:10" s="11" customFormat="1" ht="12" customHeight="1" x14ac:dyDescent="0.3">
      <c r="A78" s="16"/>
      <c r="C78" s="11" t="s">
        <v>12</v>
      </c>
      <c r="E78" s="17"/>
      <c r="F78" s="17"/>
      <c r="G78" s="17"/>
      <c r="H78" s="62">
        <f>SUM(H74:H77)</f>
        <v>0</v>
      </c>
      <c r="I78" s="62">
        <f>SUM(I74:I77)</f>
        <v>0</v>
      </c>
      <c r="J78" s="151" t="str">
        <f t="shared" si="3"/>
        <v/>
      </c>
    </row>
    <row r="79" spans="1:10" s="11" customFormat="1" ht="12" customHeight="1" x14ac:dyDescent="0.3">
      <c r="A79" s="22"/>
      <c r="B79" s="23"/>
      <c r="C79" s="24"/>
      <c r="D79" s="24"/>
      <c r="E79" s="25"/>
      <c r="F79" s="25"/>
      <c r="G79" s="25"/>
      <c r="H79" s="63"/>
      <c r="I79" s="63"/>
      <c r="J79" s="154"/>
    </row>
    <row r="80" spans="1:10" s="11" customFormat="1" ht="12" customHeight="1" x14ac:dyDescent="0.3">
      <c r="A80" s="16"/>
      <c r="B80" s="11" t="s">
        <v>13</v>
      </c>
      <c r="E80" s="17"/>
      <c r="F80" s="17"/>
      <c r="G80" s="17"/>
      <c r="H80" s="62"/>
      <c r="I80" s="62"/>
      <c r="J80" s="153"/>
    </row>
    <row r="81" spans="1:12" ht="12" customHeight="1" x14ac:dyDescent="0.3">
      <c r="A81" s="8"/>
      <c r="C81" s="21" t="s">
        <v>14</v>
      </c>
      <c r="D81" s="21"/>
      <c r="E81" s="21"/>
      <c r="F81" s="21"/>
      <c r="G81" s="21"/>
      <c r="H81" s="89"/>
      <c r="I81" s="89"/>
      <c r="J81" s="151" t="str">
        <f t="shared" ref="J81:J86" si="4">IFERROR(+I81/H81*100,"")</f>
        <v/>
      </c>
    </row>
    <row r="82" spans="1:12" ht="12" customHeight="1" x14ac:dyDescent="0.3">
      <c r="A82" s="8"/>
      <c r="C82" s="21" t="s">
        <v>139</v>
      </c>
      <c r="D82" s="21"/>
      <c r="E82" s="21"/>
      <c r="F82" s="21"/>
      <c r="G82" s="21"/>
      <c r="H82" s="89"/>
      <c r="I82" s="89"/>
      <c r="J82" s="151" t="str">
        <f t="shared" si="4"/>
        <v/>
      </c>
    </row>
    <row r="83" spans="1:12" ht="12" customHeight="1" x14ac:dyDescent="0.3">
      <c r="A83" s="8"/>
      <c r="C83" s="21" t="s">
        <v>16</v>
      </c>
      <c r="D83" s="21"/>
      <c r="E83" s="21"/>
      <c r="F83" s="21"/>
      <c r="G83" s="21"/>
      <c r="H83" s="89"/>
      <c r="I83" s="89"/>
      <c r="J83" s="151" t="str">
        <f t="shared" si="4"/>
        <v/>
      </c>
    </row>
    <row r="84" spans="1:12" ht="12" customHeight="1" x14ac:dyDescent="0.3">
      <c r="A84" s="8"/>
      <c r="C84" s="21" t="s">
        <v>17</v>
      </c>
      <c r="D84" s="21"/>
      <c r="E84" s="21"/>
      <c r="F84" s="21"/>
      <c r="G84" s="21"/>
      <c r="H84" s="89"/>
      <c r="I84" s="89"/>
      <c r="J84" s="151" t="str">
        <f t="shared" si="4"/>
        <v/>
      </c>
    </row>
    <row r="85" spans="1:12" ht="12" customHeight="1" x14ac:dyDescent="0.3">
      <c r="A85" s="8"/>
      <c r="C85" s="106" t="s">
        <v>137</v>
      </c>
      <c r="D85" s="21"/>
      <c r="E85" s="21"/>
      <c r="F85" s="21"/>
      <c r="G85" s="21"/>
      <c r="H85" s="89"/>
      <c r="I85" s="89"/>
      <c r="J85" s="151" t="str">
        <f t="shared" si="4"/>
        <v/>
      </c>
    </row>
    <row r="86" spans="1:12" s="11" customFormat="1" ht="12" customHeight="1" x14ac:dyDescent="0.3">
      <c r="A86" s="16"/>
      <c r="C86" s="27" t="s">
        <v>18</v>
      </c>
      <c r="D86" s="27"/>
      <c r="E86" s="17"/>
      <c r="F86" s="17"/>
      <c r="G86" s="17"/>
      <c r="H86" s="62">
        <f>SUM(H81:H85)</f>
        <v>0</v>
      </c>
      <c r="I86" s="62">
        <f>SUM(I81:I85)</f>
        <v>0</v>
      </c>
      <c r="J86" s="151" t="str">
        <f t="shared" si="4"/>
        <v/>
      </c>
    </row>
    <row r="87" spans="1:12" s="11" customFormat="1" ht="7.15" customHeight="1" x14ac:dyDescent="0.3">
      <c r="A87" s="22"/>
      <c r="B87" s="23"/>
      <c r="C87" s="24"/>
      <c r="D87" s="24"/>
      <c r="E87" s="25"/>
      <c r="F87" s="25"/>
      <c r="G87" s="25"/>
      <c r="H87" s="63"/>
      <c r="I87" s="63"/>
      <c r="J87" s="154"/>
    </row>
    <row r="88" spans="1:12" s="30" customFormat="1" ht="15.5" x14ac:dyDescent="0.35">
      <c r="A88" s="28"/>
      <c r="B88" s="29" t="s">
        <v>69</v>
      </c>
      <c r="E88" s="31"/>
      <c r="F88" s="31"/>
      <c r="G88" s="31"/>
      <c r="H88" s="64">
        <f>+H62+H71+H78+H86</f>
        <v>0</v>
      </c>
      <c r="I88" s="64">
        <f>+I62+I71+I78+I86</f>
        <v>0</v>
      </c>
      <c r="J88" s="151" t="str">
        <f t="shared" ref="J88" si="5">IFERROR(+I88/H88*100,"")</f>
        <v/>
      </c>
      <c r="L88" s="11"/>
    </row>
    <row r="89" spans="1:12" s="11" customFormat="1" ht="6" customHeight="1" x14ac:dyDescent="0.3">
      <c r="A89" s="22"/>
      <c r="B89" s="23"/>
      <c r="C89" s="24"/>
      <c r="D89" s="24"/>
      <c r="E89" s="25"/>
      <c r="F89" s="25"/>
      <c r="G89" s="25"/>
      <c r="H89" s="63"/>
      <c r="I89" s="63"/>
      <c r="J89" s="154"/>
    </row>
    <row r="90" spans="1:12" s="11" customFormat="1" ht="12" customHeight="1" x14ac:dyDescent="0.3">
      <c r="A90" s="22"/>
      <c r="B90" s="11" t="s">
        <v>64</v>
      </c>
      <c r="E90" s="17"/>
      <c r="F90" s="17"/>
      <c r="G90" s="17"/>
      <c r="H90" s="62"/>
      <c r="I90" s="62"/>
      <c r="J90" s="153"/>
    </row>
    <row r="91" spans="1:12" s="11" customFormat="1" ht="12" customHeight="1" x14ac:dyDescent="0.3">
      <c r="A91" s="22"/>
      <c r="B91" s="1"/>
      <c r="C91" s="21" t="s">
        <v>125</v>
      </c>
      <c r="D91" s="21"/>
      <c r="E91" s="21"/>
      <c r="F91" s="21"/>
      <c r="G91" s="21"/>
      <c r="H91" s="89"/>
      <c r="I91" s="89"/>
      <c r="J91" s="151" t="str">
        <f t="shared" ref="J91:J94" si="6">IFERROR(+I91/H91*100,"")</f>
        <v/>
      </c>
    </row>
    <row r="92" spans="1:12" s="11" customFormat="1" ht="12" customHeight="1" x14ac:dyDescent="0.3">
      <c r="A92" s="22"/>
      <c r="B92" s="23"/>
      <c r="C92" s="21" t="s">
        <v>126</v>
      </c>
      <c r="D92" s="21"/>
      <c r="E92" s="21"/>
      <c r="F92" s="21"/>
      <c r="G92" s="21"/>
      <c r="H92" s="89"/>
      <c r="I92" s="89"/>
      <c r="J92" s="151" t="str">
        <f t="shared" si="6"/>
        <v/>
      </c>
    </row>
    <row r="93" spans="1:12" s="11" customFormat="1" ht="12" customHeight="1" x14ac:dyDescent="0.3">
      <c r="A93" s="22"/>
      <c r="B93" s="27"/>
      <c r="C93" s="21" t="s">
        <v>131</v>
      </c>
      <c r="D93" s="21"/>
      <c r="E93" s="21"/>
      <c r="F93" s="21"/>
      <c r="G93" s="21"/>
      <c r="H93" s="89"/>
      <c r="I93" s="89"/>
      <c r="J93" s="151" t="str">
        <f t="shared" si="6"/>
        <v/>
      </c>
    </row>
    <row r="94" spans="1:12" s="11" customFormat="1" ht="12" customHeight="1" x14ac:dyDescent="0.3">
      <c r="A94" s="22"/>
      <c r="B94" s="27"/>
      <c r="C94" s="70" t="s">
        <v>128</v>
      </c>
      <c r="D94" s="3"/>
      <c r="E94" s="3"/>
      <c r="F94" s="3"/>
      <c r="G94" s="3"/>
      <c r="H94" s="103">
        <f>SUM(H91:H93)</f>
        <v>0</v>
      </c>
      <c r="I94" s="103">
        <f>SUM(I91:I93)</f>
        <v>0</v>
      </c>
      <c r="J94" s="151" t="str">
        <f t="shared" si="6"/>
        <v/>
      </c>
    </row>
    <row r="95" spans="1:12" s="11" customFormat="1" ht="6" customHeight="1" x14ac:dyDescent="0.3">
      <c r="A95" s="22"/>
      <c r="B95" s="23"/>
      <c r="C95" s="24"/>
      <c r="D95" s="24"/>
      <c r="E95" s="25"/>
      <c r="F95" s="25"/>
      <c r="G95" s="25"/>
      <c r="H95" s="63"/>
      <c r="I95" s="63"/>
      <c r="J95" s="154"/>
    </row>
    <row r="96" spans="1:12" s="11" customFormat="1" ht="12" customHeight="1" x14ac:dyDescent="0.3">
      <c r="A96" s="16"/>
      <c r="B96" s="27" t="s">
        <v>82</v>
      </c>
      <c r="C96" s="21"/>
      <c r="D96" s="21"/>
      <c r="E96" s="21"/>
      <c r="F96" s="21"/>
      <c r="G96" s="21"/>
      <c r="H96" s="89"/>
      <c r="I96" s="89"/>
      <c r="J96" s="151" t="str">
        <f t="shared" ref="J96" si="7">IFERROR(+I96/H96*100,"")</f>
        <v/>
      </c>
    </row>
    <row r="97" spans="1:10" s="11" customFormat="1" ht="6" customHeight="1" x14ac:dyDescent="0.3">
      <c r="A97" s="22"/>
      <c r="B97" s="23"/>
      <c r="C97" s="24"/>
      <c r="D97" s="24"/>
      <c r="E97" s="25"/>
      <c r="F97" s="25"/>
      <c r="G97" s="25"/>
      <c r="H97" s="63"/>
      <c r="I97" s="63"/>
      <c r="J97" s="154"/>
    </row>
    <row r="98" spans="1:10" s="11" customFormat="1" ht="12" customHeight="1" x14ac:dyDescent="0.3">
      <c r="A98" s="16"/>
      <c r="B98" s="27" t="s">
        <v>24</v>
      </c>
      <c r="C98" s="21"/>
      <c r="D98" s="21"/>
      <c r="E98" s="21"/>
      <c r="F98" s="21"/>
      <c r="G98" s="21"/>
      <c r="H98" s="89"/>
      <c r="I98" s="89"/>
      <c r="J98" s="151" t="str">
        <f t="shared" ref="J98" si="8">IFERROR(+I98/H98*100,"")</f>
        <v/>
      </c>
    </row>
    <row r="99" spans="1:10" s="11" customFormat="1" ht="6" customHeight="1" x14ac:dyDescent="0.3">
      <c r="A99" s="22"/>
      <c r="B99" s="23"/>
      <c r="C99" s="24"/>
      <c r="D99" s="24"/>
      <c r="E99" s="25"/>
      <c r="F99" s="25"/>
      <c r="G99" s="25"/>
      <c r="H99" s="63"/>
      <c r="I99" s="63"/>
      <c r="J99" s="154"/>
    </row>
    <row r="100" spans="1:10" s="11" customFormat="1" ht="12" customHeight="1" x14ac:dyDescent="0.3">
      <c r="A100" s="16"/>
      <c r="B100" s="11" t="s">
        <v>19</v>
      </c>
      <c r="E100" s="20" t="s">
        <v>3</v>
      </c>
      <c r="G100" s="20" t="s">
        <v>20</v>
      </c>
      <c r="H100" s="62"/>
      <c r="I100" s="62"/>
      <c r="J100" s="153"/>
    </row>
    <row r="101" spans="1:10" ht="12" customHeight="1" x14ac:dyDescent="0.3">
      <c r="A101" s="8"/>
      <c r="C101" s="21" t="s">
        <v>21</v>
      </c>
      <c r="D101" s="21"/>
      <c r="E101" s="32"/>
      <c r="F101" s="32"/>
      <c r="G101" s="98">
        <f>+G7</f>
        <v>0</v>
      </c>
      <c r="H101" s="65">
        <f>+(H88-H85)*G101</f>
        <v>0</v>
      </c>
      <c r="I101" s="65">
        <f>+(I88-I85)*H101</f>
        <v>0</v>
      </c>
      <c r="J101" s="151" t="str">
        <f t="shared" ref="J101:J103" si="9">IFERROR(+I101/H101*100,"")</f>
        <v/>
      </c>
    </row>
    <row r="102" spans="1:10" ht="15" customHeight="1" x14ac:dyDescent="0.3">
      <c r="A102" s="8"/>
      <c r="C102" s="21" t="s">
        <v>64</v>
      </c>
      <c r="D102" s="21" t="s">
        <v>22</v>
      </c>
      <c r="E102" s="92"/>
      <c r="F102" s="32"/>
      <c r="G102" s="99"/>
      <c r="H102" s="65">
        <f>IF(E102=0,G102*(H88-H85+H98),E102)</f>
        <v>0</v>
      </c>
      <c r="I102" s="65">
        <f>IF(F102=0,H102*(I88-I85+I98),F102)</f>
        <v>0</v>
      </c>
      <c r="J102" s="151" t="str">
        <f t="shared" si="9"/>
        <v/>
      </c>
    </row>
    <row r="103" spans="1:10" s="11" customFormat="1" ht="12" customHeight="1" x14ac:dyDescent="0.3">
      <c r="A103" s="16"/>
      <c r="C103" s="11" t="s">
        <v>23</v>
      </c>
      <c r="E103" s="17"/>
      <c r="F103" s="17"/>
      <c r="G103" s="17"/>
      <c r="H103" s="62">
        <f>SUM(H101:H102)</f>
        <v>0</v>
      </c>
      <c r="I103" s="62">
        <f>SUM(I101:I102)</f>
        <v>0</v>
      </c>
      <c r="J103" s="151" t="str">
        <f t="shared" si="9"/>
        <v/>
      </c>
    </row>
    <row r="104" spans="1:10" s="11" customFormat="1" ht="6" customHeight="1" x14ac:dyDescent="0.3">
      <c r="A104" s="22"/>
      <c r="B104" s="23"/>
      <c r="C104" s="24"/>
      <c r="D104" s="24"/>
      <c r="E104" s="25"/>
      <c r="F104" s="25"/>
      <c r="G104" s="25"/>
      <c r="H104" s="63"/>
      <c r="I104" s="63"/>
      <c r="J104" s="154"/>
    </row>
    <row r="105" spans="1:10" s="11" customFormat="1" ht="12" customHeight="1" x14ac:dyDescent="0.3">
      <c r="A105" s="16"/>
      <c r="B105" s="27" t="s">
        <v>155</v>
      </c>
      <c r="C105" s="21"/>
      <c r="D105" s="21"/>
      <c r="E105" s="21"/>
      <c r="F105" s="21"/>
      <c r="G105" s="21"/>
      <c r="H105" s="89"/>
      <c r="I105" s="89"/>
      <c r="J105" s="151" t="str">
        <f t="shared" ref="J105" si="10">IFERROR(+I105/H105*100,"")</f>
        <v/>
      </c>
    </row>
    <row r="106" spans="1:10" s="11" customFormat="1" ht="6" customHeight="1" x14ac:dyDescent="0.3">
      <c r="A106" s="22"/>
      <c r="B106" s="23"/>
      <c r="C106" s="24"/>
      <c r="D106" s="24"/>
      <c r="E106" s="25"/>
      <c r="F106" s="25"/>
      <c r="G106" s="25"/>
      <c r="H106" s="63"/>
      <c r="I106" s="63"/>
      <c r="J106" s="154"/>
    </row>
    <row r="107" spans="1:10" s="30" customFormat="1" ht="15.5" x14ac:dyDescent="0.35">
      <c r="A107" s="28"/>
      <c r="B107" s="30" t="s">
        <v>70</v>
      </c>
      <c r="E107" s="31"/>
      <c r="F107" s="31"/>
      <c r="G107" s="31"/>
      <c r="H107" s="64">
        <f>+H88+H94+H96+H98+H103+H105</f>
        <v>0</v>
      </c>
      <c r="I107" s="64">
        <f>+I88+I94+I96+I98+I103+I105</f>
        <v>0</v>
      </c>
      <c r="J107" s="151" t="str">
        <f t="shared" ref="J107" si="11">IFERROR(+I107/H107*100,"")</f>
        <v/>
      </c>
    </row>
    <row r="108" spans="1:10" s="30" customFormat="1" ht="8.25" customHeight="1" x14ac:dyDescent="0.35">
      <c r="A108" s="28"/>
      <c r="C108" s="29"/>
      <c r="D108" s="29"/>
      <c r="E108" s="31"/>
      <c r="F108" s="31"/>
      <c r="G108" s="31"/>
      <c r="H108" s="64"/>
      <c r="I108" s="64"/>
      <c r="J108" s="157"/>
    </row>
    <row r="109" spans="1:10" s="30" customFormat="1" ht="15.5" x14ac:dyDescent="0.35">
      <c r="A109" s="28"/>
      <c r="B109" s="30" t="s">
        <v>71</v>
      </c>
      <c r="C109" s="29"/>
      <c r="D109" s="29"/>
      <c r="E109" s="31"/>
      <c r="F109" s="31"/>
      <c r="G109" s="31"/>
      <c r="H109" s="64">
        <f>+H44-H107</f>
        <v>0</v>
      </c>
      <c r="I109" s="64">
        <f>+I44-I107</f>
        <v>0</v>
      </c>
      <c r="J109" s="151" t="str">
        <f t="shared" ref="J109" si="12">IFERROR(+I109/H109*100,"")</f>
        <v/>
      </c>
    </row>
    <row r="110" spans="1:10" s="30" customFormat="1" ht="8.25" customHeight="1" x14ac:dyDescent="0.35">
      <c r="A110" s="28"/>
      <c r="C110" s="29"/>
      <c r="D110" s="29"/>
      <c r="E110" s="31"/>
      <c r="F110" s="31"/>
      <c r="G110" s="31"/>
      <c r="H110" s="64"/>
      <c r="I110" s="64"/>
      <c r="J110" s="157"/>
    </row>
    <row r="111" spans="1:10" s="30" customFormat="1" ht="15.5" x14ac:dyDescent="0.35">
      <c r="A111" s="28"/>
      <c r="C111" s="29"/>
      <c r="D111" s="29"/>
      <c r="E111" s="31"/>
      <c r="F111" s="31"/>
      <c r="G111" s="17" t="s">
        <v>75</v>
      </c>
      <c r="H111" s="62">
        <f>+H36+H109</f>
        <v>0</v>
      </c>
      <c r="I111" s="62">
        <f>+I36+I109</f>
        <v>0</v>
      </c>
      <c r="J111" s="151" t="str">
        <f t="shared" ref="J111" si="13">IFERROR(+I111/H111*100,"")</f>
        <v/>
      </c>
    </row>
    <row r="112" spans="1:10" s="30" customFormat="1" ht="12" customHeight="1" x14ac:dyDescent="0.35">
      <c r="A112" s="28"/>
      <c r="C112" s="29"/>
      <c r="D112" s="29"/>
      <c r="E112" s="31"/>
      <c r="F112" s="31"/>
      <c r="G112" s="31"/>
      <c r="H112" s="64"/>
      <c r="I112" s="64"/>
      <c r="J112" s="157"/>
    </row>
    <row r="113" spans="1:10" s="30" customFormat="1" ht="15.5" x14ac:dyDescent="0.35">
      <c r="A113" s="34"/>
      <c r="B113" s="13" t="s">
        <v>154</v>
      </c>
      <c r="C113" s="35"/>
      <c r="D113" s="35"/>
      <c r="E113" s="36"/>
      <c r="F113" s="36"/>
      <c r="G113" s="36"/>
      <c r="H113" s="66"/>
      <c r="I113" s="66"/>
      <c r="J113" s="158"/>
    </row>
    <row r="114" spans="1:10" s="37" customFormat="1" ht="12" customHeight="1" x14ac:dyDescent="0.3">
      <c r="A114" s="18"/>
      <c r="C114" s="38" t="s">
        <v>25</v>
      </c>
      <c r="D114" s="38"/>
      <c r="E114" s="20" t="s">
        <v>72</v>
      </c>
      <c r="F114" s="20"/>
      <c r="G114" s="20" t="s">
        <v>26</v>
      </c>
      <c r="H114" s="60"/>
      <c r="I114" s="60"/>
      <c r="J114" s="155"/>
    </row>
    <row r="115" spans="1:10" s="11" customFormat="1" ht="12" customHeight="1" x14ac:dyDescent="0.3">
      <c r="A115" s="22"/>
      <c r="B115" s="23"/>
      <c r="C115" s="101"/>
      <c r="D115" s="101"/>
      <c r="E115" s="101"/>
      <c r="F115" s="26"/>
      <c r="G115" s="93"/>
      <c r="H115" s="94"/>
      <c r="I115" s="94"/>
      <c r="J115" s="159"/>
    </row>
    <row r="116" spans="1:10" s="11" customFormat="1" ht="12" customHeight="1" x14ac:dyDescent="0.3">
      <c r="A116" s="22"/>
      <c r="B116" s="23"/>
      <c r="C116" s="101"/>
      <c r="D116" s="101"/>
      <c r="E116" s="101"/>
      <c r="F116" s="26"/>
      <c r="G116" s="93"/>
      <c r="H116" s="94"/>
      <c r="I116" s="94"/>
      <c r="J116" s="159"/>
    </row>
    <row r="117" spans="1:10" s="11" customFormat="1" ht="12" customHeight="1" x14ac:dyDescent="0.3">
      <c r="A117" s="22"/>
      <c r="B117" s="23"/>
      <c r="C117" s="101"/>
      <c r="D117" s="101"/>
      <c r="E117" s="101"/>
      <c r="F117" s="26"/>
      <c r="G117" s="93"/>
      <c r="H117" s="94"/>
      <c r="I117" s="94"/>
      <c r="J117" s="159"/>
    </row>
    <row r="118" spans="1:10" s="11" customFormat="1" ht="12" customHeight="1" x14ac:dyDescent="0.3">
      <c r="A118" s="22"/>
      <c r="B118" s="23"/>
      <c r="C118" s="24"/>
      <c r="D118" s="24"/>
      <c r="E118" s="25"/>
      <c r="F118" s="25"/>
      <c r="G118" s="25"/>
      <c r="H118" s="63"/>
      <c r="I118" s="63"/>
      <c r="J118" s="154"/>
    </row>
    <row r="119" spans="1:10" s="11" customFormat="1" ht="15.5" x14ac:dyDescent="0.35">
      <c r="A119" s="22"/>
      <c r="B119" s="30" t="s">
        <v>27</v>
      </c>
      <c r="C119" s="24"/>
      <c r="D119" s="24"/>
      <c r="E119" s="25"/>
      <c r="F119" s="25"/>
      <c r="G119" s="25"/>
      <c r="H119" s="67">
        <f>SUM(H115:H117)</f>
        <v>0</v>
      </c>
      <c r="I119" s="67">
        <f>SUM(I115:I117)</f>
        <v>0</v>
      </c>
      <c r="J119" s="153"/>
    </row>
    <row r="120" spans="1:10" s="23" customFormat="1" ht="12" customHeight="1" thickBot="1" x14ac:dyDescent="0.3">
      <c r="A120" s="39"/>
      <c r="B120" s="40"/>
      <c r="C120" s="40"/>
      <c r="D120" s="40"/>
      <c r="E120" s="41"/>
      <c r="F120" s="41"/>
      <c r="G120" s="41"/>
      <c r="H120" s="42"/>
      <c r="I120" s="42"/>
      <c r="J120" s="160"/>
    </row>
  </sheetData>
  <sheetProtection algorithmName="SHA-512" hashValue="65fAYSNEAHDRDuhrUvi/3C/N9CgSyPSz8QzLGaN9bCYaFaQYOTAMeeCgGcNdcxoPMSEe871f8g82siMWSvQh7A==" saltValue="bF8ZZ14nD0583UV+Nv/tuw==" spinCount="100000" sheet="1" objects="1" scenarios="1"/>
  <protectedRanges>
    <protectedRange password="B142" sqref="H94:I94" name="Insamling budget_3_1"/>
    <protectedRange password="B142" sqref="H3:H4" name="Insamling budget_1_2_1"/>
  </protectedRanges>
  <phoneticPr fontId="19" type="noConversion"/>
  <pageMargins left="0.74803149606299213" right="0.74803149606299213" top="0.51181102362204722" bottom="0.74803149606299213" header="0.51181102362204722" footer="0.51181102362204722"/>
  <pageSetup paperSize="9" scale="54" fitToHeight="2" orientation="portrait" r:id="rId1"/>
  <headerFooter alignWithMargins="0">
    <oddFooter>&amp;L&amp;9Version 2021.1&amp;C&amp;F &amp;A</oddFooter>
  </headerFooter>
  <rowBreaks count="1" manualBreakCount="1">
    <brk id="120" max="9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L120"/>
  <sheetViews>
    <sheetView showGridLines="0" topLeftCell="A29" zoomScaleNormal="100" workbookViewId="0">
      <selection activeCell="B65" sqref="B65"/>
    </sheetView>
  </sheetViews>
  <sheetFormatPr defaultColWidth="9.1796875" defaultRowHeight="12" customHeight="1" x14ac:dyDescent="0.25"/>
  <cols>
    <col min="1" max="1" width="2.7265625" style="1" customWidth="1"/>
    <col min="2" max="2" width="2.54296875" style="1" customWidth="1"/>
    <col min="3" max="3" width="24.54296875" style="1" customWidth="1"/>
    <col min="4" max="4" width="24.81640625" style="1" customWidth="1"/>
    <col min="5" max="5" width="10.453125" style="2" bestFit="1" customWidth="1"/>
    <col min="6" max="6" width="15.26953125" style="2" bestFit="1" customWidth="1"/>
    <col min="7" max="7" width="15" style="2" customWidth="1"/>
    <col min="8" max="8" width="12.7265625" style="3" customWidth="1"/>
    <col min="9" max="9" width="12.453125" style="3" customWidth="1"/>
    <col min="10" max="10" width="4.81640625" style="3" customWidth="1"/>
    <col min="11" max="16384" width="9.1796875" style="1"/>
  </cols>
  <sheetData>
    <row r="1" spans="1:10" ht="12" customHeight="1" thickBot="1" x14ac:dyDescent="0.3"/>
    <row r="2" spans="1:10" ht="12" customHeight="1" x14ac:dyDescent="0.3">
      <c r="A2" s="4"/>
      <c r="B2" s="5"/>
      <c r="C2" s="5"/>
      <c r="D2" s="5"/>
      <c r="E2" s="6"/>
      <c r="F2" s="6"/>
      <c r="G2" s="189" t="s">
        <v>149</v>
      </c>
      <c r="H2" s="165">
        <f>+'Instruktion grunduppgifter'!B33</f>
        <v>0</v>
      </c>
      <c r="I2" s="7"/>
      <c r="J2" s="148"/>
    </row>
    <row r="3" spans="1:10" ht="17.5" x14ac:dyDescent="0.35">
      <c r="A3" s="8"/>
      <c r="D3" s="53" t="s">
        <v>60</v>
      </c>
      <c r="E3" s="55">
        <f>+'Instruktion grunduppgifter'!B35</f>
        <v>0</v>
      </c>
      <c r="G3" s="190" t="s">
        <v>156</v>
      </c>
      <c r="H3" s="111">
        <f>+'Instruktion grunduppgifter'!B37</f>
        <v>0</v>
      </c>
      <c r="J3" s="149"/>
    </row>
    <row r="4" spans="1:10" ht="17.5" x14ac:dyDescent="0.35">
      <c r="A4" s="8"/>
      <c r="D4" s="53"/>
      <c r="E4" s="55"/>
      <c r="G4" s="119" t="s">
        <v>28</v>
      </c>
      <c r="H4" s="111" t="str">
        <f>+D6</f>
        <v>Projekt 24</v>
      </c>
      <c r="J4" s="149"/>
    </row>
    <row r="5" spans="1:10" ht="12" customHeight="1" x14ac:dyDescent="0.25">
      <c r="A5" s="8"/>
      <c r="J5" s="149"/>
    </row>
    <row r="6" spans="1:10" ht="12" customHeight="1" x14ac:dyDescent="0.3">
      <c r="A6" s="8"/>
      <c r="C6" s="9" t="s">
        <v>0</v>
      </c>
      <c r="D6" s="86" t="s">
        <v>52</v>
      </c>
      <c r="E6" s="87"/>
      <c r="F6" s="9" t="s">
        <v>156</v>
      </c>
      <c r="G6" s="111">
        <f>+'Instruktion grunduppgifter'!B37</f>
        <v>0</v>
      </c>
      <c r="J6" s="149"/>
    </row>
    <row r="7" spans="1:10" ht="12" customHeight="1" x14ac:dyDescent="0.3">
      <c r="A7" s="8"/>
      <c r="C7" s="10" t="s">
        <v>1</v>
      </c>
      <c r="D7" s="105">
        <v>24</v>
      </c>
      <c r="E7" s="88"/>
      <c r="F7" s="71" t="s">
        <v>88</v>
      </c>
      <c r="G7" s="112">
        <f>+'Instruktion grunduppgifter'!B46+'Instruktion grunduppgifter'!B47+'Instruktion grunduppgifter'!B48</f>
        <v>0</v>
      </c>
      <c r="J7" s="149"/>
    </row>
    <row r="8" spans="1:10" ht="13" x14ac:dyDescent="0.3">
      <c r="A8" s="8"/>
      <c r="C8" s="9" t="s">
        <v>2</v>
      </c>
      <c r="D8" s="86"/>
      <c r="E8" s="87"/>
      <c r="F8" s="71" t="s">
        <v>140</v>
      </c>
      <c r="G8" s="170">
        <f>+'Instruktion grunduppgifter'!B51</f>
        <v>0</v>
      </c>
      <c r="J8" s="149"/>
    </row>
    <row r="9" spans="1:10" ht="12" customHeight="1" x14ac:dyDescent="0.3">
      <c r="A9" s="8"/>
      <c r="C9" s="11"/>
      <c r="D9" s="11"/>
      <c r="J9" s="149"/>
    </row>
    <row r="10" spans="1:10" ht="12" customHeight="1" x14ac:dyDescent="0.3">
      <c r="A10" s="8"/>
      <c r="C10" s="11" t="s">
        <v>76</v>
      </c>
      <c r="D10" s="11"/>
      <c r="J10" s="149"/>
    </row>
    <row r="11" spans="1:10" s="116" customFormat="1" ht="9" customHeight="1" thickBot="1" x14ac:dyDescent="0.35">
      <c r="A11" s="115"/>
      <c r="C11" s="126"/>
      <c r="D11" s="126"/>
      <c r="E11" s="127"/>
      <c r="F11" s="117"/>
      <c r="G11" s="117"/>
      <c r="H11" s="118"/>
      <c r="I11" s="118"/>
      <c r="J11" s="132"/>
    </row>
    <row r="12" spans="1:10" s="116" customFormat="1" ht="15.5" x14ac:dyDescent="0.35">
      <c r="A12" s="115"/>
      <c r="B12" s="128" t="str">
        <f>CONCATENATE("PROGNOS OKT-DEC ",'Instruktion grunduppgifter'!B35-1)</f>
        <v>PROGNOS OKT-DEC -1</v>
      </c>
      <c r="C12" s="129"/>
      <c r="D12" s="129"/>
      <c r="E12" s="130"/>
      <c r="F12" s="113"/>
      <c r="G12" s="113"/>
      <c r="H12" s="114"/>
      <c r="I12" s="131"/>
      <c r="J12" s="149"/>
    </row>
    <row r="13" spans="1:10" s="116" customFormat="1" ht="7.5" customHeight="1" x14ac:dyDescent="0.25">
      <c r="A13" s="115"/>
      <c r="B13" s="115"/>
      <c r="E13" s="127"/>
      <c r="F13" s="117"/>
      <c r="G13" s="117"/>
      <c r="H13" s="118"/>
      <c r="I13" s="132"/>
      <c r="J13" s="149"/>
    </row>
    <row r="14" spans="1:10" s="116" customFormat="1" ht="13" x14ac:dyDescent="0.3">
      <c r="A14" s="115"/>
      <c r="B14" s="115"/>
      <c r="C14" s="126" t="str">
        <f>CONCATENATE("OH procent ",'Instruktion grunduppgifter'!B35-1)</f>
        <v>OH procent -1</v>
      </c>
      <c r="D14" s="192">
        <f>+'Instruktion grunduppgifter'!B41+'Instruktion grunduppgifter'!B42+'Instruktion grunduppgifter'!B43</f>
        <v>0</v>
      </c>
      <c r="E14" s="127"/>
      <c r="F14" s="133" t="s">
        <v>142</v>
      </c>
      <c r="G14" s="117"/>
      <c r="H14" s="118"/>
      <c r="I14" s="167">
        <v>1</v>
      </c>
      <c r="J14" s="149"/>
    </row>
    <row r="15" spans="1:10" s="116" customFormat="1" ht="7.5" customHeight="1" x14ac:dyDescent="0.25">
      <c r="A15" s="115"/>
      <c r="B15" s="115"/>
      <c r="E15" s="127"/>
      <c r="F15" s="117"/>
      <c r="G15" s="117"/>
      <c r="H15" s="118"/>
      <c r="I15" s="132"/>
      <c r="J15" s="149"/>
    </row>
    <row r="16" spans="1:10" s="116" customFormat="1" ht="13" x14ac:dyDescent="0.3">
      <c r="A16" s="115"/>
      <c r="B16" s="121" t="s">
        <v>143</v>
      </c>
      <c r="C16" s="118"/>
      <c r="D16" s="126"/>
      <c r="E16" s="127"/>
      <c r="F16" s="126" t="str">
        <f>CONCATENATE("Kvar ",'Instruktion grunduppgifter'!B35-1,", enl Probok")</f>
        <v>Kvar -1, enl Probok</v>
      </c>
      <c r="G16" s="117"/>
      <c r="H16" s="118"/>
      <c r="I16" s="166"/>
      <c r="J16" s="149"/>
    </row>
    <row r="17" spans="1:11" s="116" customFormat="1" ht="12.5" x14ac:dyDescent="0.25">
      <c r="A17" s="115"/>
      <c r="B17" s="115"/>
      <c r="C17" s="124"/>
      <c r="D17" s="124"/>
      <c r="E17" s="127"/>
      <c r="F17" s="135" t="str">
        <f>CONCATENATE("Oavskrivet belopp på utrustning ",'Instruktion grunduppgifter'!B35-1)</f>
        <v>Oavskrivet belopp på utrustning -1</v>
      </c>
      <c r="G17" s="117"/>
      <c r="H17" s="118"/>
      <c r="I17" s="136">
        <f>+I22</f>
        <v>0</v>
      </c>
      <c r="J17" s="149"/>
    </row>
    <row r="18" spans="1:11" s="116" customFormat="1" ht="12.5" x14ac:dyDescent="0.25">
      <c r="A18" s="115"/>
      <c r="B18" s="115"/>
      <c r="C18" s="123"/>
      <c r="D18" s="123"/>
      <c r="E18" s="127"/>
      <c r="F18" s="120" t="s">
        <v>144</v>
      </c>
      <c r="G18" s="117"/>
      <c r="H18" s="118"/>
      <c r="I18" s="136">
        <f>-D32</f>
        <v>0</v>
      </c>
      <c r="J18" s="149"/>
    </row>
    <row r="19" spans="1:11" s="116" customFormat="1" ht="13" x14ac:dyDescent="0.3">
      <c r="A19" s="115"/>
      <c r="B19" s="115"/>
      <c r="C19" s="123"/>
      <c r="D19" s="123"/>
      <c r="E19" s="127"/>
      <c r="F19" s="126" t="str">
        <f>CONCATENATE("Utgående balans ",'Instruktion grunduppgifter'!B35-1,"-12-31")</f>
        <v>Utgående balans -1-12-31</v>
      </c>
      <c r="G19" s="117"/>
      <c r="H19" s="118"/>
      <c r="I19" s="137">
        <f>SUM(I16:I18)</f>
        <v>0</v>
      </c>
      <c r="J19" s="149"/>
    </row>
    <row r="20" spans="1:11" s="116" customFormat="1" ht="12.5" x14ac:dyDescent="0.25">
      <c r="A20" s="115"/>
      <c r="B20" s="115"/>
      <c r="C20" s="123"/>
      <c r="D20" s="123"/>
      <c r="E20" s="127"/>
      <c r="F20" s="118"/>
      <c r="G20" s="117"/>
      <c r="H20" s="118"/>
      <c r="I20" s="132"/>
      <c r="J20" s="149"/>
    </row>
    <row r="21" spans="1:11" s="116" customFormat="1" ht="13" x14ac:dyDescent="0.3">
      <c r="A21" s="115"/>
      <c r="B21" s="115"/>
      <c r="C21" s="123"/>
      <c r="D21" s="123"/>
      <c r="E21" s="127"/>
      <c r="F21" s="126" t="s">
        <v>153</v>
      </c>
      <c r="G21" s="117"/>
      <c r="H21" s="118"/>
      <c r="I21" s="132"/>
      <c r="J21" s="149"/>
    </row>
    <row r="22" spans="1:11" s="116" customFormat="1" ht="12.5" x14ac:dyDescent="0.25">
      <c r="A22" s="115"/>
      <c r="B22" s="115"/>
      <c r="C22" s="123"/>
      <c r="D22" s="123"/>
      <c r="E22" s="127"/>
      <c r="F22" s="118" t="str">
        <f>+F17</f>
        <v>Oavskrivet belopp på utrustning -1</v>
      </c>
      <c r="G22" s="117"/>
      <c r="H22" s="118"/>
      <c r="I22" s="166"/>
      <c r="J22" s="149"/>
    </row>
    <row r="23" spans="1:11" s="116" customFormat="1" ht="12.5" x14ac:dyDescent="0.25">
      <c r="A23" s="115"/>
      <c r="B23" s="115"/>
      <c r="C23" s="123"/>
      <c r="D23" s="123"/>
      <c r="E23" s="127"/>
      <c r="F23" s="118" t="str">
        <f>CONCATENATE("Nyinköp av utrustning &gt; 25 tkr ht ",'Instruktion grunduppgifter'!B35-1)</f>
        <v>Nyinköp av utrustning &gt; 25 tkr ht -1</v>
      </c>
      <c r="G23" s="117"/>
      <c r="H23" s="118"/>
      <c r="I23" s="134"/>
      <c r="J23" s="149"/>
    </row>
    <row r="24" spans="1:11" s="116" customFormat="1" ht="13" x14ac:dyDescent="0.3">
      <c r="A24" s="115"/>
      <c r="B24" s="115"/>
      <c r="C24" s="126" t="s">
        <v>145</v>
      </c>
      <c r="D24" s="133">
        <f>SUM(D17:D23)</f>
        <v>0</v>
      </c>
      <c r="E24" s="127"/>
      <c r="F24" s="133" t="str">
        <f>CONCATENATE("Oavskrivet belopp på utrustning ",'Instruktion grunduppgifter'!B35-1,"-12-31")</f>
        <v>Oavskrivet belopp på utrustning -1-12-31</v>
      </c>
      <c r="G24" s="117"/>
      <c r="H24" s="118"/>
      <c r="I24" s="137">
        <f>SUM(I22:I23)</f>
        <v>0</v>
      </c>
      <c r="J24" s="149"/>
    </row>
    <row r="25" spans="1:11" s="126" customFormat="1" ht="6" customHeight="1" x14ac:dyDescent="0.3">
      <c r="A25" s="122"/>
      <c r="B25" s="122"/>
      <c r="C25" s="125"/>
      <c r="D25" s="125"/>
      <c r="E25" s="127"/>
      <c r="F25" s="117"/>
      <c r="G25" s="117"/>
      <c r="H25" s="118"/>
      <c r="I25" s="132"/>
      <c r="J25" s="149"/>
    </row>
    <row r="26" spans="1:11" s="116" customFormat="1" ht="13" x14ac:dyDescent="0.3">
      <c r="A26" s="115"/>
      <c r="B26" s="115"/>
      <c r="C26" s="126" t="s">
        <v>21</v>
      </c>
      <c r="D26" s="133">
        <f>+D24*D14</f>
        <v>0</v>
      </c>
      <c r="E26" s="127"/>
      <c r="F26" s="120"/>
      <c r="G26" s="117"/>
      <c r="H26" s="118"/>
      <c r="I26" s="132"/>
      <c r="J26" s="149"/>
    </row>
    <row r="27" spans="1:11" s="126" customFormat="1" ht="6" customHeight="1" x14ac:dyDescent="0.3">
      <c r="A27" s="122"/>
      <c r="B27" s="122"/>
      <c r="C27" s="125"/>
      <c r="D27" s="125"/>
      <c r="E27" s="127"/>
      <c r="F27" s="117"/>
      <c r="G27" s="117"/>
      <c r="H27" s="118"/>
      <c r="I27" s="132"/>
      <c r="J27" s="149"/>
      <c r="K27" s="116"/>
    </row>
    <row r="28" spans="1:11" s="116" customFormat="1" ht="13" x14ac:dyDescent="0.3">
      <c r="A28" s="115"/>
      <c r="B28" s="115"/>
      <c r="C28" s="126" t="s">
        <v>64</v>
      </c>
      <c r="D28" s="124"/>
      <c r="E28" s="127"/>
      <c r="F28" s="120"/>
      <c r="G28" s="117"/>
      <c r="H28" s="118"/>
      <c r="I28" s="132"/>
      <c r="J28" s="149"/>
    </row>
    <row r="29" spans="1:11" s="126" customFormat="1" ht="6" customHeight="1" x14ac:dyDescent="0.3">
      <c r="A29" s="122"/>
      <c r="B29" s="122"/>
      <c r="C29" s="125"/>
      <c r="D29" s="125"/>
      <c r="E29" s="127"/>
      <c r="F29" s="117"/>
      <c r="G29" s="117"/>
      <c r="H29" s="118"/>
      <c r="I29" s="132"/>
      <c r="J29" s="149"/>
      <c r="K29" s="116"/>
    </row>
    <row r="30" spans="1:11" s="116" customFormat="1" ht="13" x14ac:dyDescent="0.3">
      <c r="A30" s="115"/>
      <c r="B30" s="115"/>
      <c r="C30" s="126" t="s">
        <v>146</v>
      </c>
      <c r="D30" s="133">
        <f>+I24/I14/12*3</f>
        <v>0</v>
      </c>
      <c r="E30" s="127"/>
      <c r="F30" s="126" t="s">
        <v>147</v>
      </c>
      <c r="I30" s="166"/>
      <c r="J30" s="149"/>
    </row>
    <row r="31" spans="1:11" s="126" customFormat="1" ht="6" customHeight="1" x14ac:dyDescent="0.3">
      <c r="A31" s="122"/>
      <c r="B31" s="122"/>
      <c r="C31" s="125"/>
      <c r="D31" s="125"/>
      <c r="E31" s="127"/>
      <c r="F31" s="117"/>
      <c r="G31" s="117"/>
      <c r="H31" s="118"/>
      <c r="I31" s="132"/>
      <c r="J31" s="149"/>
    </row>
    <row r="32" spans="1:11" s="116" customFormat="1" ht="13.5" thickBot="1" x14ac:dyDescent="0.35">
      <c r="A32" s="115"/>
      <c r="B32" s="138"/>
      <c r="C32" s="139" t="s">
        <v>148</v>
      </c>
      <c r="D32" s="140">
        <f>SUM(D24:D31)</f>
        <v>0</v>
      </c>
      <c r="E32" s="141"/>
      <c r="F32" s="139" t="str">
        <f>CONCATENATE("KVAR ATT DISPONERA ",'Instruktion grunduppgifter'!B35-1,"-12-31")</f>
        <v>KVAR ATT DISPONERA -1-12-31</v>
      </c>
      <c r="G32" s="142"/>
      <c r="H32" s="140"/>
      <c r="I32" s="143">
        <f>+I19-I24+I30</f>
        <v>0</v>
      </c>
      <c r="J32" s="149"/>
    </row>
    <row r="33" spans="1:10" s="116" customFormat="1" ht="7.15" customHeight="1" x14ac:dyDescent="0.3">
      <c r="A33" s="115"/>
      <c r="C33" s="126"/>
      <c r="D33" s="126"/>
      <c r="E33" s="127"/>
      <c r="F33" s="117"/>
      <c r="G33" s="117"/>
      <c r="H33" s="118"/>
      <c r="I33" s="118"/>
      <c r="J33" s="132"/>
    </row>
    <row r="34" spans="1:10" ht="15.5" x14ac:dyDescent="0.35">
      <c r="A34" s="8"/>
      <c r="C34" s="11"/>
      <c r="D34" s="11"/>
      <c r="H34" s="58" t="s">
        <v>132</v>
      </c>
      <c r="I34" s="58" t="s">
        <v>133</v>
      </c>
      <c r="J34" s="150" t="s">
        <v>7</v>
      </c>
    </row>
    <row r="35" spans="1:10" ht="12" customHeight="1" x14ac:dyDescent="0.25">
      <c r="A35" s="8"/>
      <c r="H35" s="59"/>
      <c r="I35" s="59"/>
      <c r="J35" s="149"/>
    </row>
    <row r="36" spans="1:10" ht="13" x14ac:dyDescent="0.3">
      <c r="A36" s="8"/>
      <c r="C36" s="11"/>
      <c r="D36" s="11"/>
      <c r="G36" s="17" t="s">
        <v>74</v>
      </c>
      <c r="H36" s="62">
        <f>+I32</f>
        <v>0</v>
      </c>
      <c r="I36" s="102"/>
      <c r="J36" s="151" t="str">
        <f>IFERROR(+I36/H36*100,"")</f>
        <v/>
      </c>
    </row>
    <row r="37" spans="1:10" ht="7.15" customHeight="1" x14ac:dyDescent="0.25">
      <c r="A37" s="8"/>
      <c r="H37" s="59"/>
      <c r="I37" s="59"/>
      <c r="J37" s="152"/>
    </row>
    <row r="38" spans="1:10" s="11" customFormat="1" ht="15.5" x14ac:dyDescent="0.35">
      <c r="A38" s="16"/>
      <c r="B38" s="13" t="s">
        <v>135</v>
      </c>
      <c r="D38" s="33" t="s">
        <v>87</v>
      </c>
      <c r="E38" s="20"/>
      <c r="F38" s="2"/>
      <c r="G38" s="20"/>
      <c r="H38" s="62"/>
      <c r="I38" s="62"/>
      <c r="J38" s="153"/>
    </row>
    <row r="39" spans="1:10" ht="12" customHeight="1" x14ac:dyDescent="0.3">
      <c r="A39" s="8"/>
      <c r="C39" s="21" t="s">
        <v>54</v>
      </c>
      <c r="D39" s="32"/>
      <c r="E39" s="32"/>
      <c r="F39" s="32"/>
      <c r="G39" s="32"/>
      <c r="H39" s="89"/>
      <c r="I39" s="89"/>
      <c r="J39" s="151" t="str">
        <f t="shared" ref="J39:J44" si="0">IFERROR(+I39/H39*100,"")</f>
        <v/>
      </c>
    </row>
    <row r="40" spans="1:10" ht="12" customHeight="1" x14ac:dyDescent="0.3">
      <c r="A40" s="8"/>
      <c r="C40" s="21" t="s">
        <v>84</v>
      </c>
      <c r="D40" s="32"/>
      <c r="E40" s="32"/>
      <c r="F40" s="32"/>
      <c r="G40" s="32"/>
      <c r="H40" s="89"/>
      <c r="I40" s="89"/>
      <c r="J40" s="151" t="str">
        <f t="shared" si="0"/>
        <v/>
      </c>
    </row>
    <row r="41" spans="1:10" ht="12" customHeight="1" x14ac:dyDescent="0.3">
      <c r="A41" s="8"/>
      <c r="C41" s="21" t="s">
        <v>85</v>
      </c>
      <c r="D41" s="32"/>
      <c r="E41" s="32"/>
      <c r="F41" s="32"/>
      <c r="G41" s="32"/>
      <c r="H41" s="89"/>
      <c r="I41" s="89"/>
      <c r="J41" s="151" t="str">
        <f t="shared" si="0"/>
        <v/>
      </c>
    </row>
    <row r="42" spans="1:10" ht="12" customHeight="1" x14ac:dyDescent="0.3">
      <c r="A42" s="8"/>
      <c r="C42" s="106" t="s">
        <v>134</v>
      </c>
      <c r="D42" s="32"/>
      <c r="E42" s="32"/>
      <c r="F42" s="32"/>
      <c r="G42" s="32"/>
      <c r="H42" s="89"/>
      <c r="I42" s="89"/>
      <c r="J42" s="151" t="str">
        <f t="shared" si="0"/>
        <v/>
      </c>
    </row>
    <row r="43" spans="1:10" s="11" customFormat="1" ht="5.5" customHeight="1" x14ac:dyDescent="0.3">
      <c r="A43" s="22"/>
      <c r="B43" s="23"/>
      <c r="C43" s="24"/>
      <c r="D43" s="24"/>
      <c r="E43" s="25"/>
      <c r="F43" s="25"/>
      <c r="G43" s="25"/>
      <c r="H43" s="63"/>
      <c r="I43" s="63"/>
      <c r="J43" s="154" t="str">
        <f t="shared" si="0"/>
        <v/>
      </c>
    </row>
    <row r="44" spans="1:10" s="30" customFormat="1" ht="15.5" x14ac:dyDescent="0.35">
      <c r="A44" s="28"/>
      <c r="B44" s="13" t="s">
        <v>136</v>
      </c>
      <c r="C44" s="29"/>
      <c r="D44" s="29"/>
      <c r="E44" s="31"/>
      <c r="F44" s="31"/>
      <c r="G44" s="31"/>
      <c r="H44" s="64">
        <f>SUM(H39:H43)</f>
        <v>0</v>
      </c>
      <c r="I44" s="64">
        <f>SUM(I39:I42)</f>
        <v>0</v>
      </c>
      <c r="J44" s="151" t="str">
        <f t="shared" si="0"/>
        <v/>
      </c>
    </row>
    <row r="45" spans="1:10" ht="12" customHeight="1" x14ac:dyDescent="0.3">
      <c r="A45" s="8"/>
      <c r="C45" s="11"/>
      <c r="D45" s="11"/>
      <c r="G45" s="17"/>
      <c r="H45" s="62"/>
      <c r="I45" s="62"/>
      <c r="J45" s="153"/>
    </row>
    <row r="46" spans="1:10" s="14" customFormat="1" ht="15.5" x14ac:dyDescent="0.35">
      <c r="A46" s="12"/>
      <c r="B46" s="13" t="s">
        <v>67</v>
      </c>
      <c r="E46" s="15"/>
      <c r="F46" s="15"/>
      <c r="G46" s="15"/>
      <c r="H46" s="62"/>
      <c r="I46" s="62"/>
      <c r="J46" s="153"/>
    </row>
    <row r="47" spans="1:10" ht="12" customHeight="1" x14ac:dyDescent="0.25">
      <c r="A47" s="8"/>
      <c r="H47" s="59"/>
      <c r="I47" s="59"/>
      <c r="J47" s="152"/>
    </row>
    <row r="48" spans="1:10" s="11" customFormat="1" ht="12" customHeight="1" x14ac:dyDescent="0.3">
      <c r="A48" s="16"/>
      <c r="B48" s="191" t="str">
        <f>CONCATENATE("Lönekostnader (inkl LBK + sem.tillägg, tot ",'Instruktion grunduppgifter'!B52*100,"%) inkl. löneökning om angivet ovan")</f>
        <v>Lönekostnader (inkl LBK + sem.tillägg, tot 0%) inkl. löneökning om angivet ovan</v>
      </c>
      <c r="E48" s="17"/>
      <c r="F48" s="17"/>
      <c r="G48" s="17"/>
      <c r="H48" s="62"/>
      <c r="I48" s="62"/>
      <c r="J48" s="153"/>
    </row>
    <row r="49" spans="1:10" s="19" customFormat="1" ht="12" customHeight="1" x14ac:dyDescent="0.3">
      <c r="A49" s="18"/>
      <c r="C49" s="19" t="s">
        <v>4</v>
      </c>
      <c r="E49" s="20" t="s">
        <v>5</v>
      </c>
      <c r="F49" s="20" t="s">
        <v>6</v>
      </c>
      <c r="G49" s="20" t="s">
        <v>7</v>
      </c>
      <c r="H49" s="60"/>
      <c r="I49" s="60"/>
      <c r="J49" s="155"/>
    </row>
    <row r="50" spans="1:10" ht="12" customHeight="1" x14ac:dyDescent="0.25">
      <c r="A50" s="8"/>
      <c r="C50" s="110"/>
      <c r="D50" s="90"/>
      <c r="E50" s="91"/>
      <c r="F50" s="161"/>
      <c r="G50" s="97"/>
      <c r="H50" s="61">
        <f>+E50*F50*G50*(1+'Instruktion grunduppgifter'!$B$52)*(1+$G$8)</f>
        <v>0</v>
      </c>
      <c r="I50" s="109"/>
      <c r="J50" s="156"/>
    </row>
    <row r="51" spans="1:10" ht="12" customHeight="1" x14ac:dyDescent="0.25">
      <c r="A51" s="8"/>
      <c r="C51" s="90"/>
      <c r="D51" s="90"/>
      <c r="E51" s="91"/>
      <c r="F51" s="161"/>
      <c r="G51" s="97"/>
      <c r="H51" s="61">
        <f>+E51*F51*G51*(1+'Instruktion grunduppgifter'!$B$52)*(1+$G$8)</f>
        <v>0</v>
      </c>
      <c r="I51" s="109"/>
      <c r="J51" s="156"/>
    </row>
    <row r="52" spans="1:10" ht="12" customHeight="1" x14ac:dyDescent="0.25">
      <c r="A52" s="8"/>
      <c r="C52" s="90"/>
      <c r="D52" s="90"/>
      <c r="E52" s="91"/>
      <c r="F52" s="161"/>
      <c r="G52" s="97"/>
      <c r="H52" s="61">
        <f>+E52*F52*G52*(1+'Instruktion grunduppgifter'!$B$52)*(1+$G$8)</f>
        <v>0</v>
      </c>
      <c r="I52" s="109"/>
      <c r="J52" s="156"/>
    </row>
    <row r="53" spans="1:10" ht="12" customHeight="1" x14ac:dyDescent="0.25">
      <c r="A53" s="8"/>
      <c r="C53" s="90"/>
      <c r="D53" s="90"/>
      <c r="E53" s="91"/>
      <c r="F53" s="161"/>
      <c r="G53" s="97"/>
      <c r="H53" s="61">
        <f>+E53*F53*G53*(1+'Instruktion grunduppgifter'!$B$52)*(1+$G$8)</f>
        <v>0</v>
      </c>
      <c r="I53" s="109"/>
      <c r="J53" s="156"/>
    </row>
    <row r="54" spans="1:10" ht="12" customHeight="1" x14ac:dyDescent="0.25">
      <c r="A54" s="8"/>
      <c r="C54" s="90"/>
      <c r="D54" s="110"/>
      <c r="E54" s="91"/>
      <c r="F54" s="161"/>
      <c r="G54" s="97"/>
      <c r="H54" s="61">
        <f>+E54*F54*G54*(1+'Instruktion grunduppgifter'!$B$52)*(1+$G$8)</f>
        <v>0</v>
      </c>
      <c r="I54" s="109"/>
      <c r="J54" s="156"/>
    </row>
    <row r="55" spans="1:10" ht="12" customHeight="1" x14ac:dyDescent="0.25">
      <c r="A55" s="8"/>
      <c r="C55" s="90"/>
      <c r="D55" s="90"/>
      <c r="E55" s="91"/>
      <c r="F55" s="161"/>
      <c r="G55" s="97"/>
      <c r="H55" s="61">
        <f>+E55*F55*G55*(1+'Instruktion grunduppgifter'!$B$52)*(1+$G$8)</f>
        <v>0</v>
      </c>
      <c r="I55" s="109"/>
      <c r="J55" s="156"/>
    </row>
    <row r="56" spans="1:10" ht="12" customHeight="1" x14ac:dyDescent="0.25">
      <c r="A56" s="8"/>
      <c r="C56" s="90"/>
      <c r="D56" s="90"/>
      <c r="E56" s="91"/>
      <c r="F56" s="161"/>
      <c r="G56" s="97"/>
      <c r="H56" s="61">
        <f>+E56*F56*G56*(1+'Instruktion grunduppgifter'!$B$52)*(1+$G$8)</f>
        <v>0</v>
      </c>
      <c r="I56" s="109"/>
      <c r="J56" s="156"/>
    </row>
    <row r="57" spans="1:10" ht="12" customHeight="1" x14ac:dyDescent="0.25">
      <c r="A57" s="8"/>
      <c r="C57" s="90"/>
      <c r="D57" s="90"/>
      <c r="E57" s="91"/>
      <c r="F57" s="161"/>
      <c r="G57" s="97"/>
      <c r="H57" s="61">
        <f>+E57*F57*G57*(1+'Instruktion grunduppgifter'!$B$52)*(1+$G$8)</f>
        <v>0</v>
      </c>
      <c r="I57" s="109"/>
      <c r="J57" s="156"/>
    </row>
    <row r="58" spans="1:10" ht="12" customHeight="1" x14ac:dyDescent="0.25">
      <c r="A58" s="8"/>
      <c r="C58" s="90"/>
      <c r="D58" s="90"/>
      <c r="E58" s="91"/>
      <c r="F58" s="161"/>
      <c r="G58" s="97"/>
      <c r="H58" s="61">
        <f>+E58*F58*G58*(1+'Instruktion grunduppgifter'!$B$52)*(1+$G$8)</f>
        <v>0</v>
      </c>
      <c r="I58" s="109"/>
      <c r="J58" s="156"/>
    </row>
    <row r="59" spans="1:10" ht="12" customHeight="1" x14ac:dyDescent="0.25">
      <c r="A59" s="8"/>
      <c r="C59" s="90"/>
      <c r="D59" s="90"/>
      <c r="E59" s="91"/>
      <c r="F59" s="161"/>
      <c r="G59" s="97"/>
      <c r="H59" s="61">
        <f>+E59*F59*G59*(1+'Instruktion grunduppgifter'!$B$52)*(1+$G$8)</f>
        <v>0</v>
      </c>
      <c r="I59" s="109"/>
      <c r="J59" s="156"/>
    </row>
    <row r="60" spans="1:10" ht="12" customHeight="1" x14ac:dyDescent="0.25">
      <c r="A60" s="8"/>
      <c r="C60" s="90"/>
      <c r="D60" s="90"/>
      <c r="E60" s="91"/>
      <c r="F60" s="161"/>
      <c r="G60" s="97"/>
      <c r="H60" s="61">
        <f>+E60*F60*G60*(1+'Instruktion grunduppgifter'!$B$52)*(1+$G$8)</f>
        <v>0</v>
      </c>
      <c r="I60" s="109"/>
      <c r="J60" s="156"/>
    </row>
    <row r="61" spans="1:10" ht="12" customHeight="1" x14ac:dyDescent="0.25">
      <c r="A61" s="8"/>
      <c r="C61" s="90"/>
      <c r="D61" s="90"/>
      <c r="E61" s="91"/>
      <c r="F61" s="161"/>
      <c r="G61" s="97"/>
      <c r="H61" s="61">
        <f>+E61*F61*G61*(1+'Instruktion grunduppgifter'!$B$52)*(1+$G$8)</f>
        <v>0</v>
      </c>
      <c r="I61" s="109"/>
      <c r="J61" s="156"/>
    </row>
    <row r="62" spans="1:10" s="11" customFormat="1" ht="12" customHeight="1" x14ac:dyDescent="0.3">
      <c r="A62" s="16"/>
      <c r="C62" s="11" t="s">
        <v>8</v>
      </c>
      <c r="E62" s="17"/>
      <c r="F62" s="162"/>
      <c r="G62" s="74"/>
      <c r="H62" s="62">
        <f>SUM(H50:H61)</f>
        <v>0</v>
      </c>
      <c r="I62" s="62">
        <f>SUM(I50:I61)</f>
        <v>0</v>
      </c>
      <c r="J62" s="151" t="str">
        <f t="shared" ref="J62" si="1">IFERROR(+I62/H62*100,"")</f>
        <v/>
      </c>
    </row>
    <row r="63" spans="1:10" s="11" customFormat="1" ht="12" customHeight="1" x14ac:dyDescent="0.3">
      <c r="A63" s="22"/>
      <c r="B63" s="23"/>
      <c r="C63" s="24"/>
      <c r="D63" s="24"/>
      <c r="E63" s="25"/>
      <c r="F63" s="163"/>
      <c r="G63" s="75"/>
      <c r="H63" s="63"/>
      <c r="I63" s="63"/>
      <c r="J63" s="154"/>
    </row>
    <row r="64" spans="1:10" s="11" customFormat="1" ht="12" customHeight="1" x14ac:dyDescent="0.3">
      <c r="A64" s="22"/>
      <c r="B64" s="23"/>
      <c r="C64" s="24"/>
      <c r="D64" s="24"/>
      <c r="E64" s="25"/>
      <c r="F64" s="163"/>
      <c r="G64" s="25"/>
      <c r="H64" s="63"/>
      <c r="I64" s="63"/>
      <c r="J64" s="154"/>
    </row>
    <row r="65" spans="1:10" s="11" customFormat="1" ht="12" customHeight="1" x14ac:dyDescent="0.3">
      <c r="A65" s="16"/>
      <c r="B65" s="11" t="str">
        <f>CONCATENATE("Lönekostnader (inkl LBK ",'Instruktion grunduppgifter'!B52*100-2,"%)")</f>
        <v>Lönekostnader (inkl LBK -2%)</v>
      </c>
      <c r="E65" s="17"/>
      <c r="F65" s="162"/>
      <c r="G65" s="17"/>
      <c r="H65" s="62"/>
      <c r="I65" s="62"/>
      <c r="J65" s="153"/>
    </row>
    <row r="66" spans="1:10" s="19" customFormat="1" ht="12" customHeight="1" x14ac:dyDescent="0.3">
      <c r="A66" s="18"/>
      <c r="C66" s="19" t="s">
        <v>9</v>
      </c>
      <c r="E66" s="20" t="s">
        <v>68</v>
      </c>
      <c r="F66" s="164" t="s">
        <v>83</v>
      </c>
      <c r="G66" s="20"/>
      <c r="H66" s="60"/>
      <c r="I66" s="60"/>
      <c r="J66" s="155"/>
    </row>
    <row r="67" spans="1:10" ht="12" customHeight="1" x14ac:dyDescent="0.25">
      <c r="A67" s="8"/>
      <c r="C67" s="90"/>
      <c r="D67" s="90"/>
      <c r="E67" s="91"/>
      <c r="F67" s="161"/>
      <c r="G67" s="26"/>
      <c r="H67" s="61">
        <f>+E67*F67*(1+'Instruktion grunduppgifter'!$B$52-2%)</f>
        <v>0</v>
      </c>
      <c r="I67" s="109"/>
      <c r="J67" s="156"/>
    </row>
    <row r="68" spans="1:10" ht="12" customHeight="1" x14ac:dyDescent="0.25">
      <c r="A68" s="8"/>
      <c r="C68" s="90"/>
      <c r="D68" s="90"/>
      <c r="E68" s="91"/>
      <c r="F68" s="161"/>
      <c r="G68" s="26"/>
      <c r="H68" s="61">
        <f>+E68*F68*(1+'Instruktion grunduppgifter'!$B$52-2%)</f>
        <v>0</v>
      </c>
      <c r="I68" s="109"/>
      <c r="J68" s="156"/>
    </row>
    <row r="69" spans="1:10" ht="12" customHeight="1" x14ac:dyDescent="0.25">
      <c r="A69" s="8"/>
      <c r="C69" s="90"/>
      <c r="D69" s="90"/>
      <c r="E69" s="91"/>
      <c r="F69" s="161"/>
      <c r="G69" s="26"/>
      <c r="H69" s="61">
        <f>+E69*F69*(1+'Instruktion grunduppgifter'!$B$52-2%)</f>
        <v>0</v>
      </c>
      <c r="I69" s="109"/>
      <c r="J69" s="156"/>
    </row>
    <row r="70" spans="1:10" ht="12" customHeight="1" x14ac:dyDescent="0.25">
      <c r="A70" s="8"/>
      <c r="C70" s="90"/>
      <c r="D70" s="90"/>
      <c r="E70" s="91"/>
      <c r="F70" s="161"/>
      <c r="G70" s="26"/>
      <c r="H70" s="61">
        <f>+E70*F70*(1+'Instruktion grunduppgifter'!$B$52-2%)</f>
        <v>0</v>
      </c>
      <c r="I70" s="109"/>
      <c r="J70" s="156"/>
    </row>
    <row r="71" spans="1:10" s="11" customFormat="1" ht="12" customHeight="1" x14ac:dyDescent="0.3">
      <c r="A71" s="16"/>
      <c r="C71" s="11" t="s">
        <v>10</v>
      </c>
      <c r="E71" s="17"/>
      <c r="F71" s="17"/>
      <c r="G71" s="17"/>
      <c r="H71" s="62">
        <f>SUM(H67:H70)</f>
        <v>0</v>
      </c>
      <c r="I71" s="62">
        <f>SUM(I67:I70)</f>
        <v>0</v>
      </c>
      <c r="J71" s="151" t="str">
        <f t="shared" ref="J71" si="2">IFERROR(+I71/H71*100,"")</f>
        <v/>
      </c>
    </row>
    <row r="72" spans="1:10" s="11" customFormat="1" ht="12" customHeight="1" x14ac:dyDescent="0.3">
      <c r="A72" s="22"/>
      <c r="B72" s="23"/>
      <c r="C72" s="24"/>
      <c r="D72" s="24"/>
      <c r="E72" s="25"/>
      <c r="F72" s="25"/>
      <c r="G72" s="25"/>
      <c r="H72" s="63"/>
      <c r="I72" s="63"/>
      <c r="J72" s="154"/>
    </row>
    <row r="73" spans="1:10" s="11" customFormat="1" ht="12" customHeight="1" x14ac:dyDescent="0.3">
      <c r="A73" s="16"/>
      <c r="B73" s="11" t="s">
        <v>86</v>
      </c>
      <c r="E73" s="17"/>
      <c r="F73" s="17"/>
      <c r="G73" s="17"/>
      <c r="H73" s="62"/>
      <c r="I73" s="62"/>
      <c r="J73" s="153"/>
    </row>
    <row r="74" spans="1:10" ht="12" customHeight="1" x14ac:dyDescent="0.3">
      <c r="A74" s="8"/>
      <c r="C74" s="21" t="s">
        <v>78</v>
      </c>
      <c r="D74" s="21"/>
      <c r="E74" s="21"/>
      <c r="F74" s="21"/>
      <c r="G74" s="21"/>
      <c r="H74" s="89"/>
      <c r="I74" s="89"/>
      <c r="J74" s="151" t="str">
        <f t="shared" ref="J74:J78" si="3">IFERROR(+I74/H74*100,"")</f>
        <v/>
      </c>
    </row>
    <row r="75" spans="1:10" ht="12" customHeight="1" x14ac:dyDescent="0.3">
      <c r="A75" s="8"/>
      <c r="C75" s="21" t="s">
        <v>80</v>
      </c>
      <c r="D75" s="21"/>
      <c r="E75" s="21"/>
      <c r="F75" s="21"/>
      <c r="G75" s="21"/>
      <c r="H75" s="89"/>
      <c r="I75" s="89"/>
      <c r="J75" s="151" t="str">
        <f t="shared" si="3"/>
        <v/>
      </c>
    </row>
    <row r="76" spans="1:10" ht="12" customHeight="1" x14ac:dyDescent="0.3">
      <c r="A76" s="8"/>
      <c r="C76" s="106" t="s">
        <v>138</v>
      </c>
      <c r="D76" s="21"/>
      <c r="E76" s="21"/>
      <c r="F76" s="21"/>
      <c r="G76" s="21"/>
      <c r="H76" s="89"/>
      <c r="I76" s="89"/>
      <c r="J76" s="151" t="str">
        <f t="shared" si="3"/>
        <v/>
      </c>
    </row>
    <row r="77" spans="1:10" ht="12" customHeight="1" x14ac:dyDescent="0.3">
      <c r="A77" s="8"/>
      <c r="C77" s="21" t="s">
        <v>79</v>
      </c>
      <c r="D77" s="21"/>
      <c r="E77" s="21"/>
      <c r="F77" s="21"/>
      <c r="G77" s="21"/>
      <c r="H77" s="89"/>
      <c r="I77" s="89"/>
      <c r="J77" s="151" t="str">
        <f t="shared" si="3"/>
        <v/>
      </c>
    </row>
    <row r="78" spans="1:10" s="11" customFormat="1" ht="12" customHeight="1" x14ac:dyDescent="0.3">
      <c r="A78" s="16"/>
      <c r="C78" s="11" t="s">
        <v>12</v>
      </c>
      <c r="E78" s="17"/>
      <c r="F78" s="17"/>
      <c r="G78" s="17"/>
      <c r="H78" s="62">
        <f>SUM(H74:H77)</f>
        <v>0</v>
      </c>
      <c r="I78" s="62">
        <f>SUM(I74:I77)</f>
        <v>0</v>
      </c>
      <c r="J78" s="151" t="str">
        <f t="shared" si="3"/>
        <v/>
      </c>
    </row>
    <row r="79" spans="1:10" s="11" customFormat="1" ht="12" customHeight="1" x14ac:dyDescent="0.3">
      <c r="A79" s="22"/>
      <c r="B79" s="23"/>
      <c r="C79" s="24"/>
      <c r="D79" s="24"/>
      <c r="E79" s="25"/>
      <c r="F79" s="25"/>
      <c r="G79" s="25"/>
      <c r="H79" s="63"/>
      <c r="I79" s="63"/>
      <c r="J79" s="154"/>
    </row>
    <row r="80" spans="1:10" s="11" customFormat="1" ht="12" customHeight="1" x14ac:dyDescent="0.3">
      <c r="A80" s="16"/>
      <c r="B80" s="11" t="s">
        <v>13</v>
      </c>
      <c r="E80" s="17"/>
      <c r="F80" s="17"/>
      <c r="G80" s="17"/>
      <c r="H80" s="62"/>
      <c r="I80" s="62"/>
      <c r="J80" s="153"/>
    </row>
    <row r="81" spans="1:12" ht="12" customHeight="1" x14ac:dyDescent="0.3">
      <c r="A81" s="8"/>
      <c r="C81" s="21" t="s">
        <v>14</v>
      </c>
      <c r="D81" s="21"/>
      <c r="E81" s="21"/>
      <c r="F81" s="21"/>
      <c r="G81" s="21"/>
      <c r="H81" s="89"/>
      <c r="I81" s="89"/>
      <c r="J81" s="151" t="str">
        <f t="shared" ref="J81:J86" si="4">IFERROR(+I81/H81*100,"")</f>
        <v/>
      </c>
    </row>
    <row r="82" spans="1:12" ht="12" customHeight="1" x14ac:dyDescent="0.3">
      <c r="A82" s="8"/>
      <c r="C82" s="21" t="s">
        <v>139</v>
      </c>
      <c r="D82" s="21"/>
      <c r="E82" s="21"/>
      <c r="F82" s="21"/>
      <c r="G82" s="21"/>
      <c r="H82" s="89"/>
      <c r="I82" s="89"/>
      <c r="J82" s="151" t="str">
        <f t="shared" si="4"/>
        <v/>
      </c>
    </row>
    <row r="83" spans="1:12" ht="12" customHeight="1" x14ac:dyDescent="0.3">
      <c r="A83" s="8"/>
      <c r="C83" s="21" t="s">
        <v>16</v>
      </c>
      <c r="D83" s="21"/>
      <c r="E83" s="21"/>
      <c r="F83" s="21"/>
      <c r="G83" s="21"/>
      <c r="H83" s="89"/>
      <c r="I83" s="89"/>
      <c r="J83" s="151" t="str">
        <f t="shared" si="4"/>
        <v/>
      </c>
    </row>
    <row r="84" spans="1:12" ht="12" customHeight="1" x14ac:dyDescent="0.3">
      <c r="A84" s="8"/>
      <c r="C84" s="21" t="s">
        <v>17</v>
      </c>
      <c r="D84" s="21"/>
      <c r="E84" s="21"/>
      <c r="F84" s="21"/>
      <c r="G84" s="21"/>
      <c r="H84" s="89"/>
      <c r="I84" s="89"/>
      <c r="J84" s="151" t="str">
        <f t="shared" si="4"/>
        <v/>
      </c>
    </row>
    <row r="85" spans="1:12" ht="12" customHeight="1" x14ac:dyDescent="0.3">
      <c r="A85" s="8"/>
      <c r="C85" s="106" t="s">
        <v>137</v>
      </c>
      <c r="D85" s="21"/>
      <c r="E85" s="21"/>
      <c r="F85" s="21"/>
      <c r="G85" s="21"/>
      <c r="H85" s="89"/>
      <c r="I85" s="89"/>
      <c r="J85" s="151" t="str">
        <f t="shared" si="4"/>
        <v/>
      </c>
    </row>
    <row r="86" spans="1:12" s="11" customFormat="1" ht="12" customHeight="1" x14ac:dyDescent="0.3">
      <c r="A86" s="16"/>
      <c r="C86" s="27" t="s">
        <v>18</v>
      </c>
      <c r="D86" s="27"/>
      <c r="E86" s="17"/>
      <c r="F86" s="17"/>
      <c r="G86" s="17"/>
      <c r="H86" s="62">
        <f>SUM(H81:H85)</f>
        <v>0</v>
      </c>
      <c r="I86" s="62">
        <f>SUM(I81:I85)</f>
        <v>0</v>
      </c>
      <c r="J86" s="151" t="str">
        <f t="shared" si="4"/>
        <v/>
      </c>
    </row>
    <row r="87" spans="1:12" s="11" customFormat="1" ht="7.15" customHeight="1" x14ac:dyDescent="0.3">
      <c r="A87" s="22"/>
      <c r="B87" s="23"/>
      <c r="C87" s="24"/>
      <c r="D87" s="24"/>
      <c r="E87" s="25"/>
      <c r="F87" s="25"/>
      <c r="G87" s="25"/>
      <c r="H87" s="63"/>
      <c r="I87" s="63"/>
      <c r="J87" s="154"/>
    </row>
    <row r="88" spans="1:12" s="30" customFormat="1" ht="15.5" x14ac:dyDescent="0.35">
      <c r="A88" s="28"/>
      <c r="B88" s="29" t="s">
        <v>69</v>
      </c>
      <c r="E88" s="31"/>
      <c r="F88" s="31"/>
      <c r="G88" s="31"/>
      <c r="H88" s="64">
        <f>+H62+H71+H78+H86</f>
        <v>0</v>
      </c>
      <c r="I88" s="64">
        <f>+I62+I71+I78+I86</f>
        <v>0</v>
      </c>
      <c r="J88" s="151" t="str">
        <f t="shared" ref="J88" si="5">IFERROR(+I88/H88*100,"")</f>
        <v/>
      </c>
      <c r="L88" s="11"/>
    </row>
    <row r="89" spans="1:12" s="11" customFormat="1" ht="6" customHeight="1" x14ac:dyDescent="0.3">
      <c r="A89" s="22"/>
      <c r="B89" s="23"/>
      <c r="C89" s="24"/>
      <c r="D89" s="24"/>
      <c r="E89" s="25"/>
      <c r="F89" s="25"/>
      <c r="G89" s="25"/>
      <c r="H89" s="63"/>
      <c r="I89" s="63"/>
      <c r="J89" s="154"/>
    </row>
    <row r="90" spans="1:12" s="11" customFormat="1" ht="12" customHeight="1" x14ac:dyDescent="0.3">
      <c r="A90" s="22"/>
      <c r="B90" s="11" t="s">
        <v>64</v>
      </c>
      <c r="E90" s="17"/>
      <c r="F90" s="17"/>
      <c r="G90" s="17"/>
      <c r="H90" s="62"/>
      <c r="I90" s="62"/>
      <c r="J90" s="153"/>
    </row>
    <row r="91" spans="1:12" s="11" customFormat="1" ht="12" customHeight="1" x14ac:dyDescent="0.3">
      <c r="A91" s="22"/>
      <c r="B91" s="1"/>
      <c r="C91" s="21" t="s">
        <v>125</v>
      </c>
      <c r="D91" s="21"/>
      <c r="E91" s="21"/>
      <c r="F91" s="21"/>
      <c r="G91" s="21"/>
      <c r="H91" s="89"/>
      <c r="I91" s="89"/>
      <c r="J91" s="151" t="str">
        <f t="shared" ref="J91:J94" si="6">IFERROR(+I91/H91*100,"")</f>
        <v/>
      </c>
    </row>
    <row r="92" spans="1:12" s="11" customFormat="1" ht="12" customHeight="1" x14ac:dyDescent="0.3">
      <c r="A92" s="22"/>
      <c r="B92" s="23"/>
      <c r="C92" s="21" t="s">
        <v>126</v>
      </c>
      <c r="D92" s="21"/>
      <c r="E92" s="21"/>
      <c r="F92" s="21"/>
      <c r="G92" s="21"/>
      <c r="H92" s="89"/>
      <c r="I92" s="89"/>
      <c r="J92" s="151" t="str">
        <f t="shared" si="6"/>
        <v/>
      </c>
    </row>
    <row r="93" spans="1:12" s="11" customFormat="1" ht="12" customHeight="1" x14ac:dyDescent="0.3">
      <c r="A93" s="22"/>
      <c r="B93" s="27"/>
      <c r="C93" s="21" t="s">
        <v>131</v>
      </c>
      <c r="D93" s="21"/>
      <c r="E93" s="21"/>
      <c r="F93" s="21"/>
      <c r="G93" s="21"/>
      <c r="H93" s="89"/>
      <c r="I93" s="89"/>
      <c r="J93" s="151" t="str">
        <f t="shared" si="6"/>
        <v/>
      </c>
    </row>
    <row r="94" spans="1:12" s="11" customFormat="1" ht="12" customHeight="1" x14ac:dyDescent="0.3">
      <c r="A94" s="22"/>
      <c r="B94" s="27"/>
      <c r="C94" s="70" t="s">
        <v>128</v>
      </c>
      <c r="D94" s="3"/>
      <c r="E94" s="3"/>
      <c r="F94" s="3"/>
      <c r="G94" s="3"/>
      <c r="H94" s="103">
        <f>SUM(H91:H93)</f>
        <v>0</v>
      </c>
      <c r="I94" s="103">
        <f>SUM(I91:I93)</f>
        <v>0</v>
      </c>
      <c r="J94" s="151" t="str">
        <f t="shared" si="6"/>
        <v/>
      </c>
    </row>
    <row r="95" spans="1:12" s="11" customFormat="1" ht="6" customHeight="1" x14ac:dyDescent="0.3">
      <c r="A95" s="22"/>
      <c r="B95" s="23"/>
      <c r="C95" s="24"/>
      <c r="D95" s="24"/>
      <c r="E95" s="25"/>
      <c r="F95" s="25"/>
      <c r="G95" s="25"/>
      <c r="H95" s="63"/>
      <c r="I95" s="63"/>
      <c r="J95" s="154"/>
    </row>
    <row r="96" spans="1:12" s="11" customFormat="1" ht="12" customHeight="1" x14ac:dyDescent="0.3">
      <c r="A96" s="16"/>
      <c r="B96" s="27" t="s">
        <v>82</v>
      </c>
      <c r="C96" s="21"/>
      <c r="D96" s="21"/>
      <c r="E96" s="21"/>
      <c r="F96" s="21"/>
      <c r="G96" s="21"/>
      <c r="H96" s="89"/>
      <c r="I96" s="89"/>
      <c r="J96" s="151" t="str">
        <f t="shared" ref="J96" si="7">IFERROR(+I96/H96*100,"")</f>
        <v/>
      </c>
    </row>
    <row r="97" spans="1:10" s="11" customFormat="1" ht="6" customHeight="1" x14ac:dyDescent="0.3">
      <c r="A97" s="22"/>
      <c r="B97" s="23"/>
      <c r="C97" s="24"/>
      <c r="D97" s="24"/>
      <c r="E97" s="25"/>
      <c r="F97" s="25"/>
      <c r="G97" s="25"/>
      <c r="H97" s="63"/>
      <c r="I97" s="63"/>
      <c r="J97" s="154"/>
    </row>
    <row r="98" spans="1:10" s="11" customFormat="1" ht="12" customHeight="1" x14ac:dyDescent="0.3">
      <c r="A98" s="16"/>
      <c r="B98" s="27" t="s">
        <v>24</v>
      </c>
      <c r="C98" s="21"/>
      <c r="D98" s="21"/>
      <c r="E98" s="21"/>
      <c r="F98" s="21"/>
      <c r="G98" s="21"/>
      <c r="H98" s="89"/>
      <c r="I98" s="89"/>
      <c r="J98" s="151" t="str">
        <f t="shared" ref="J98" si="8">IFERROR(+I98/H98*100,"")</f>
        <v/>
      </c>
    </row>
    <row r="99" spans="1:10" s="11" customFormat="1" ht="6" customHeight="1" x14ac:dyDescent="0.3">
      <c r="A99" s="22"/>
      <c r="B99" s="23"/>
      <c r="C99" s="24"/>
      <c r="D99" s="24"/>
      <c r="E99" s="25"/>
      <c r="F99" s="25"/>
      <c r="G99" s="25"/>
      <c r="H99" s="63"/>
      <c r="I99" s="63"/>
      <c r="J99" s="154"/>
    </row>
    <row r="100" spans="1:10" s="11" customFormat="1" ht="12" customHeight="1" x14ac:dyDescent="0.3">
      <c r="A100" s="16"/>
      <c r="B100" s="11" t="s">
        <v>19</v>
      </c>
      <c r="E100" s="20" t="s">
        <v>3</v>
      </c>
      <c r="G100" s="20" t="s">
        <v>20</v>
      </c>
      <c r="H100" s="62"/>
      <c r="I100" s="62"/>
      <c r="J100" s="153"/>
    </row>
    <row r="101" spans="1:10" ht="12" customHeight="1" x14ac:dyDescent="0.3">
      <c r="A101" s="8"/>
      <c r="C101" s="21" t="s">
        <v>21</v>
      </c>
      <c r="D101" s="21"/>
      <c r="E101" s="32"/>
      <c r="F101" s="32"/>
      <c r="G101" s="98">
        <f>+G7</f>
        <v>0</v>
      </c>
      <c r="H101" s="65">
        <f>+(H88-H85)*G101</f>
        <v>0</v>
      </c>
      <c r="I101" s="65">
        <f>+(I88-I85)*H101</f>
        <v>0</v>
      </c>
      <c r="J101" s="151" t="str">
        <f t="shared" ref="J101:J103" si="9">IFERROR(+I101/H101*100,"")</f>
        <v/>
      </c>
    </row>
    <row r="102" spans="1:10" ht="15" customHeight="1" x14ac:dyDescent="0.3">
      <c r="A102" s="8"/>
      <c r="C102" s="21" t="s">
        <v>64</v>
      </c>
      <c r="D102" s="21" t="s">
        <v>22</v>
      </c>
      <c r="E102" s="92"/>
      <c r="F102" s="32"/>
      <c r="G102" s="99"/>
      <c r="H102" s="65">
        <f>IF(E102=0,G102*(H88-H85+H98),E102)</f>
        <v>0</v>
      </c>
      <c r="I102" s="65">
        <f>IF(F102=0,H102*(I88-I85+I98),F102)</f>
        <v>0</v>
      </c>
      <c r="J102" s="151" t="str">
        <f t="shared" si="9"/>
        <v/>
      </c>
    </row>
    <row r="103" spans="1:10" s="11" customFormat="1" ht="12" customHeight="1" x14ac:dyDescent="0.3">
      <c r="A103" s="16"/>
      <c r="C103" s="11" t="s">
        <v>23</v>
      </c>
      <c r="E103" s="17"/>
      <c r="F103" s="17"/>
      <c r="G103" s="17"/>
      <c r="H103" s="62">
        <f>SUM(H101:H102)</f>
        <v>0</v>
      </c>
      <c r="I103" s="62">
        <f>SUM(I101:I102)</f>
        <v>0</v>
      </c>
      <c r="J103" s="151" t="str">
        <f t="shared" si="9"/>
        <v/>
      </c>
    </row>
    <row r="104" spans="1:10" s="11" customFormat="1" ht="6" customHeight="1" x14ac:dyDescent="0.3">
      <c r="A104" s="22"/>
      <c r="B104" s="23"/>
      <c r="C104" s="24"/>
      <c r="D104" s="24"/>
      <c r="E104" s="25"/>
      <c r="F104" s="25"/>
      <c r="G104" s="25"/>
      <c r="H104" s="63"/>
      <c r="I104" s="63"/>
      <c r="J104" s="154"/>
    </row>
    <row r="105" spans="1:10" s="11" customFormat="1" ht="12" customHeight="1" x14ac:dyDescent="0.3">
      <c r="A105" s="16"/>
      <c r="B105" s="27" t="s">
        <v>155</v>
      </c>
      <c r="C105" s="21"/>
      <c r="D105" s="21"/>
      <c r="E105" s="21"/>
      <c r="F105" s="21"/>
      <c r="G105" s="21"/>
      <c r="H105" s="89"/>
      <c r="I105" s="89"/>
      <c r="J105" s="151" t="str">
        <f t="shared" ref="J105" si="10">IFERROR(+I105/H105*100,"")</f>
        <v/>
      </c>
    </row>
    <row r="106" spans="1:10" s="11" customFormat="1" ht="6" customHeight="1" x14ac:dyDescent="0.3">
      <c r="A106" s="22"/>
      <c r="B106" s="23"/>
      <c r="C106" s="24"/>
      <c r="D106" s="24"/>
      <c r="E106" s="25"/>
      <c r="F106" s="25"/>
      <c r="G106" s="25"/>
      <c r="H106" s="63"/>
      <c r="I106" s="63"/>
      <c r="J106" s="154"/>
    </row>
    <row r="107" spans="1:10" s="30" customFormat="1" ht="15.5" x14ac:dyDescent="0.35">
      <c r="A107" s="28"/>
      <c r="B107" s="30" t="s">
        <v>70</v>
      </c>
      <c r="E107" s="31"/>
      <c r="F107" s="31"/>
      <c r="G107" s="31"/>
      <c r="H107" s="64">
        <f>+H88+H94+H96+H98+H103+H105</f>
        <v>0</v>
      </c>
      <c r="I107" s="64">
        <f>+I88+I94+I96+I98+I103+I105</f>
        <v>0</v>
      </c>
      <c r="J107" s="151" t="str">
        <f t="shared" ref="J107" si="11">IFERROR(+I107/H107*100,"")</f>
        <v/>
      </c>
    </row>
    <row r="108" spans="1:10" s="30" customFormat="1" ht="8.25" customHeight="1" x14ac:dyDescent="0.35">
      <c r="A108" s="28"/>
      <c r="C108" s="29"/>
      <c r="D108" s="29"/>
      <c r="E108" s="31"/>
      <c r="F108" s="31"/>
      <c r="G108" s="31"/>
      <c r="H108" s="64"/>
      <c r="I108" s="64"/>
      <c r="J108" s="157"/>
    </row>
    <row r="109" spans="1:10" s="30" customFormat="1" ht="15.5" x14ac:dyDescent="0.35">
      <c r="A109" s="28"/>
      <c r="B109" s="30" t="s">
        <v>71</v>
      </c>
      <c r="C109" s="29"/>
      <c r="D109" s="29"/>
      <c r="E109" s="31"/>
      <c r="F109" s="31"/>
      <c r="G109" s="31"/>
      <c r="H109" s="64">
        <f>+H44-H107</f>
        <v>0</v>
      </c>
      <c r="I109" s="64">
        <f>+I44-I107</f>
        <v>0</v>
      </c>
      <c r="J109" s="151" t="str">
        <f t="shared" ref="J109" si="12">IFERROR(+I109/H109*100,"")</f>
        <v/>
      </c>
    </row>
    <row r="110" spans="1:10" s="30" customFormat="1" ht="8.25" customHeight="1" x14ac:dyDescent="0.35">
      <c r="A110" s="28"/>
      <c r="C110" s="29"/>
      <c r="D110" s="29"/>
      <c r="E110" s="31"/>
      <c r="F110" s="31"/>
      <c r="G110" s="31"/>
      <c r="H110" s="64"/>
      <c r="I110" s="64"/>
      <c r="J110" s="157"/>
    </row>
    <row r="111" spans="1:10" s="30" customFormat="1" ht="15.5" x14ac:dyDescent="0.35">
      <c r="A111" s="28"/>
      <c r="C111" s="29"/>
      <c r="D111" s="29"/>
      <c r="E111" s="31"/>
      <c r="F111" s="31"/>
      <c r="G111" s="17" t="s">
        <v>75</v>
      </c>
      <c r="H111" s="62">
        <f>+H36+H109</f>
        <v>0</v>
      </c>
      <c r="I111" s="62">
        <f>+I36+I109</f>
        <v>0</v>
      </c>
      <c r="J111" s="151" t="str">
        <f t="shared" ref="J111" si="13">IFERROR(+I111/H111*100,"")</f>
        <v/>
      </c>
    </row>
    <row r="112" spans="1:10" s="30" customFormat="1" ht="12" customHeight="1" x14ac:dyDescent="0.35">
      <c r="A112" s="28"/>
      <c r="C112" s="29"/>
      <c r="D112" s="29"/>
      <c r="E112" s="31"/>
      <c r="F112" s="31"/>
      <c r="G112" s="31"/>
      <c r="H112" s="64"/>
      <c r="I112" s="64"/>
      <c r="J112" s="157"/>
    </row>
    <row r="113" spans="1:10" s="30" customFormat="1" ht="15.5" x14ac:dyDescent="0.35">
      <c r="A113" s="34"/>
      <c r="B113" s="13" t="s">
        <v>154</v>
      </c>
      <c r="C113" s="35"/>
      <c r="D113" s="35"/>
      <c r="E113" s="36"/>
      <c r="F113" s="36"/>
      <c r="G113" s="36"/>
      <c r="H113" s="66"/>
      <c r="I113" s="66"/>
      <c r="J113" s="158"/>
    </row>
    <row r="114" spans="1:10" s="37" customFormat="1" ht="12" customHeight="1" x14ac:dyDescent="0.3">
      <c r="A114" s="18"/>
      <c r="C114" s="38" t="s">
        <v>25</v>
      </c>
      <c r="D114" s="38"/>
      <c r="E114" s="20" t="s">
        <v>72</v>
      </c>
      <c r="F114" s="20"/>
      <c r="G114" s="20" t="s">
        <v>26</v>
      </c>
      <c r="H114" s="60"/>
      <c r="I114" s="60"/>
      <c r="J114" s="155"/>
    </row>
    <row r="115" spans="1:10" s="11" customFormat="1" ht="12" customHeight="1" x14ac:dyDescent="0.3">
      <c r="A115" s="22"/>
      <c r="B115" s="23"/>
      <c r="C115" s="101"/>
      <c r="D115" s="101"/>
      <c r="E115" s="101"/>
      <c r="F115" s="26"/>
      <c r="G115" s="93"/>
      <c r="H115" s="94"/>
      <c r="I115" s="94"/>
      <c r="J115" s="159"/>
    </row>
    <row r="116" spans="1:10" s="11" customFormat="1" ht="12" customHeight="1" x14ac:dyDescent="0.3">
      <c r="A116" s="22"/>
      <c r="B116" s="23"/>
      <c r="C116" s="101"/>
      <c r="D116" s="101"/>
      <c r="E116" s="101"/>
      <c r="F116" s="26"/>
      <c r="G116" s="93"/>
      <c r="H116" s="94"/>
      <c r="I116" s="94"/>
      <c r="J116" s="159"/>
    </row>
    <row r="117" spans="1:10" s="11" customFormat="1" ht="12" customHeight="1" x14ac:dyDescent="0.3">
      <c r="A117" s="22"/>
      <c r="B117" s="23"/>
      <c r="C117" s="101"/>
      <c r="D117" s="101"/>
      <c r="E117" s="101"/>
      <c r="F117" s="26"/>
      <c r="G117" s="93"/>
      <c r="H117" s="94"/>
      <c r="I117" s="94"/>
      <c r="J117" s="159"/>
    </row>
    <row r="118" spans="1:10" s="11" customFormat="1" ht="12" customHeight="1" x14ac:dyDescent="0.3">
      <c r="A118" s="22"/>
      <c r="B118" s="23"/>
      <c r="C118" s="24"/>
      <c r="D118" s="24"/>
      <c r="E118" s="25"/>
      <c r="F118" s="25"/>
      <c r="G118" s="25"/>
      <c r="H118" s="63"/>
      <c r="I118" s="63"/>
      <c r="J118" s="154"/>
    </row>
    <row r="119" spans="1:10" s="11" customFormat="1" ht="15.5" x14ac:dyDescent="0.35">
      <c r="A119" s="22"/>
      <c r="B119" s="30" t="s">
        <v>27</v>
      </c>
      <c r="C119" s="24"/>
      <c r="D119" s="24"/>
      <c r="E119" s="25"/>
      <c r="F119" s="25"/>
      <c r="G119" s="25"/>
      <c r="H119" s="67">
        <f>SUM(H115:H117)</f>
        <v>0</v>
      </c>
      <c r="I119" s="67">
        <f>SUM(I115:I117)</f>
        <v>0</v>
      </c>
      <c r="J119" s="153"/>
    </row>
    <row r="120" spans="1:10" s="23" customFormat="1" ht="12" customHeight="1" thickBot="1" x14ac:dyDescent="0.3">
      <c r="A120" s="39"/>
      <c r="B120" s="40"/>
      <c r="C120" s="40"/>
      <c r="D120" s="40"/>
      <c r="E120" s="41"/>
      <c r="F120" s="41"/>
      <c r="G120" s="41"/>
      <c r="H120" s="42"/>
      <c r="I120" s="42"/>
      <c r="J120" s="160"/>
    </row>
  </sheetData>
  <sheetProtection algorithmName="SHA-512" hashValue="XdjWyOgRrPMP2a9yaE3xX2hyxjiRgdRhJ1NncQBiW6S9UkVN6jypDCPTqJCrz5G3AmfNxyzCKt8LMytOv1UU4w==" saltValue="SUUDvxPdKDTHLw7OuuzVfQ==" spinCount="100000" sheet="1" objects="1" scenarios="1"/>
  <protectedRanges>
    <protectedRange password="B142" sqref="H94:I94" name="Insamling budget_3_1"/>
    <protectedRange password="B142" sqref="H3:H4" name="Insamling budget_1_2_1"/>
  </protectedRanges>
  <phoneticPr fontId="19" type="noConversion"/>
  <pageMargins left="0.74803149606299213" right="0.74803149606299213" top="0.51181102362204722" bottom="0.74803149606299213" header="0.51181102362204722" footer="0.51181102362204722"/>
  <pageSetup paperSize="9" scale="54" fitToHeight="2" orientation="portrait" r:id="rId1"/>
  <headerFooter alignWithMargins="0">
    <oddFooter>&amp;L&amp;9Version 2021.1&amp;C&amp;F &amp;A</oddFooter>
  </headerFooter>
  <rowBreaks count="1" manualBreakCount="1">
    <brk id="120" max="9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L120"/>
  <sheetViews>
    <sheetView showGridLines="0" topLeftCell="A29" zoomScaleNormal="100" workbookViewId="0">
      <selection activeCell="B65" sqref="B65"/>
    </sheetView>
  </sheetViews>
  <sheetFormatPr defaultColWidth="9.1796875" defaultRowHeight="12" customHeight="1" x14ac:dyDescent="0.25"/>
  <cols>
    <col min="1" max="1" width="2.7265625" style="1" customWidth="1"/>
    <col min="2" max="2" width="2.54296875" style="1" customWidth="1"/>
    <col min="3" max="3" width="24.54296875" style="1" customWidth="1"/>
    <col min="4" max="4" width="24.81640625" style="1" customWidth="1"/>
    <col min="5" max="5" width="10.453125" style="2" bestFit="1" customWidth="1"/>
    <col min="6" max="6" width="15.26953125" style="2" bestFit="1" customWidth="1"/>
    <col min="7" max="7" width="15" style="2" customWidth="1"/>
    <col min="8" max="8" width="12.7265625" style="3" customWidth="1"/>
    <col min="9" max="9" width="12.453125" style="3" customWidth="1"/>
    <col min="10" max="10" width="4.81640625" style="3" customWidth="1"/>
    <col min="11" max="16384" width="9.1796875" style="1"/>
  </cols>
  <sheetData>
    <row r="1" spans="1:10" ht="12" customHeight="1" thickBot="1" x14ac:dyDescent="0.3"/>
    <row r="2" spans="1:10" ht="12" customHeight="1" x14ac:dyDescent="0.3">
      <c r="A2" s="4"/>
      <c r="B2" s="5"/>
      <c r="C2" s="5"/>
      <c r="D2" s="5"/>
      <c r="E2" s="6"/>
      <c r="F2" s="6"/>
      <c r="G2" s="189" t="s">
        <v>149</v>
      </c>
      <c r="H2" s="165">
        <f>+'Instruktion grunduppgifter'!B33</f>
        <v>0</v>
      </c>
      <c r="I2" s="7"/>
      <c r="J2" s="148"/>
    </row>
    <row r="3" spans="1:10" ht="17.5" x14ac:dyDescent="0.35">
      <c r="A3" s="8"/>
      <c r="D3" s="53" t="s">
        <v>60</v>
      </c>
      <c r="E3" s="55">
        <f>+'Instruktion grunduppgifter'!B35</f>
        <v>0</v>
      </c>
      <c r="G3" s="190" t="s">
        <v>156</v>
      </c>
      <c r="H3" s="111">
        <f>+'Instruktion grunduppgifter'!B37</f>
        <v>0</v>
      </c>
      <c r="J3" s="149"/>
    </row>
    <row r="4" spans="1:10" ht="17.5" x14ac:dyDescent="0.35">
      <c r="A4" s="8"/>
      <c r="D4" s="53"/>
      <c r="E4" s="55"/>
      <c r="G4" s="119" t="s">
        <v>28</v>
      </c>
      <c r="H4" s="111" t="str">
        <f>+D6</f>
        <v>Projekt 25</v>
      </c>
      <c r="J4" s="149"/>
    </row>
    <row r="5" spans="1:10" ht="12" customHeight="1" x14ac:dyDescent="0.25">
      <c r="A5" s="8"/>
      <c r="J5" s="149"/>
    </row>
    <row r="6" spans="1:10" ht="12" customHeight="1" x14ac:dyDescent="0.3">
      <c r="A6" s="8"/>
      <c r="C6" s="9" t="s">
        <v>0</v>
      </c>
      <c r="D6" s="86" t="s">
        <v>53</v>
      </c>
      <c r="E6" s="87"/>
      <c r="F6" s="9" t="s">
        <v>156</v>
      </c>
      <c r="G6" s="111">
        <f>+'Instruktion grunduppgifter'!B37</f>
        <v>0</v>
      </c>
      <c r="J6" s="149"/>
    </row>
    <row r="7" spans="1:10" ht="12" customHeight="1" x14ac:dyDescent="0.3">
      <c r="A7" s="8"/>
      <c r="C7" s="10" t="s">
        <v>1</v>
      </c>
      <c r="D7" s="105">
        <v>25</v>
      </c>
      <c r="E7" s="88"/>
      <c r="F7" s="71" t="s">
        <v>88</v>
      </c>
      <c r="G7" s="112">
        <f>+'Instruktion grunduppgifter'!B46+'Instruktion grunduppgifter'!B47+'Instruktion grunduppgifter'!B48</f>
        <v>0</v>
      </c>
      <c r="J7" s="149"/>
    </row>
    <row r="8" spans="1:10" ht="13" x14ac:dyDescent="0.3">
      <c r="A8" s="8"/>
      <c r="C8" s="9" t="s">
        <v>2</v>
      </c>
      <c r="D8" s="86"/>
      <c r="E8" s="87"/>
      <c r="F8" s="71" t="s">
        <v>140</v>
      </c>
      <c r="G8" s="170">
        <f>+'Instruktion grunduppgifter'!B51</f>
        <v>0</v>
      </c>
      <c r="J8" s="149"/>
    </row>
    <row r="9" spans="1:10" ht="12" customHeight="1" x14ac:dyDescent="0.3">
      <c r="A9" s="8"/>
      <c r="C9" s="11"/>
      <c r="D9" s="11"/>
      <c r="J9" s="149"/>
    </row>
    <row r="10" spans="1:10" ht="12" customHeight="1" x14ac:dyDescent="0.3">
      <c r="A10" s="8"/>
      <c r="C10" s="11" t="s">
        <v>76</v>
      </c>
      <c r="D10" s="11"/>
      <c r="J10" s="149"/>
    </row>
    <row r="11" spans="1:10" s="116" customFormat="1" ht="9" customHeight="1" thickBot="1" x14ac:dyDescent="0.35">
      <c r="A11" s="115"/>
      <c r="C11" s="126"/>
      <c r="D11" s="126"/>
      <c r="E11" s="127"/>
      <c r="F11" s="117"/>
      <c r="G11" s="117"/>
      <c r="H11" s="118"/>
      <c r="I11" s="118"/>
      <c r="J11" s="132"/>
    </row>
    <row r="12" spans="1:10" s="116" customFormat="1" ht="15.5" x14ac:dyDescent="0.35">
      <c r="A12" s="115"/>
      <c r="B12" s="128" t="str">
        <f>CONCATENATE("PROGNOS OKT-DEC ",'Instruktion grunduppgifter'!B35-1)</f>
        <v>PROGNOS OKT-DEC -1</v>
      </c>
      <c r="C12" s="129"/>
      <c r="D12" s="129"/>
      <c r="E12" s="130"/>
      <c r="F12" s="113"/>
      <c r="G12" s="113"/>
      <c r="H12" s="114"/>
      <c r="I12" s="131"/>
      <c r="J12" s="149"/>
    </row>
    <row r="13" spans="1:10" s="116" customFormat="1" ht="7.5" customHeight="1" x14ac:dyDescent="0.25">
      <c r="A13" s="115"/>
      <c r="B13" s="115"/>
      <c r="E13" s="127"/>
      <c r="F13" s="117"/>
      <c r="G13" s="117"/>
      <c r="H13" s="118"/>
      <c r="I13" s="132"/>
      <c r="J13" s="149"/>
    </row>
    <row r="14" spans="1:10" s="116" customFormat="1" ht="13" x14ac:dyDescent="0.3">
      <c r="A14" s="115"/>
      <c r="B14" s="115"/>
      <c r="C14" s="126" t="str">
        <f>CONCATENATE("OH procent ",'Instruktion grunduppgifter'!B35-1)</f>
        <v>OH procent -1</v>
      </c>
      <c r="D14" s="192">
        <f>+'Instruktion grunduppgifter'!B41+'Instruktion grunduppgifter'!B42+'Instruktion grunduppgifter'!B43</f>
        <v>0</v>
      </c>
      <c r="E14" s="127"/>
      <c r="F14" s="133" t="s">
        <v>142</v>
      </c>
      <c r="G14" s="117"/>
      <c r="H14" s="118"/>
      <c r="I14" s="167">
        <v>1</v>
      </c>
      <c r="J14" s="149"/>
    </row>
    <row r="15" spans="1:10" s="116" customFormat="1" ht="7.5" customHeight="1" x14ac:dyDescent="0.25">
      <c r="A15" s="115"/>
      <c r="B15" s="115"/>
      <c r="E15" s="127"/>
      <c r="F15" s="117"/>
      <c r="G15" s="117"/>
      <c r="H15" s="118"/>
      <c r="I15" s="132"/>
      <c r="J15" s="149"/>
    </row>
    <row r="16" spans="1:10" s="116" customFormat="1" ht="13" x14ac:dyDescent="0.3">
      <c r="A16" s="115"/>
      <c r="B16" s="121" t="s">
        <v>143</v>
      </c>
      <c r="C16" s="118"/>
      <c r="D16" s="126"/>
      <c r="E16" s="127"/>
      <c r="F16" s="126" t="str">
        <f>CONCATENATE("Kvar ",'Instruktion grunduppgifter'!B35-1,", enl Probok")</f>
        <v>Kvar -1, enl Probok</v>
      </c>
      <c r="G16" s="117"/>
      <c r="H16" s="118"/>
      <c r="I16" s="166"/>
      <c r="J16" s="149"/>
    </row>
    <row r="17" spans="1:11" s="116" customFormat="1" ht="12.5" x14ac:dyDescent="0.25">
      <c r="A17" s="115"/>
      <c r="B17" s="115"/>
      <c r="C17" s="124"/>
      <c r="D17" s="124"/>
      <c r="E17" s="127"/>
      <c r="F17" s="135" t="str">
        <f>CONCATENATE("Oavskrivet belopp på utrustning ",'Instruktion grunduppgifter'!B35-1)</f>
        <v>Oavskrivet belopp på utrustning -1</v>
      </c>
      <c r="G17" s="117"/>
      <c r="H17" s="118"/>
      <c r="I17" s="136">
        <f>+I22</f>
        <v>0</v>
      </c>
      <c r="J17" s="149"/>
    </row>
    <row r="18" spans="1:11" s="116" customFormat="1" ht="12.5" x14ac:dyDescent="0.25">
      <c r="A18" s="115"/>
      <c r="B18" s="115"/>
      <c r="C18" s="123"/>
      <c r="D18" s="123"/>
      <c r="E18" s="127"/>
      <c r="F18" s="120" t="s">
        <v>144</v>
      </c>
      <c r="G18" s="117"/>
      <c r="H18" s="118"/>
      <c r="I18" s="136">
        <f>-D32</f>
        <v>0</v>
      </c>
      <c r="J18" s="149"/>
    </row>
    <row r="19" spans="1:11" s="116" customFormat="1" ht="13" x14ac:dyDescent="0.3">
      <c r="A19" s="115"/>
      <c r="B19" s="115"/>
      <c r="C19" s="123"/>
      <c r="D19" s="123"/>
      <c r="E19" s="127"/>
      <c r="F19" s="126" t="str">
        <f>CONCATENATE("Utgående balans ",'Instruktion grunduppgifter'!B35-1,"-12-31")</f>
        <v>Utgående balans -1-12-31</v>
      </c>
      <c r="G19" s="117"/>
      <c r="H19" s="118"/>
      <c r="I19" s="137">
        <f>SUM(I16:I18)</f>
        <v>0</v>
      </c>
      <c r="J19" s="149"/>
    </row>
    <row r="20" spans="1:11" s="116" customFormat="1" ht="12.5" x14ac:dyDescent="0.25">
      <c r="A20" s="115"/>
      <c r="B20" s="115"/>
      <c r="C20" s="123"/>
      <c r="D20" s="123"/>
      <c r="E20" s="127"/>
      <c r="F20" s="118"/>
      <c r="G20" s="117"/>
      <c r="H20" s="118"/>
      <c r="I20" s="132"/>
      <c r="J20" s="149"/>
    </row>
    <row r="21" spans="1:11" s="116" customFormat="1" ht="13" x14ac:dyDescent="0.3">
      <c r="A21" s="115"/>
      <c r="B21" s="115"/>
      <c r="C21" s="123"/>
      <c r="D21" s="123"/>
      <c r="E21" s="127"/>
      <c r="F21" s="126" t="s">
        <v>153</v>
      </c>
      <c r="G21" s="117"/>
      <c r="H21" s="118"/>
      <c r="I21" s="132"/>
      <c r="J21" s="149"/>
    </row>
    <row r="22" spans="1:11" s="116" customFormat="1" ht="12.5" x14ac:dyDescent="0.25">
      <c r="A22" s="115"/>
      <c r="B22" s="115"/>
      <c r="C22" s="123"/>
      <c r="D22" s="123"/>
      <c r="E22" s="127"/>
      <c r="F22" s="118" t="str">
        <f>+F17</f>
        <v>Oavskrivet belopp på utrustning -1</v>
      </c>
      <c r="G22" s="117"/>
      <c r="H22" s="118"/>
      <c r="I22" s="166"/>
      <c r="J22" s="149"/>
    </row>
    <row r="23" spans="1:11" s="116" customFormat="1" ht="12.5" x14ac:dyDescent="0.25">
      <c r="A23" s="115"/>
      <c r="B23" s="115"/>
      <c r="C23" s="123"/>
      <c r="D23" s="123"/>
      <c r="E23" s="127"/>
      <c r="F23" s="118" t="str">
        <f>CONCATENATE("Nyinköp av utrustning &gt; 25 tkr ht ",'Instruktion grunduppgifter'!B35-1)</f>
        <v>Nyinköp av utrustning &gt; 25 tkr ht -1</v>
      </c>
      <c r="G23" s="117"/>
      <c r="H23" s="118"/>
      <c r="I23" s="134"/>
      <c r="J23" s="149"/>
    </row>
    <row r="24" spans="1:11" s="116" customFormat="1" ht="13" x14ac:dyDescent="0.3">
      <c r="A24" s="115"/>
      <c r="B24" s="115"/>
      <c r="C24" s="126" t="s">
        <v>145</v>
      </c>
      <c r="D24" s="133">
        <f>SUM(D17:D23)</f>
        <v>0</v>
      </c>
      <c r="E24" s="127"/>
      <c r="F24" s="133" t="str">
        <f>CONCATENATE("Oavskrivet belopp på utrustning ",'Instruktion grunduppgifter'!B35-1,"-12-31")</f>
        <v>Oavskrivet belopp på utrustning -1-12-31</v>
      </c>
      <c r="G24" s="117"/>
      <c r="H24" s="118"/>
      <c r="I24" s="137">
        <f>SUM(I22:I23)</f>
        <v>0</v>
      </c>
      <c r="J24" s="149"/>
    </row>
    <row r="25" spans="1:11" s="126" customFormat="1" ht="6" customHeight="1" x14ac:dyDescent="0.3">
      <c r="A25" s="122"/>
      <c r="B25" s="122"/>
      <c r="C25" s="125"/>
      <c r="D25" s="125"/>
      <c r="E25" s="127"/>
      <c r="F25" s="117"/>
      <c r="G25" s="117"/>
      <c r="H25" s="118"/>
      <c r="I25" s="132"/>
      <c r="J25" s="149"/>
    </row>
    <row r="26" spans="1:11" s="116" customFormat="1" ht="13" x14ac:dyDescent="0.3">
      <c r="A26" s="115"/>
      <c r="B26" s="115"/>
      <c r="C26" s="126" t="s">
        <v>21</v>
      </c>
      <c r="D26" s="133">
        <f>+D24*D14</f>
        <v>0</v>
      </c>
      <c r="E26" s="127"/>
      <c r="F26" s="120"/>
      <c r="G26" s="117"/>
      <c r="H26" s="118"/>
      <c r="I26" s="132"/>
      <c r="J26" s="149"/>
    </row>
    <row r="27" spans="1:11" s="126" customFormat="1" ht="6" customHeight="1" x14ac:dyDescent="0.3">
      <c r="A27" s="122"/>
      <c r="B27" s="122"/>
      <c r="C27" s="125"/>
      <c r="D27" s="125"/>
      <c r="E27" s="127"/>
      <c r="F27" s="117"/>
      <c r="G27" s="117"/>
      <c r="H27" s="118"/>
      <c r="I27" s="132"/>
      <c r="J27" s="149"/>
      <c r="K27" s="116"/>
    </row>
    <row r="28" spans="1:11" s="116" customFormat="1" ht="13" x14ac:dyDescent="0.3">
      <c r="A28" s="115"/>
      <c r="B28" s="115"/>
      <c r="C28" s="126" t="s">
        <v>64</v>
      </c>
      <c r="D28" s="124"/>
      <c r="E28" s="127"/>
      <c r="F28" s="120"/>
      <c r="G28" s="117"/>
      <c r="H28" s="118"/>
      <c r="I28" s="132"/>
      <c r="J28" s="149"/>
    </row>
    <row r="29" spans="1:11" s="126" customFormat="1" ht="6" customHeight="1" x14ac:dyDescent="0.3">
      <c r="A29" s="122"/>
      <c r="B29" s="122"/>
      <c r="C29" s="125"/>
      <c r="D29" s="125"/>
      <c r="E29" s="127"/>
      <c r="F29" s="117"/>
      <c r="G29" s="117"/>
      <c r="H29" s="118"/>
      <c r="I29" s="132"/>
      <c r="J29" s="149"/>
      <c r="K29" s="116"/>
    </row>
    <row r="30" spans="1:11" s="116" customFormat="1" ht="13" x14ac:dyDescent="0.3">
      <c r="A30" s="115"/>
      <c r="B30" s="115"/>
      <c r="C30" s="126" t="s">
        <v>146</v>
      </c>
      <c r="D30" s="133">
        <f>+I24/I14/12*3</f>
        <v>0</v>
      </c>
      <c r="E30" s="127"/>
      <c r="F30" s="126" t="s">
        <v>147</v>
      </c>
      <c r="I30" s="166"/>
      <c r="J30" s="149"/>
    </row>
    <row r="31" spans="1:11" s="126" customFormat="1" ht="6" customHeight="1" x14ac:dyDescent="0.3">
      <c r="A31" s="122"/>
      <c r="B31" s="122"/>
      <c r="C31" s="125"/>
      <c r="D31" s="125"/>
      <c r="E31" s="127"/>
      <c r="F31" s="117"/>
      <c r="G31" s="117"/>
      <c r="H31" s="118"/>
      <c r="I31" s="132"/>
      <c r="J31" s="149"/>
    </row>
    <row r="32" spans="1:11" s="116" customFormat="1" ht="13.5" thickBot="1" x14ac:dyDescent="0.35">
      <c r="A32" s="115"/>
      <c r="B32" s="138"/>
      <c r="C32" s="139" t="s">
        <v>148</v>
      </c>
      <c r="D32" s="140">
        <f>SUM(D24:D31)</f>
        <v>0</v>
      </c>
      <c r="E32" s="141"/>
      <c r="F32" s="139" t="str">
        <f>CONCATENATE("KVAR ATT DISPONERA ",'Instruktion grunduppgifter'!B35-1,"-12-31")</f>
        <v>KVAR ATT DISPONERA -1-12-31</v>
      </c>
      <c r="G32" s="142"/>
      <c r="H32" s="140"/>
      <c r="I32" s="143">
        <f>+I19-I24+I30</f>
        <v>0</v>
      </c>
      <c r="J32" s="149"/>
    </row>
    <row r="33" spans="1:10" s="116" customFormat="1" ht="7.15" customHeight="1" x14ac:dyDescent="0.3">
      <c r="A33" s="115"/>
      <c r="C33" s="126"/>
      <c r="D33" s="126"/>
      <c r="E33" s="127"/>
      <c r="F33" s="117"/>
      <c r="G33" s="117"/>
      <c r="H33" s="118"/>
      <c r="I33" s="118"/>
      <c r="J33" s="132"/>
    </row>
    <row r="34" spans="1:10" ht="15.5" x14ac:dyDescent="0.35">
      <c r="A34" s="8"/>
      <c r="C34" s="11"/>
      <c r="D34" s="11"/>
      <c r="H34" s="58" t="s">
        <v>132</v>
      </c>
      <c r="I34" s="58" t="s">
        <v>133</v>
      </c>
      <c r="J34" s="150" t="s">
        <v>7</v>
      </c>
    </row>
    <row r="35" spans="1:10" ht="12" customHeight="1" x14ac:dyDescent="0.25">
      <c r="A35" s="8"/>
      <c r="H35" s="59"/>
      <c r="I35" s="59"/>
      <c r="J35" s="149"/>
    </row>
    <row r="36" spans="1:10" ht="13" x14ac:dyDescent="0.3">
      <c r="A36" s="8"/>
      <c r="C36" s="11"/>
      <c r="D36" s="11"/>
      <c r="G36" s="17" t="s">
        <v>74</v>
      </c>
      <c r="H36" s="62">
        <f>+I32</f>
        <v>0</v>
      </c>
      <c r="I36" s="102"/>
      <c r="J36" s="151" t="str">
        <f>IFERROR(+I36/H36*100,"")</f>
        <v/>
      </c>
    </row>
    <row r="37" spans="1:10" ht="7.15" customHeight="1" x14ac:dyDescent="0.25">
      <c r="A37" s="8"/>
      <c r="H37" s="59"/>
      <c r="I37" s="59"/>
      <c r="J37" s="152"/>
    </row>
    <row r="38" spans="1:10" s="11" customFormat="1" ht="15.5" x14ac:dyDescent="0.35">
      <c r="A38" s="16"/>
      <c r="B38" s="13" t="s">
        <v>135</v>
      </c>
      <c r="D38" s="33" t="s">
        <v>87</v>
      </c>
      <c r="E38" s="20"/>
      <c r="F38" s="2"/>
      <c r="G38" s="20"/>
      <c r="H38" s="62"/>
      <c r="I38" s="62"/>
      <c r="J38" s="153"/>
    </row>
    <row r="39" spans="1:10" ht="12" customHeight="1" x14ac:dyDescent="0.3">
      <c r="A39" s="8"/>
      <c r="C39" s="21" t="s">
        <v>54</v>
      </c>
      <c r="D39" s="32"/>
      <c r="E39" s="32"/>
      <c r="F39" s="32"/>
      <c r="G39" s="32"/>
      <c r="H39" s="89"/>
      <c r="I39" s="89"/>
      <c r="J39" s="151" t="str">
        <f t="shared" ref="J39:J44" si="0">IFERROR(+I39/H39*100,"")</f>
        <v/>
      </c>
    </row>
    <row r="40" spans="1:10" ht="12" customHeight="1" x14ac:dyDescent="0.3">
      <c r="A40" s="8"/>
      <c r="C40" s="21" t="s">
        <v>84</v>
      </c>
      <c r="D40" s="32"/>
      <c r="E40" s="32"/>
      <c r="F40" s="32"/>
      <c r="G40" s="32"/>
      <c r="H40" s="89"/>
      <c r="I40" s="89"/>
      <c r="J40" s="151" t="str">
        <f t="shared" si="0"/>
        <v/>
      </c>
    </row>
    <row r="41" spans="1:10" ht="12" customHeight="1" x14ac:dyDescent="0.3">
      <c r="A41" s="8"/>
      <c r="C41" s="21" t="s">
        <v>85</v>
      </c>
      <c r="D41" s="32"/>
      <c r="E41" s="32"/>
      <c r="F41" s="32"/>
      <c r="G41" s="32"/>
      <c r="H41" s="89"/>
      <c r="I41" s="89"/>
      <c r="J41" s="151" t="str">
        <f t="shared" si="0"/>
        <v/>
      </c>
    </row>
    <row r="42" spans="1:10" ht="12" customHeight="1" x14ac:dyDescent="0.3">
      <c r="A42" s="8"/>
      <c r="C42" s="106" t="s">
        <v>134</v>
      </c>
      <c r="D42" s="32"/>
      <c r="E42" s="32"/>
      <c r="F42" s="32"/>
      <c r="G42" s="32"/>
      <c r="H42" s="89"/>
      <c r="I42" s="89"/>
      <c r="J42" s="151" t="str">
        <f t="shared" si="0"/>
        <v/>
      </c>
    </row>
    <row r="43" spans="1:10" s="11" customFormat="1" ht="5.5" customHeight="1" x14ac:dyDescent="0.3">
      <c r="A43" s="22"/>
      <c r="B43" s="23"/>
      <c r="C43" s="24"/>
      <c r="D43" s="24"/>
      <c r="E43" s="25"/>
      <c r="F43" s="25"/>
      <c r="G43" s="25"/>
      <c r="H43" s="63"/>
      <c r="I43" s="63"/>
      <c r="J43" s="154" t="str">
        <f t="shared" si="0"/>
        <v/>
      </c>
    </row>
    <row r="44" spans="1:10" s="30" customFormat="1" ht="15.5" x14ac:dyDescent="0.35">
      <c r="A44" s="28"/>
      <c r="B44" s="13" t="s">
        <v>136</v>
      </c>
      <c r="C44" s="29"/>
      <c r="D44" s="29"/>
      <c r="E44" s="31"/>
      <c r="F44" s="31"/>
      <c r="G44" s="31"/>
      <c r="H44" s="64">
        <f>SUM(H39:H43)</f>
        <v>0</v>
      </c>
      <c r="I44" s="64">
        <f>SUM(I39:I42)</f>
        <v>0</v>
      </c>
      <c r="J44" s="151" t="str">
        <f t="shared" si="0"/>
        <v/>
      </c>
    </row>
    <row r="45" spans="1:10" ht="12" customHeight="1" x14ac:dyDescent="0.3">
      <c r="A45" s="8"/>
      <c r="C45" s="11"/>
      <c r="D45" s="11"/>
      <c r="G45" s="17"/>
      <c r="H45" s="62"/>
      <c r="I45" s="62"/>
      <c r="J45" s="153"/>
    </row>
    <row r="46" spans="1:10" s="14" customFormat="1" ht="15.5" x14ac:dyDescent="0.35">
      <c r="A46" s="12"/>
      <c r="B46" s="13" t="s">
        <v>67</v>
      </c>
      <c r="E46" s="15"/>
      <c r="F46" s="15"/>
      <c r="G46" s="15"/>
      <c r="H46" s="62"/>
      <c r="I46" s="62"/>
      <c r="J46" s="153"/>
    </row>
    <row r="47" spans="1:10" ht="12" customHeight="1" x14ac:dyDescent="0.25">
      <c r="A47" s="8"/>
      <c r="H47" s="59"/>
      <c r="I47" s="59"/>
      <c r="J47" s="152"/>
    </row>
    <row r="48" spans="1:10" s="11" customFormat="1" ht="12" customHeight="1" x14ac:dyDescent="0.3">
      <c r="A48" s="16"/>
      <c r="B48" s="191" t="str">
        <f>CONCATENATE("Lönekostnader (inkl LBK + sem.tillägg, tot ",'Instruktion grunduppgifter'!B52*100,"%) inkl. löneökning om angivet ovan")</f>
        <v>Lönekostnader (inkl LBK + sem.tillägg, tot 0%) inkl. löneökning om angivet ovan</v>
      </c>
      <c r="E48" s="17"/>
      <c r="F48" s="17"/>
      <c r="G48" s="17"/>
      <c r="H48" s="62"/>
      <c r="I48" s="62"/>
      <c r="J48" s="153"/>
    </row>
    <row r="49" spans="1:10" s="19" customFormat="1" ht="12" customHeight="1" x14ac:dyDescent="0.3">
      <c r="A49" s="18"/>
      <c r="C49" s="19" t="s">
        <v>4</v>
      </c>
      <c r="E49" s="20" t="s">
        <v>5</v>
      </c>
      <c r="F49" s="20" t="s">
        <v>6</v>
      </c>
      <c r="G49" s="20" t="s">
        <v>7</v>
      </c>
      <c r="H49" s="60"/>
      <c r="I49" s="60"/>
      <c r="J49" s="155"/>
    </row>
    <row r="50" spans="1:10" ht="12" customHeight="1" x14ac:dyDescent="0.25">
      <c r="A50" s="8"/>
      <c r="C50" s="110"/>
      <c r="D50" s="90"/>
      <c r="E50" s="91"/>
      <c r="F50" s="161"/>
      <c r="G50" s="97"/>
      <c r="H50" s="61">
        <f>+E50*F50*G50*(1+'Instruktion grunduppgifter'!$B$52)*(1+$G$8)</f>
        <v>0</v>
      </c>
      <c r="I50" s="109"/>
      <c r="J50" s="156"/>
    </row>
    <row r="51" spans="1:10" ht="12" customHeight="1" x14ac:dyDescent="0.25">
      <c r="A51" s="8"/>
      <c r="C51" s="90"/>
      <c r="D51" s="90"/>
      <c r="E51" s="91"/>
      <c r="F51" s="161"/>
      <c r="G51" s="97"/>
      <c r="H51" s="61">
        <f>+E51*F51*G51*(1+'Instruktion grunduppgifter'!$B$52)*(1+$G$8)</f>
        <v>0</v>
      </c>
      <c r="I51" s="109"/>
      <c r="J51" s="156"/>
    </row>
    <row r="52" spans="1:10" ht="12" customHeight="1" x14ac:dyDescent="0.25">
      <c r="A52" s="8"/>
      <c r="C52" s="90"/>
      <c r="D52" s="90"/>
      <c r="E52" s="91"/>
      <c r="F52" s="161"/>
      <c r="G52" s="97"/>
      <c r="H52" s="61">
        <f>+E52*F52*G52*(1+'Instruktion grunduppgifter'!$B$52)*(1+$G$8)</f>
        <v>0</v>
      </c>
      <c r="I52" s="109"/>
      <c r="J52" s="156"/>
    </row>
    <row r="53" spans="1:10" ht="12" customHeight="1" x14ac:dyDescent="0.25">
      <c r="A53" s="8"/>
      <c r="C53" s="90"/>
      <c r="D53" s="90"/>
      <c r="E53" s="91"/>
      <c r="F53" s="161"/>
      <c r="G53" s="97"/>
      <c r="H53" s="61">
        <f>+E53*F53*G53*(1+'Instruktion grunduppgifter'!$B$52)*(1+$G$8)</f>
        <v>0</v>
      </c>
      <c r="I53" s="109"/>
      <c r="J53" s="156"/>
    </row>
    <row r="54" spans="1:10" ht="12" customHeight="1" x14ac:dyDescent="0.25">
      <c r="A54" s="8"/>
      <c r="C54" s="90"/>
      <c r="D54" s="110"/>
      <c r="E54" s="91"/>
      <c r="F54" s="161"/>
      <c r="G54" s="97"/>
      <c r="H54" s="61">
        <f>+E54*F54*G54*(1+'Instruktion grunduppgifter'!$B$52)*(1+$G$8)</f>
        <v>0</v>
      </c>
      <c r="I54" s="109"/>
      <c r="J54" s="156"/>
    </row>
    <row r="55" spans="1:10" ht="12" customHeight="1" x14ac:dyDescent="0.25">
      <c r="A55" s="8"/>
      <c r="C55" s="90"/>
      <c r="D55" s="90"/>
      <c r="E55" s="91"/>
      <c r="F55" s="161"/>
      <c r="G55" s="97"/>
      <c r="H55" s="61">
        <f>+E55*F55*G55*(1+'Instruktion grunduppgifter'!$B$52)*(1+$G$8)</f>
        <v>0</v>
      </c>
      <c r="I55" s="109"/>
      <c r="J55" s="156"/>
    </row>
    <row r="56" spans="1:10" ht="12" customHeight="1" x14ac:dyDescent="0.25">
      <c r="A56" s="8"/>
      <c r="C56" s="90"/>
      <c r="D56" s="90"/>
      <c r="E56" s="91"/>
      <c r="F56" s="161"/>
      <c r="G56" s="97"/>
      <c r="H56" s="61">
        <f>+E56*F56*G56*(1+'Instruktion grunduppgifter'!$B$52)*(1+$G$8)</f>
        <v>0</v>
      </c>
      <c r="I56" s="109"/>
      <c r="J56" s="156"/>
    </row>
    <row r="57" spans="1:10" ht="12" customHeight="1" x14ac:dyDescent="0.25">
      <c r="A57" s="8"/>
      <c r="C57" s="90"/>
      <c r="D57" s="90"/>
      <c r="E57" s="91"/>
      <c r="F57" s="161"/>
      <c r="G57" s="97"/>
      <c r="H57" s="61">
        <f>+E57*F57*G57*(1+'Instruktion grunduppgifter'!$B$52)*(1+$G$8)</f>
        <v>0</v>
      </c>
      <c r="I57" s="109"/>
      <c r="J57" s="156"/>
    </row>
    <row r="58" spans="1:10" ht="12" customHeight="1" x14ac:dyDescent="0.25">
      <c r="A58" s="8"/>
      <c r="C58" s="90"/>
      <c r="D58" s="90"/>
      <c r="E58" s="91"/>
      <c r="F58" s="161"/>
      <c r="G58" s="97"/>
      <c r="H58" s="61">
        <f>+E58*F58*G58*(1+'Instruktion grunduppgifter'!$B$52)*(1+$G$8)</f>
        <v>0</v>
      </c>
      <c r="I58" s="109"/>
      <c r="J58" s="156"/>
    </row>
    <row r="59" spans="1:10" ht="12" customHeight="1" x14ac:dyDescent="0.25">
      <c r="A59" s="8"/>
      <c r="C59" s="90"/>
      <c r="D59" s="90"/>
      <c r="E59" s="91"/>
      <c r="F59" s="161"/>
      <c r="G59" s="97"/>
      <c r="H59" s="61">
        <f>+E59*F59*G59*(1+'Instruktion grunduppgifter'!$B$52)*(1+$G$8)</f>
        <v>0</v>
      </c>
      <c r="I59" s="109"/>
      <c r="J59" s="156"/>
    </row>
    <row r="60" spans="1:10" ht="12" customHeight="1" x14ac:dyDescent="0.25">
      <c r="A60" s="8"/>
      <c r="C60" s="90"/>
      <c r="D60" s="90"/>
      <c r="E60" s="91"/>
      <c r="F60" s="161"/>
      <c r="G60" s="97"/>
      <c r="H60" s="61">
        <f>+E60*F60*G60*(1+'Instruktion grunduppgifter'!$B$52)*(1+$G$8)</f>
        <v>0</v>
      </c>
      <c r="I60" s="109"/>
      <c r="J60" s="156"/>
    </row>
    <row r="61" spans="1:10" ht="12" customHeight="1" x14ac:dyDescent="0.25">
      <c r="A61" s="8"/>
      <c r="C61" s="90"/>
      <c r="D61" s="90"/>
      <c r="E61" s="91"/>
      <c r="F61" s="161"/>
      <c r="G61" s="97"/>
      <c r="H61" s="61">
        <f>+E61*F61*G61*(1+'Instruktion grunduppgifter'!$B$52)*(1+$G$8)</f>
        <v>0</v>
      </c>
      <c r="I61" s="109"/>
      <c r="J61" s="156"/>
    </row>
    <row r="62" spans="1:10" s="11" customFormat="1" ht="12" customHeight="1" x14ac:dyDescent="0.3">
      <c r="A62" s="16"/>
      <c r="C62" s="11" t="s">
        <v>8</v>
      </c>
      <c r="E62" s="17"/>
      <c r="F62" s="162"/>
      <c r="G62" s="74"/>
      <c r="H62" s="62">
        <f>SUM(H50:H61)</f>
        <v>0</v>
      </c>
      <c r="I62" s="62">
        <f>SUM(I50:I61)</f>
        <v>0</v>
      </c>
      <c r="J62" s="151" t="str">
        <f t="shared" ref="J62" si="1">IFERROR(+I62/H62*100,"")</f>
        <v/>
      </c>
    </row>
    <row r="63" spans="1:10" s="11" customFormat="1" ht="12" customHeight="1" x14ac:dyDescent="0.3">
      <c r="A63" s="22"/>
      <c r="B63" s="23"/>
      <c r="C63" s="24"/>
      <c r="D63" s="24"/>
      <c r="E63" s="25"/>
      <c r="F63" s="163"/>
      <c r="G63" s="75"/>
      <c r="H63" s="63"/>
      <c r="I63" s="63"/>
      <c r="J63" s="154"/>
    </row>
    <row r="64" spans="1:10" s="11" customFormat="1" ht="12" customHeight="1" x14ac:dyDescent="0.3">
      <c r="A64" s="22"/>
      <c r="B64" s="23"/>
      <c r="C64" s="24"/>
      <c r="D64" s="24"/>
      <c r="E64" s="25"/>
      <c r="F64" s="163"/>
      <c r="G64" s="25"/>
      <c r="H64" s="63"/>
      <c r="I64" s="63"/>
      <c r="J64" s="154"/>
    </row>
    <row r="65" spans="1:10" s="11" customFormat="1" ht="12" customHeight="1" x14ac:dyDescent="0.3">
      <c r="A65" s="16"/>
      <c r="B65" s="11" t="str">
        <f>CONCATENATE("Lönekostnader (inkl LBK ",'Instruktion grunduppgifter'!B52*100-2,"%)")</f>
        <v>Lönekostnader (inkl LBK -2%)</v>
      </c>
      <c r="E65" s="17"/>
      <c r="F65" s="162"/>
      <c r="G65" s="17"/>
      <c r="H65" s="62"/>
      <c r="I65" s="62"/>
      <c r="J65" s="153"/>
    </row>
    <row r="66" spans="1:10" s="19" customFormat="1" ht="12" customHeight="1" x14ac:dyDescent="0.3">
      <c r="A66" s="18"/>
      <c r="C66" s="19" t="s">
        <v>9</v>
      </c>
      <c r="E66" s="20" t="s">
        <v>68</v>
      </c>
      <c r="F66" s="164" t="s">
        <v>83</v>
      </c>
      <c r="G66" s="20"/>
      <c r="H66" s="60"/>
      <c r="I66" s="60"/>
      <c r="J66" s="155"/>
    </row>
    <row r="67" spans="1:10" ht="12" customHeight="1" x14ac:dyDescent="0.25">
      <c r="A67" s="8"/>
      <c r="C67" s="90"/>
      <c r="D67" s="90"/>
      <c r="E67" s="91"/>
      <c r="F67" s="161"/>
      <c r="G67" s="26"/>
      <c r="H67" s="61">
        <f>+E67*F67*(1+'Instruktion grunduppgifter'!$B$52-2%)</f>
        <v>0</v>
      </c>
      <c r="I67" s="109"/>
      <c r="J67" s="156"/>
    </row>
    <row r="68" spans="1:10" ht="12" customHeight="1" x14ac:dyDescent="0.25">
      <c r="A68" s="8"/>
      <c r="C68" s="90"/>
      <c r="D68" s="90"/>
      <c r="E68" s="91"/>
      <c r="F68" s="161"/>
      <c r="G68" s="26"/>
      <c r="H68" s="61">
        <f>+E68*F68*(1+'Instruktion grunduppgifter'!$B$52-2%)</f>
        <v>0</v>
      </c>
      <c r="I68" s="109"/>
      <c r="J68" s="156"/>
    </row>
    <row r="69" spans="1:10" ht="12" customHeight="1" x14ac:dyDescent="0.25">
      <c r="A69" s="8"/>
      <c r="C69" s="90"/>
      <c r="D69" s="90"/>
      <c r="E69" s="91"/>
      <c r="F69" s="161"/>
      <c r="G69" s="26"/>
      <c r="H69" s="61">
        <f>+E69*F69*(1+'Instruktion grunduppgifter'!$B$52-2%)</f>
        <v>0</v>
      </c>
      <c r="I69" s="109"/>
      <c r="J69" s="156"/>
    </row>
    <row r="70" spans="1:10" ht="12" customHeight="1" x14ac:dyDescent="0.25">
      <c r="A70" s="8"/>
      <c r="C70" s="90"/>
      <c r="D70" s="90"/>
      <c r="E70" s="91"/>
      <c r="F70" s="161"/>
      <c r="G70" s="26"/>
      <c r="H70" s="61">
        <f>+E70*F70*(1+'Instruktion grunduppgifter'!$B$52-2%)</f>
        <v>0</v>
      </c>
      <c r="I70" s="109"/>
      <c r="J70" s="156"/>
    </row>
    <row r="71" spans="1:10" s="11" customFormat="1" ht="12" customHeight="1" x14ac:dyDescent="0.3">
      <c r="A71" s="16"/>
      <c r="C71" s="11" t="s">
        <v>10</v>
      </c>
      <c r="E71" s="17"/>
      <c r="F71" s="17"/>
      <c r="G71" s="17"/>
      <c r="H71" s="62">
        <f>SUM(H67:H70)</f>
        <v>0</v>
      </c>
      <c r="I71" s="62">
        <f>SUM(I67:I70)</f>
        <v>0</v>
      </c>
      <c r="J71" s="151" t="str">
        <f t="shared" ref="J71" si="2">IFERROR(+I71/H71*100,"")</f>
        <v/>
      </c>
    </row>
    <row r="72" spans="1:10" s="11" customFormat="1" ht="12" customHeight="1" x14ac:dyDescent="0.3">
      <c r="A72" s="22"/>
      <c r="B72" s="23"/>
      <c r="C72" s="24"/>
      <c r="D72" s="24"/>
      <c r="E72" s="25"/>
      <c r="F72" s="25"/>
      <c r="G72" s="25"/>
      <c r="H72" s="63"/>
      <c r="I72" s="63"/>
      <c r="J72" s="154"/>
    </row>
    <row r="73" spans="1:10" s="11" customFormat="1" ht="12" customHeight="1" x14ac:dyDescent="0.3">
      <c r="A73" s="16"/>
      <c r="B73" s="11" t="s">
        <v>86</v>
      </c>
      <c r="E73" s="17"/>
      <c r="F73" s="17"/>
      <c r="G73" s="17"/>
      <c r="H73" s="62"/>
      <c r="I73" s="62"/>
      <c r="J73" s="153"/>
    </row>
    <row r="74" spans="1:10" ht="12" customHeight="1" x14ac:dyDescent="0.3">
      <c r="A74" s="8"/>
      <c r="C74" s="21" t="s">
        <v>78</v>
      </c>
      <c r="D74" s="21"/>
      <c r="E74" s="21"/>
      <c r="F74" s="21"/>
      <c r="G74" s="21"/>
      <c r="H74" s="89"/>
      <c r="I74" s="89"/>
      <c r="J74" s="151" t="str">
        <f t="shared" ref="J74:J78" si="3">IFERROR(+I74/H74*100,"")</f>
        <v/>
      </c>
    </row>
    <row r="75" spans="1:10" ht="12" customHeight="1" x14ac:dyDescent="0.3">
      <c r="A75" s="8"/>
      <c r="C75" s="21" t="s">
        <v>80</v>
      </c>
      <c r="D75" s="21"/>
      <c r="E75" s="21"/>
      <c r="F75" s="21"/>
      <c r="G75" s="21"/>
      <c r="H75" s="89"/>
      <c r="I75" s="89"/>
      <c r="J75" s="151" t="str">
        <f t="shared" si="3"/>
        <v/>
      </c>
    </row>
    <row r="76" spans="1:10" ht="12" customHeight="1" x14ac:dyDescent="0.3">
      <c r="A76" s="8"/>
      <c r="C76" s="106" t="s">
        <v>138</v>
      </c>
      <c r="D76" s="21"/>
      <c r="E76" s="21"/>
      <c r="F76" s="21"/>
      <c r="G76" s="21"/>
      <c r="H76" s="89"/>
      <c r="I76" s="89"/>
      <c r="J76" s="151" t="str">
        <f t="shared" si="3"/>
        <v/>
      </c>
    </row>
    <row r="77" spans="1:10" ht="12" customHeight="1" x14ac:dyDescent="0.3">
      <c r="A77" s="8"/>
      <c r="C77" s="21" t="s">
        <v>79</v>
      </c>
      <c r="D77" s="21"/>
      <c r="E77" s="21"/>
      <c r="F77" s="21"/>
      <c r="G77" s="21"/>
      <c r="H77" s="89"/>
      <c r="I77" s="89"/>
      <c r="J77" s="151" t="str">
        <f t="shared" si="3"/>
        <v/>
      </c>
    </row>
    <row r="78" spans="1:10" s="11" customFormat="1" ht="12" customHeight="1" x14ac:dyDescent="0.3">
      <c r="A78" s="16"/>
      <c r="C78" s="11" t="s">
        <v>12</v>
      </c>
      <c r="E78" s="17"/>
      <c r="F78" s="17"/>
      <c r="G78" s="17"/>
      <c r="H78" s="62">
        <f>SUM(H74:H77)</f>
        <v>0</v>
      </c>
      <c r="I78" s="62">
        <f>SUM(I74:I77)</f>
        <v>0</v>
      </c>
      <c r="J78" s="151" t="str">
        <f t="shared" si="3"/>
        <v/>
      </c>
    </row>
    <row r="79" spans="1:10" s="11" customFormat="1" ht="12" customHeight="1" x14ac:dyDescent="0.3">
      <c r="A79" s="22"/>
      <c r="B79" s="23"/>
      <c r="C79" s="24"/>
      <c r="D79" s="24"/>
      <c r="E79" s="25"/>
      <c r="F79" s="25"/>
      <c r="G79" s="25"/>
      <c r="H79" s="63"/>
      <c r="I79" s="63"/>
      <c r="J79" s="154"/>
    </row>
    <row r="80" spans="1:10" s="11" customFormat="1" ht="12" customHeight="1" x14ac:dyDescent="0.3">
      <c r="A80" s="16"/>
      <c r="B80" s="11" t="s">
        <v>13</v>
      </c>
      <c r="E80" s="17"/>
      <c r="F80" s="17"/>
      <c r="G80" s="17"/>
      <c r="H80" s="62"/>
      <c r="I80" s="62"/>
      <c r="J80" s="153"/>
    </row>
    <row r="81" spans="1:12" ht="12" customHeight="1" x14ac:dyDescent="0.3">
      <c r="A81" s="8"/>
      <c r="C81" s="21" t="s">
        <v>14</v>
      </c>
      <c r="D81" s="21"/>
      <c r="E81" s="21"/>
      <c r="F81" s="21"/>
      <c r="G81" s="21"/>
      <c r="H81" s="89"/>
      <c r="I81" s="89"/>
      <c r="J81" s="151" t="str">
        <f t="shared" ref="J81:J86" si="4">IFERROR(+I81/H81*100,"")</f>
        <v/>
      </c>
    </row>
    <row r="82" spans="1:12" ht="12" customHeight="1" x14ac:dyDescent="0.3">
      <c r="A82" s="8"/>
      <c r="C82" s="21" t="s">
        <v>139</v>
      </c>
      <c r="D82" s="21"/>
      <c r="E82" s="21"/>
      <c r="F82" s="21"/>
      <c r="G82" s="21"/>
      <c r="H82" s="89"/>
      <c r="I82" s="89"/>
      <c r="J82" s="151" t="str">
        <f t="shared" si="4"/>
        <v/>
      </c>
    </row>
    <row r="83" spans="1:12" ht="12" customHeight="1" x14ac:dyDescent="0.3">
      <c r="A83" s="8"/>
      <c r="C83" s="21" t="s">
        <v>16</v>
      </c>
      <c r="D83" s="21"/>
      <c r="E83" s="21"/>
      <c r="F83" s="21"/>
      <c r="G83" s="21"/>
      <c r="H83" s="89"/>
      <c r="I83" s="89"/>
      <c r="J83" s="151" t="str">
        <f t="shared" si="4"/>
        <v/>
      </c>
    </row>
    <row r="84" spans="1:12" ht="12" customHeight="1" x14ac:dyDescent="0.3">
      <c r="A84" s="8"/>
      <c r="C84" s="21" t="s">
        <v>17</v>
      </c>
      <c r="D84" s="21"/>
      <c r="E84" s="21"/>
      <c r="F84" s="21"/>
      <c r="G84" s="21"/>
      <c r="H84" s="89"/>
      <c r="I84" s="89"/>
      <c r="J84" s="151" t="str">
        <f t="shared" si="4"/>
        <v/>
      </c>
    </row>
    <row r="85" spans="1:12" ht="12" customHeight="1" x14ac:dyDescent="0.3">
      <c r="A85" s="8"/>
      <c r="C85" s="106" t="s">
        <v>137</v>
      </c>
      <c r="D85" s="21"/>
      <c r="E85" s="21"/>
      <c r="F85" s="21"/>
      <c r="G85" s="21"/>
      <c r="H85" s="89"/>
      <c r="I85" s="89"/>
      <c r="J85" s="151" t="str">
        <f t="shared" si="4"/>
        <v/>
      </c>
    </row>
    <row r="86" spans="1:12" s="11" customFormat="1" ht="12" customHeight="1" x14ac:dyDescent="0.3">
      <c r="A86" s="16"/>
      <c r="C86" s="27" t="s">
        <v>18</v>
      </c>
      <c r="D86" s="27"/>
      <c r="E86" s="17"/>
      <c r="F86" s="17"/>
      <c r="G86" s="17"/>
      <c r="H86" s="62">
        <f>SUM(H81:H85)</f>
        <v>0</v>
      </c>
      <c r="I86" s="62">
        <f>SUM(I81:I85)</f>
        <v>0</v>
      </c>
      <c r="J86" s="151" t="str">
        <f t="shared" si="4"/>
        <v/>
      </c>
    </row>
    <row r="87" spans="1:12" s="11" customFormat="1" ht="7.15" customHeight="1" x14ac:dyDescent="0.3">
      <c r="A87" s="22"/>
      <c r="B87" s="23"/>
      <c r="C87" s="24"/>
      <c r="D87" s="24"/>
      <c r="E87" s="25"/>
      <c r="F87" s="25"/>
      <c r="G87" s="25"/>
      <c r="H87" s="63"/>
      <c r="I87" s="63"/>
      <c r="J87" s="154"/>
    </row>
    <row r="88" spans="1:12" s="30" customFormat="1" ht="15.5" x14ac:dyDescent="0.35">
      <c r="A88" s="28"/>
      <c r="B88" s="29" t="s">
        <v>69</v>
      </c>
      <c r="E88" s="31"/>
      <c r="F88" s="31"/>
      <c r="G88" s="31"/>
      <c r="H88" s="64">
        <f>+H62+H71+H78+H86</f>
        <v>0</v>
      </c>
      <c r="I88" s="64">
        <f>+I62+I71+I78+I86</f>
        <v>0</v>
      </c>
      <c r="J88" s="151" t="str">
        <f t="shared" ref="J88" si="5">IFERROR(+I88/H88*100,"")</f>
        <v/>
      </c>
      <c r="L88" s="11"/>
    </row>
    <row r="89" spans="1:12" s="11" customFormat="1" ht="6" customHeight="1" x14ac:dyDescent="0.3">
      <c r="A89" s="22"/>
      <c r="B89" s="23"/>
      <c r="C89" s="24"/>
      <c r="D89" s="24"/>
      <c r="E89" s="25"/>
      <c r="F89" s="25"/>
      <c r="G89" s="25"/>
      <c r="H89" s="63"/>
      <c r="I89" s="63"/>
      <c r="J89" s="154"/>
    </row>
    <row r="90" spans="1:12" s="11" customFormat="1" ht="12" customHeight="1" x14ac:dyDescent="0.3">
      <c r="A90" s="22"/>
      <c r="B90" s="11" t="s">
        <v>64</v>
      </c>
      <c r="E90" s="17"/>
      <c r="F90" s="17"/>
      <c r="G90" s="17"/>
      <c r="H90" s="62"/>
      <c r="I90" s="62"/>
      <c r="J90" s="153"/>
    </row>
    <row r="91" spans="1:12" s="11" customFormat="1" ht="12" customHeight="1" x14ac:dyDescent="0.3">
      <c r="A91" s="22"/>
      <c r="B91" s="1"/>
      <c r="C91" s="21" t="s">
        <v>125</v>
      </c>
      <c r="D91" s="21"/>
      <c r="E91" s="21"/>
      <c r="F91" s="21"/>
      <c r="G91" s="21"/>
      <c r="H91" s="89"/>
      <c r="I91" s="89"/>
      <c r="J91" s="151" t="str">
        <f t="shared" ref="J91:J94" si="6">IFERROR(+I91/H91*100,"")</f>
        <v/>
      </c>
    </row>
    <row r="92" spans="1:12" s="11" customFormat="1" ht="12" customHeight="1" x14ac:dyDescent="0.3">
      <c r="A92" s="22"/>
      <c r="B92" s="23"/>
      <c r="C92" s="21" t="s">
        <v>126</v>
      </c>
      <c r="D92" s="21"/>
      <c r="E92" s="21"/>
      <c r="F92" s="21"/>
      <c r="G92" s="21"/>
      <c r="H92" s="89"/>
      <c r="I92" s="89"/>
      <c r="J92" s="151" t="str">
        <f t="shared" si="6"/>
        <v/>
      </c>
    </row>
    <row r="93" spans="1:12" s="11" customFormat="1" ht="12" customHeight="1" x14ac:dyDescent="0.3">
      <c r="A93" s="22"/>
      <c r="B93" s="27"/>
      <c r="C93" s="21" t="s">
        <v>131</v>
      </c>
      <c r="D93" s="21"/>
      <c r="E93" s="21"/>
      <c r="F93" s="21"/>
      <c r="G93" s="21"/>
      <c r="H93" s="89"/>
      <c r="I93" s="89"/>
      <c r="J93" s="151" t="str">
        <f t="shared" si="6"/>
        <v/>
      </c>
    </row>
    <row r="94" spans="1:12" s="11" customFormat="1" ht="12" customHeight="1" x14ac:dyDescent="0.3">
      <c r="A94" s="22"/>
      <c r="B94" s="27"/>
      <c r="C94" s="70" t="s">
        <v>128</v>
      </c>
      <c r="D94" s="3"/>
      <c r="E94" s="3"/>
      <c r="F94" s="3"/>
      <c r="G94" s="3"/>
      <c r="H94" s="103">
        <f>SUM(H91:H93)</f>
        <v>0</v>
      </c>
      <c r="I94" s="103">
        <f>SUM(I91:I93)</f>
        <v>0</v>
      </c>
      <c r="J94" s="151" t="str">
        <f t="shared" si="6"/>
        <v/>
      </c>
    </row>
    <row r="95" spans="1:12" s="11" customFormat="1" ht="6" customHeight="1" x14ac:dyDescent="0.3">
      <c r="A95" s="22"/>
      <c r="B95" s="23"/>
      <c r="C95" s="24"/>
      <c r="D95" s="24"/>
      <c r="E95" s="25"/>
      <c r="F95" s="25"/>
      <c r="G95" s="25"/>
      <c r="H95" s="63"/>
      <c r="I95" s="63"/>
      <c r="J95" s="154"/>
    </row>
    <row r="96" spans="1:12" s="11" customFormat="1" ht="12" customHeight="1" x14ac:dyDescent="0.3">
      <c r="A96" s="16"/>
      <c r="B96" s="27" t="s">
        <v>82</v>
      </c>
      <c r="C96" s="21"/>
      <c r="D96" s="21"/>
      <c r="E96" s="21"/>
      <c r="F96" s="21"/>
      <c r="G96" s="21"/>
      <c r="H96" s="89"/>
      <c r="I96" s="89"/>
      <c r="J96" s="151" t="str">
        <f t="shared" ref="J96" si="7">IFERROR(+I96/H96*100,"")</f>
        <v/>
      </c>
    </row>
    <row r="97" spans="1:10" s="11" customFormat="1" ht="6" customHeight="1" x14ac:dyDescent="0.3">
      <c r="A97" s="22"/>
      <c r="B97" s="23"/>
      <c r="C97" s="24"/>
      <c r="D97" s="24"/>
      <c r="E97" s="25"/>
      <c r="F97" s="25"/>
      <c r="G97" s="25"/>
      <c r="H97" s="63"/>
      <c r="I97" s="63"/>
      <c r="J97" s="154"/>
    </row>
    <row r="98" spans="1:10" s="11" customFormat="1" ht="12" customHeight="1" x14ac:dyDescent="0.3">
      <c r="A98" s="16"/>
      <c r="B98" s="27" t="s">
        <v>24</v>
      </c>
      <c r="C98" s="21"/>
      <c r="D98" s="21"/>
      <c r="E98" s="21"/>
      <c r="F98" s="21"/>
      <c r="G98" s="21"/>
      <c r="H98" s="89"/>
      <c r="I98" s="89"/>
      <c r="J98" s="151" t="str">
        <f t="shared" ref="J98" si="8">IFERROR(+I98/H98*100,"")</f>
        <v/>
      </c>
    </row>
    <row r="99" spans="1:10" s="11" customFormat="1" ht="6" customHeight="1" x14ac:dyDescent="0.3">
      <c r="A99" s="22"/>
      <c r="B99" s="23"/>
      <c r="C99" s="24"/>
      <c r="D99" s="24"/>
      <c r="E99" s="25"/>
      <c r="F99" s="25"/>
      <c r="G99" s="25"/>
      <c r="H99" s="63"/>
      <c r="I99" s="63"/>
      <c r="J99" s="154"/>
    </row>
    <row r="100" spans="1:10" s="11" customFormat="1" ht="12" customHeight="1" x14ac:dyDescent="0.3">
      <c r="A100" s="16"/>
      <c r="B100" s="11" t="s">
        <v>19</v>
      </c>
      <c r="E100" s="20" t="s">
        <v>3</v>
      </c>
      <c r="G100" s="20" t="s">
        <v>20</v>
      </c>
      <c r="H100" s="62"/>
      <c r="I100" s="62"/>
      <c r="J100" s="153"/>
    </row>
    <row r="101" spans="1:10" ht="12" customHeight="1" x14ac:dyDescent="0.3">
      <c r="A101" s="8"/>
      <c r="C101" s="21" t="s">
        <v>21</v>
      </c>
      <c r="D101" s="21"/>
      <c r="E101" s="32"/>
      <c r="F101" s="32"/>
      <c r="G101" s="98">
        <f>+G7</f>
        <v>0</v>
      </c>
      <c r="H101" s="65">
        <f>+(H88-H85)*G101</f>
        <v>0</v>
      </c>
      <c r="I101" s="65">
        <f>+(I88-I85)*H101</f>
        <v>0</v>
      </c>
      <c r="J101" s="151" t="str">
        <f t="shared" ref="J101:J103" si="9">IFERROR(+I101/H101*100,"")</f>
        <v/>
      </c>
    </row>
    <row r="102" spans="1:10" ht="15" customHeight="1" x14ac:dyDescent="0.3">
      <c r="A102" s="8"/>
      <c r="C102" s="21" t="s">
        <v>64</v>
      </c>
      <c r="D102" s="21" t="s">
        <v>22</v>
      </c>
      <c r="E102" s="92"/>
      <c r="F102" s="32"/>
      <c r="G102" s="99"/>
      <c r="H102" s="65">
        <f>IF(E102=0,G102*(H88-H85+H98),E102)</f>
        <v>0</v>
      </c>
      <c r="I102" s="65">
        <f>IF(F102=0,H102*(I88-I85+I98),F102)</f>
        <v>0</v>
      </c>
      <c r="J102" s="151" t="str">
        <f t="shared" si="9"/>
        <v/>
      </c>
    </row>
    <row r="103" spans="1:10" s="11" customFormat="1" ht="12" customHeight="1" x14ac:dyDescent="0.3">
      <c r="A103" s="16"/>
      <c r="C103" s="11" t="s">
        <v>23</v>
      </c>
      <c r="E103" s="17"/>
      <c r="F103" s="17"/>
      <c r="G103" s="17"/>
      <c r="H103" s="62">
        <f>SUM(H101:H102)</f>
        <v>0</v>
      </c>
      <c r="I103" s="62">
        <f>SUM(I101:I102)</f>
        <v>0</v>
      </c>
      <c r="J103" s="151" t="str">
        <f t="shared" si="9"/>
        <v/>
      </c>
    </row>
    <row r="104" spans="1:10" s="11" customFormat="1" ht="6" customHeight="1" x14ac:dyDescent="0.3">
      <c r="A104" s="22"/>
      <c r="B104" s="23"/>
      <c r="C104" s="24"/>
      <c r="D104" s="24"/>
      <c r="E104" s="25"/>
      <c r="F104" s="25"/>
      <c r="G104" s="25"/>
      <c r="H104" s="63"/>
      <c r="I104" s="63"/>
      <c r="J104" s="154"/>
    </row>
    <row r="105" spans="1:10" s="11" customFormat="1" ht="12" customHeight="1" x14ac:dyDescent="0.3">
      <c r="A105" s="16"/>
      <c r="B105" s="27" t="s">
        <v>155</v>
      </c>
      <c r="C105" s="21"/>
      <c r="D105" s="21"/>
      <c r="E105" s="21"/>
      <c r="F105" s="21"/>
      <c r="G105" s="21"/>
      <c r="H105" s="89"/>
      <c r="I105" s="89"/>
      <c r="J105" s="151" t="str">
        <f t="shared" ref="J105" si="10">IFERROR(+I105/H105*100,"")</f>
        <v/>
      </c>
    </row>
    <row r="106" spans="1:10" s="11" customFormat="1" ht="6" customHeight="1" x14ac:dyDescent="0.3">
      <c r="A106" s="22"/>
      <c r="B106" s="23"/>
      <c r="C106" s="24"/>
      <c r="D106" s="24"/>
      <c r="E106" s="25"/>
      <c r="F106" s="25"/>
      <c r="G106" s="25"/>
      <c r="H106" s="63"/>
      <c r="I106" s="63"/>
      <c r="J106" s="154"/>
    </row>
    <row r="107" spans="1:10" s="30" customFormat="1" ht="15.5" x14ac:dyDescent="0.35">
      <c r="A107" s="28"/>
      <c r="B107" s="30" t="s">
        <v>70</v>
      </c>
      <c r="E107" s="31"/>
      <c r="F107" s="31"/>
      <c r="G107" s="31"/>
      <c r="H107" s="64">
        <f>+H88+H94+H96+H98+H103+H105</f>
        <v>0</v>
      </c>
      <c r="I107" s="64">
        <f>+I88+I94+I96+I98+I103+I105</f>
        <v>0</v>
      </c>
      <c r="J107" s="151" t="str">
        <f t="shared" ref="J107" si="11">IFERROR(+I107/H107*100,"")</f>
        <v/>
      </c>
    </row>
    <row r="108" spans="1:10" s="30" customFormat="1" ht="8.25" customHeight="1" x14ac:dyDescent="0.35">
      <c r="A108" s="28"/>
      <c r="C108" s="29"/>
      <c r="D108" s="29"/>
      <c r="E108" s="31"/>
      <c r="F108" s="31"/>
      <c r="G108" s="31"/>
      <c r="H108" s="64"/>
      <c r="I108" s="64"/>
      <c r="J108" s="157"/>
    </row>
    <row r="109" spans="1:10" s="30" customFormat="1" ht="15.5" x14ac:dyDescent="0.35">
      <c r="A109" s="28"/>
      <c r="B109" s="30" t="s">
        <v>71</v>
      </c>
      <c r="C109" s="29"/>
      <c r="D109" s="29"/>
      <c r="E109" s="31"/>
      <c r="F109" s="31"/>
      <c r="G109" s="31"/>
      <c r="H109" s="64">
        <f>+H44-H107</f>
        <v>0</v>
      </c>
      <c r="I109" s="64">
        <f>+I44-I107</f>
        <v>0</v>
      </c>
      <c r="J109" s="151" t="str">
        <f t="shared" ref="J109" si="12">IFERROR(+I109/H109*100,"")</f>
        <v/>
      </c>
    </row>
    <row r="110" spans="1:10" s="30" customFormat="1" ht="8.25" customHeight="1" x14ac:dyDescent="0.35">
      <c r="A110" s="28"/>
      <c r="C110" s="29"/>
      <c r="D110" s="29"/>
      <c r="E110" s="31"/>
      <c r="F110" s="31"/>
      <c r="G110" s="31"/>
      <c r="H110" s="64"/>
      <c r="I110" s="64"/>
      <c r="J110" s="157"/>
    </row>
    <row r="111" spans="1:10" s="30" customFormat="1" ht="15.5" x14ac:dyDescent="0.35">
      <c r="A111" s="28"/>
      <c r="C111" s="29"/>
      <c r="D111" s="29"/>
      <c r="E111" s="31"/>
      <c r="F111" s="31"/>
      <c r="G111" s="17" t="s">
        <v>75</v>
      </c>
      <c r="H111" s="62">
        <f>+H36+H109</f>
        <v>0</v>
      </c>
      <c r="I111" s="62">
        <f>+I36+I109</f>
        <v>0</v>
      </c>
      <c r="J111" s="151" t="str">
        <f t="shared" ref="J111" si="13">IFERROR(+I111/H111*100,"")</f>
        <v/>
      </c>
    </row>
    <row r="112" spans="1:10" s="30" customFormat="1" ht="12" customHeight="1" x14ac:dyDescent="0.35">
      <c r="A112" s="28"/>
      <c r="C112" s="29"/>
      <c r="D112" s="29"/>
      <c r="E112" s="31"/>
      <c r="F112" s="31"/>
      <c r="G112" s="31"/>
      <c r="H112" s="64"/>
      <c r="I112" s="64"/>
      <c r="J112" s="157"/>
    </row>
    <row r="113" spans="1:10" s="30" customFormat="1" ht="15.5" x14ac:dyDescent="0.35">
      <c r="A113" s="34"/>
      <c r="B113" s="13" t="s">
        <v>154</v>
      </c>
      <c r="C113" s="35"/>
      <c r="D113" s="35"/>
      <c r="E113" s="36"/>
      <c r="F113" s="36"/>
      <c r="G113" s="36"/>
      <c r="H113" s="66"/>
      <c r="I113" s="66"/>
      <c r="J113" s="158"/>
    </row>
    <row r="114" spans="1:10" s="37" customFormat="1" ht="12" customHeight="1" x14ac:dyDescent="0.3">
      <c r="A114" s="18"/>
      <c r="C114" s="38" t="s">
        <v>25</v>
      </c>
      <c r="D114" s="38"/>
      <c r="E114" s="20" t="s">
        <v>72</v>
      </c>
      <c r="F114" s="20"/>
      <c r="G114" s="20" t="s">
        <v>26</v>
      </c>
      <c r="H114" s="60"/>
      <c r="I114" s="60"/>
      <c r="J114" s="155"/>
    </row>
    <row r="115" spans="1:10" s="11" customFormat="1" ht="12" customHeight="1" x14ac:dyDescent="0.3">
      <c r="A115" s="22"/>
      <c r="B115" s="23"/>
      <c r="C115" s="101"/>
      <c r="D115" s="101"/>
      <c r="E115" s="101"/>
      <c r="F115" s="26"/>
      <c r="G115" s="93"/>
      <c r="H115" s="94"/>
      <c r="I115" s="94"/>
      <c r="J115" s="159"/>
    </row>
    <row r="116" spans="1:10" s="11" customFormat="1" ht="12" customHeight="1" x14ac:dyDescent="0.3">
      <c r="A116" s="22"/>
      <c r="B116" s="23"/>
      <c r="C116" s="101"/>
      <c r="D116" s="101"/>
      <c r="E116" s="101"/>
      <c r="F116" s="26"/>
      <c r="G116" s="93"/>
      <c r="H116" s="94"/>
      <c r="I116" s="94"/>
      <c r="J116" s="159"/>
    </row>
    <row r="117" spans="1:10" s="11" customFormat="1" ht="12" customHeight="1" x14ac:dyDescent="0.3">
      <c r="A117" s="22"/>
      <c r="B117" s="23"/>
      <c r="C117" s="101"/>
      <c r="D117" s="101"/>
      <c r="E117" s="101"/>
      <c r="F117" s="26"/>
      <c r="G117" s="93"/>
      <c r="H117" s="94"/>
      <c r="I117" s="94"/>
      <c r="J117" s="159"/>
    </row>
    <row r="118" spans="1:10" s="11" customFormat="1" ht="12" customHeight="1" x14ac:dyDescent="0.3">
      <c r="A118" s="22"/>
      <c r="B118" s="23"/>
      <c r="C118" s="24"/>
      <c r="D118" s="24"/>
      <c r="E118" s="25"/>
      <c r="F118" s="25"/>
      <c r="G118" s="25"/>
      <c r="H118" s="63"/>
      <c r="I118" s="63"/>
      <c r="J118" s="154"/>
    </row>
    <row r="119" spans="1:10" s="11" customFormat="1" ht="15.5" x14ac:dyDescent="0.35">
      <c r="A119" s="22"/>
      <c r="B119" s="30" t="s">
        <v>27</v>
      </c>
      <c r="C119" s="24"/>
      <c r="D119" s="24"/>
      <c r="E119" s="25"/>
      <c r="F119" s="25"/>
      <c r="G119" s="25"/>
      <c r="H119" s="67">
        <f>SUM(H115:H117)</f>
        <v>0</v>
      </c>
      <c r="I119" s="67">
        <f>SUM(I115:I117)</f>
        <v>0</v>
      </c>
      <c r="J119" s="153"/>
    </row>
    <row r="120" spans="1:10" s="23" customFormat="1" ht="12" customHeight="1" thickBot="1" x14ac:dyDescent="0.3">
      <c r="A120" s="39"/>
      <c r="B120" s="40"/>
      <c r="C120" s="40"/>
      <c r="D120" s="40"/>
      <c r="E120" s="41"/>
      <c r="F120" s="41"/>
      <c r="G120" s="41"/>
      <c r="H120" s="42"/>
      <c r="I120" s="42"/>
      <c r="J120" s="160"/>
    </row>
  </sheetData>
  <sheetProtection algorithmName="SHA-512" hashValue="U8rIzQWdDc8CuNpN4So3VOQrkdi3X7cA2it5erHvbPYrfjt3oeloXN/OD2qN8pxYe/vnnHsAuWheTxOzF3Pkdg==" saltValue="LaCxP3I5c4nlckSfAGuWrw==" spinCount="100000" sheet="1" objects="1" scenarios="1"/>
  <protectedRanges>
    <protectedRange password="B142" sqref="H94:I94" name="Insamling budget_3_1"/>
    <protectedRange password="B142" sqref="H3:H4" name="Insamling budget_1_2_1"/>
  </protectedRanges>
  <phoneticPr fontId="19" type="noConversion"/>
  <pageMargins left="0.74803149606299213" right="0.74803149606299213" top="0.51181102362204722" bottom="0.74803149606299213" header="0.51181102362204722" footer="0.51181102362204722"/>
  <pageSetup paperSize="9" scale="54" fitToHeight="2" orientation="portrait" r:id="rId1"/>
  <headerFooter alignWithMargins="0">
    <oddFooter>&amp;L&amp;9Version 2021.1&amp;C&amp;F &amp;A</oddFooter>
  </headerFooter>
  <rowBreaks count="1" manualBreakCount="1">
    <brk id="120" max="9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L120"/>
  <sheetViews>
    <sheetView showGridLines="0" topLeftCell="A28" zoomScaleNormal="100" workbookViewId="0">
      <selection activeCell="B65" sqref="B65"/>
    </sheetView>
  </sheetViews>
  <sheetFormatPr defaultColWidth="9.1796875" defaultRowHeight="12" customHeight="1" x14ac:dyDescent="0.25"/>
  <cols>
    <col min="1" max="1" width="2.7265625" style="1" customWidth="1"/>
    <col min="2" max="2" width="2.54296875" style="1" customWidth="1"/>
    <col min="3" max="3" width="24.54296875" style="1" customWidth="1"/>
    <col min="4" max="4" width="24.81640625" style="1" customWidth="1"/>
    <col min="5" max="5" width="10.453125" style="2" bestFit="1" customWidth="1"/>
    <col min="6" max="6" width="15.26953125" style="2" bestFit="1" customWidth="1"/>
    <col min="7" max="7" width="15" style="2" customWidth="1"/>
    <col min="8" max="8" width="12.7265625" style="3" customWidth="1"/>
    <col min="9" max="9" width="12.453125" style="3" customWidth="1"/>
    <col min="10" max="10" width="4.81640625" style="3" customWidth="1"/>
    <col min="11" max="16384" width="9.1796875" style="1"/>
  </cols>
  <sheetData>
    <row r="1" spans="1:10" ht="12" customHeight="1" thickBot="1" x14ac:dyDescent="0.3"/>
    <row r="2" spans="1:10" ht="12" customHeight="1" x14ac:dyDescent="0.3">
      <c r="A2" s="4"/>
      <c r="B2" s="5"/>
      <c r="C2" s="5"/>
      <c r="D2" s="5"/>
      <c r="E2" s="6"/>
      <c r="F2" s="6"/>
      <c r="G2" s="189" t="s">
        <v>149</v>
      </c>
      <c r="H2" s="165">
        <f>+'Instruktion grunduppgifter'!B33</f>
        <v>0</v>
      </c>
      <c r="I2" s="7"/>
      <c r="J2" s="148"/>
    </row>
    <row r="3" spans="1:10" ht="17.5" x14ac:dyDescent="0.35">
      <c r="A3" s="8"/>
      <c r="D3" s="53" t="s">
        <v>60</v>
      </c>
      <c r="E3" s="55">
        <f>+'Instruktion grunduppgifter'!B35</f>
        <v>0</v>
      </c>
      <c r="G3" s="190" t="s">
        <v>156</v>
      </c>
      <c r="H3" s="111">
        <f>+'Instruktion grunduppgifter'!B37</f>
        <v>0</v>
      </c>
      <c r="J3" s="149"/>
    </row>
    <row r="4" spans="1:10" ht="17.5" x14ac:dyDescent="0.35">
      <c r="A4" s="8"/>
      <c r="D4" s="53"/>
      <c r="E4" s="55"/>
      <c r="G4" s="119" t="s">
        <v>28</v>
      </c>
      <c r="H4" s="111" t="str">
        <f>+D6</f>
        <v>Projekt 26</v>
      </c>
      <c r="J4" s="149"/>
    </row>
    <row r="5" spans="1:10" ht="12" customHeight="1" x14ac:dyDescent="0.25">
      <c r="A5" s="8"/>
      <c r="J5" s="149"/>
    </row>
    <row r="6" spans="1:10" ht="12" customHeight="1" x14ac:dyDescent="0.3">
      <c r="A6" s="8"/>
      <c r="C6" s="9" t="s">
        <v>0</v>
      </c>
      <c r="D6" s="86" t="s">
        <v>59</v>
      </c>
      <c r="E6" s="87"/>
      <c r="F6" s="9" t="s">
        <v>156</v>
      </c>
      <c r="G6" s="111">
        <f>+'Instruktion grunduppgifter'!B37</f>
        <v>0</v>
      </c>
      <c r="J6" s="149"/>
    </row>
    <row r="7" spans="1:10" ht="12" customHeight="1" x14ac:dyDescent="0.3">
      <c r="A7" s="8"/>
      <c r="C7" s="10" t="s">
        <v>1</v>
      </c>
      <c r="D7" s="105">
        <v>26</v>
      </c>
      <c r="E7" s="88"/>
      <c r="F7" s="71" t="s">
        <v>88</v>
      </c>
      <c r="G7" s="112">
        <f>+'Instruktion grunduppgifter'!B46+'Instruktion grunduppgifter'!B47+'Instruktion grunduppgifter'!B48</f>
        <v>0</v>
      </c>
      <c r="J7" s="149"/>
    </row>
    <row r="8" spans="1:10" ht="13" x14ac:dyDescent="0.3">
      <c r="A8" s="8"/>
      <c r="C8" s="9" t="s">
        <v>2</v>
      </c>
      <c r="D8" s="86"/>
      <c r="E8" s="87"/>
      <c r="F8" s="71" t="s">
        <v>140</v>
      </c>
      <c r="G8" s="170">
        <f>+'Instruktion grunduppgifter'!B51</f>
        <v>0</v>
      </c>
      <c r="J8" s="149"/>
    </row>
    <row r="9" spans="1:10" ht="12" customHeight="1" x14ac:dyDescent="0.3">
      <c r="A9" s="8"/>
      <c r="C9" s="11"/>
      <c r="D9" s="11"/>
      <c r="J9" s="149"/>
    </row>
    <row r="10" spans="1:10" ht="12" customHeight="1" x14ac:dyDescent="0.3">
      <c r="A10" s="8"/>
      <c r="C10" s="11" t="s">
        <v>76</v>
      </c>
      <c r="D10" s="11"/>
      <c r="J10" s="149"/>
    </row>
    <row r="11" spans="1:10" s="116" customFormat="1" ht="9" customHeight="1" thickBot="1" x14ac:dyDescent="0.35">
      <c r="A11" s="115"/>
      <c r="C11" s="126"/>
      <c r="D11" s="126"/>
      <c r="E11" s="127"/>
      <c r="F11" s="117"/>
      <c r="G11" s="117"/>
      <c r="H11" s="118"/>
      <c r="I11" s="118"/>
      <c r="J11" s="132"/>
    </row>
    <row r="12" spans="1:10" s="116" customFormat="1" ht="15.5" x14ac:dyDescent="0.35">
      <c r="A12" s="115"/>
      <c r="B12" s="128" t="str">
        <f>CONCATENATE("PROGNOS OKT-DEC ",'Instruktion grunduppgifter'!B35-1)</f>
        <v>PROGNOS OKT-DEC -1</v>
      </c>
      <c r="C12" s="129"/>
      <c r="D12" s="129"/>
      <c r="E12" s="130"/>
      <c r="F12" s="113"/>
      <c r="G12" s="113"/>
      <c r="H12" s="114"/>
      <c r="I12" s="131"/>
      <c r="J12" s="149"/>
    </row>
    <row r="13" spans="1:10" s="116" customFormat="1" ht="7.5" customHeight="1" x14ac:dyDescent="0.25">
      <c r="A13" s="115"/>
      <c r="B13" s="115"/>
      <c r="E13" s="127"/>
      <c r="F13" s="117"/>
      <c r="G13" s="117"/>
      <c r="H13" s="118"/>
      <c r="I13" s="132"/>
      <c r="J13" s="149"/>
    </row>
    <row r="14" spans="1:10" s="116" customFormat="1" ht="13" x14ac:dyDescent="0.3">
      <c r="A14" s="115"/>
      <c r="B14" s="115"/>
      <c r="C14" s="126" t="str">
        <f>CONCATENATE("OH procent ",'Instruktion grunduppgifter'!B35-1)</f>
        <v>OH procent -1</v>
      </c>
      <c r="D14" s="192">
        <f>+'Instruktion grunduppgifter'!B41+'Instruktion grunduppgifter'!B42+'Instruktion grunduppgifter'!B43</f>
        <v>0</v>
      </c>
      <c r="E14" s="127"/>
      <c r="F14" s="133" t="s">
        <v>142</v>
      </c>
      <c r="G14" s="117"/>
      <c r="H14" s="118"/>
      <c r="I14" s="167">
        <v>1</v>
      </c>
      <c r="J14" s="149"/>
    </row>
    <row r="15" spans="1:10" s="116" customFormat="1" ht="7.5" customHeight="1" x14ac:dyDescent="0.25">
      <c r="A15" s="115"/>
      <c r="B15" s="115"/>
      <c r="E15" s="127"/>
      <c r="F15" s="117"/>
      <c r="G15" s="117"/>
      <c r="H15" s="118"/>
      <c r="I15" s="132"/>
      <c r="J15" s="149"/>
    </row>
    <row r="16" spans="1:10" s="116" customFormat="1" ht="13" x14ac:dyDescent="0.3">
      <c r="A16" s="115"/>
      <c r="B16" s="121" t="s">
        <v>143</v>
      </c>
      <c r="C16" s="118"/>
      <c r="D16" s="126"/>
      <c r="E16" s="127"/>
      <c r="F16" s="126" t="str">
        <f>CONCATENATE("Kvar ",'Instruktion grunduppgifter'!B35-1,", enl Probok")</f>
        <v>Kvar -1, enl Probok</v>
      </c>
      <c r="G16" s="117"/>
      <c r="H16" s="118"/>
      <c r="I16" s="166"/>
      <c r="J16" s="149"/>
    </row>
    <row r="17" spans="1:11" s="116" customFormat="1" ht="12.5" x14ac:dyDescent="0.25">
      <c r="A17" s="115"/>
      <c r="B17" s="115"/>
      <c r="C17" s="124"/>
      <c r="D17" s="124"/>
      <c r="E17" s="127"/>
      <c r="F17" s="135" t="str">
        <f>CONCATENATE("Oavskrivet belopp på utrustning ",'Instruktion grunduppgifter'!B35-1)</f>
        <v>Oavskrivet belopp på utrustning -1</v>
      </c>
      <c r="G17" s="117"/>
      <c r="H17" s="118"/>
      <c r="I17" s="136">
        <f>+I22</f>
        <v>0</v>
      </c>
      <c r="J17" s="149"/>
    </row>
    <row r="18" spans="1:11" s="116" customFormat="1" ht="12.5" x14ac:dyDescent="0.25">
      <c r="A18" s="115"/>
      <c r="B18" s="115"/>
      <c r="C18" s="123"/>
      <c r="D18" s="123"/>
      <c r="E18" s="127"/>
      <c r="F18" s="120" t="s">
        <v>144</v>
      </c>
      <c r="G18" s="117"/>
      <c r="H18" s="118"/>
      <c r="I18" s="136">
        <f>-D32</f>
        <v>0</v>
      </c>
      <c r="J18" s="149"/>
    </row>
    <row r="19" spans="1:11" s="116" customFormat="1" ht="13" x14ac:dyDescent="0.3">
      <c r="A19" s="115"/>
      <c r="B19" s="115"/>
      <c r="C19" s="123"/>
      <c r="D19" s="123"/>
      <c r="E19" s="127"/>
      <c r="F19" s="126" t="str">
        <f>CONCATENATE("Utgående balans ",'Instruktion grunduppgifter'!B35-1,"-12-31")</f>
        <v>Utgående balans -1-12-31</v>
      </c>
      <c r="G19" s="117"/>
      <c r="H19" s="118"/>
      <c r="I19" s="137">
        <f>SUM(I16:I18)</f>
        <v>0</v>
      </c>
      <c r="J19" s="149"/>
    </row>
    <row r="20" spans="1:11" s="116" customFormat="1" ht="12.5" x14ac:dyDescent="0.25">
      <c r="A20" s="115"/>
      <c r="B20" s="115"/>
      <c r="C20" s="123"/>
      <c r="D20" s="123"/>
      <c r="E20" s="127"/>
      <c r="F20" s="118"/>
      <c r="G20" s="117"/>
      <c r="H20" s="118"/>
      <c r="I20" s="132"/>
      <c r="J20" s="149"/>
    </row>
    <row r="21" spans="1:11" s="116" customFormat="1" ht="13" x14ac:dyDescent="0.3">
      <c r="A21" s="115"/>
      <c r="B21" s="115"/>
      <c r="C21" s="123"/>
      <c r="D21" s="123"/>
      <c r="E21" s="127"/>
      <c r="F21" s="126" t="s">
        <v>153</v>
      </c>
      <c r="G21" s="117"/>
      <c r="H21" s="118"/>
      <c r="I21" s="132"/>
      <c r="J21" s="149"/>
    </row>
    <row r="22" spans="1:11" s="116" customFormat="1" ht="12.5" x14ac:dyDescent="0.25">
      <c r="A22" s="115"/>
      <c r="B22" s="115"/>
      <c r="C22" s="123"/>
      <c r="D22" s="123"/>
      <c r="E22" s="127"/>
      <c r="F22" s="118" t="str">
        <f>+F17</f>
        <v>Oavskrivet belopp på utrustning -1</v>
      </c>
      <c r="G22" s="117"/>
      <c r="H22" s="118"/>
      <c r="I22" s="166"/>
      <c r="J22" s="149"/>
    </row>
    <row r="23" spans="1:11" s="116" customFormat="1" ht="12.5" x14ac:dyDescent="0.25">
      <c r="A23" s="115"/>
      <c r="B23" s="115"/>
      <c r="C23" s="123"/>
      <c r="D23" s="123"/>
      <c r="E23" s="127"/>
      <c r="F23" s="118" t="str">
        <f>CONCATENATE("Nyinköp av utrustning &gt; 25 tkr ht ",'Instruktion grunduppgifter'!B35-1)</f>
        <v>Nyinköp av utrustning &gt; 25 tkr ht -1</v>
      </c>
      <c r="G23" s="117"/>
      <c r="H23" s="118"/>
      <c r="I23" s="134"/>
      <c r="J23" s="149"/>
    </row>
    <row r="24" spans="1:11" s="116" customFormat="1" ht="13" x14ac:dyDescent="0.3">
      <c r="A24" s="115"/>
      <c r="B24" s="115"/>
      <c r="C24" s="126" t="s">
        <v>145</v>
      </c>
      <c r="D24" s="133">
        <f>SUM(D17:D23)</f>
        <v>0</v>
      </c>
      <c r="E24" s="127"/>
      <c r="F24" s="133" t="str">
        <f>CONCATENATE("Oavskrivet belopp på utrustning ",'Instruktion grunduppgifter'!B35-1,"-12-31")</f>
        <v>Oavskrivet belopp på utrustning -1-12-31</v>
      </c>
      <c r="G24" s="117"/>
      <c r="H24" s="118"/>
      <c r="I24" s="137">
        <f>SUM(I22:I23)</f>
        <v>0</v>
      </c>
      <c r="J24" s="149"/>
    </row>
    <row r="25" spans="1:11" s="126" customFormat="1" ht="6" customHeight="1" x14ac:dyDescent="0.3">
      <c r="A25" s="122"/>
      <c r="B25" s="122"/>
      <c r="C25" s="125"/>
      <c r="D25" s="125"/>
      <c r="E25" s="127"/>
      <c r="F25" s="117"/>
      <c r="G25" s="117"/>
      <c r="H25" s="118"/>
      <c r="I25" s="132"/>
      <c r="J25" s="149"/>
    </row>
    <row r="26" spans="1:11" s="116" customFormat="1" ht="13" x14ac:dyDescent="0.3">
      <c r="A26" s="115"/>
      <c r="B26" s="115"/>
      <c r="C26" s="126" t="s">
        <v>21</v>
      </c>
      <c r="D26" s="133">
        <f>+D24*D14</f>
        <v>0</v>
      </c>
      <c r="E26" s="127"/>
      <c r="F26" s="120"/>
      <c r="G26" s="117"/>
      <c r="H26" s="118"/>
      <c r="I26" s="132"/>
      <c r="J26" s="149"/>
    </row>
    <row r="27" spans="1:11" s="126" customFormat="1" ht="6" customHeight="1" x14ac:dyDescent="0.3">
      <c r="A27" s="122"/>
      <c r="B27" s="122"/>
      <c r="C27" s="125"/>
      <c r="D27" s="125"/>
      <c r="E27" s="127"/>
      <c r="F27" s="117"/>
      <c r="G27" s="117"/>
      <c r="H27" s="118"/>
      <c r="I27" s="132"/>
      <c r="J27" s="149"/>
      <c r="K27" s="116"/>
    </row>
    <row r="28" spans="1:11" s="116" customFormat="1" ht="13" x14ac:dyDescent="0.3">
      <c r="A28" s="115"/>
      <c r="B28" s="115"/>
      <c r="C28" s="126" t="s">
        <v>64</v>
      </c>
      <c r="D28" s="124"/>
      <c r="E28" s="127"/>
      <c r="F28" s="120"/>
      <c r="G28" s="117"/>
      <c r="H28" s="118"/>
      <c r="I28" s="132"/>
      <c r="J28" s="149"/>
    </row>
    <row r="29" spans="1:11" s="126" customFormat="1" ht="6" customHeight="1" x14ac:dyDescent="0.3">
      <c r="A29" s="122"/>
      <c r="B29" s="122"/>
      <c r="C29" s="125"/>
      <c r="D29" s="125"/>
      <c r="E29" s="127"/>
      <c r="F29" s="117"/>
      <c r="G29" s="117"/>
      <c r="H29" s="118"/>
      <c r="I29" s="132"/>
      <c r="J29" s="149"/>
      <c r="K29" s="116"/>
    </row>
    <row r="30" spans="1:11" s="116" customFormat="1" ht="13" x14ac:dyDescent="0.3">
      <c r="A30" s="115"/>
      <c r="B30" s="115"/>
      <c r="C30" s="126" t="s">
        <v>146</v>
      </c>
      <c r="D30" s="133">
        <f>+I24/I14/12*3</f>
        <v>0</v>
      </c>
      <c r="E30" s="127"/>
      <c r="F30" s="126" t="s">
        <v>147</v>
      </c>
      <c r="I30" s="166"/>
      <c r="J30" s="149"/>
    </row>
    <row r="31" spans="1:11" s="126" customFormat="1" ht="6" customHeight="1" x14ac:dyDescent="0.3">
      <c r="A31" s="122"/>
      <c r="B31" s="122"/>
      <c r="C31" s="125"/>
      <c r="D31" s="125"/>
      <c r="E31" s="127"/>
      <c r="F31" s="117"/>
      <c r="G31" s="117"/>
      <c r="H31" s="118"/>
      <c r="I31" s="132"/>
      <c r="J31" s="149"/>
    </row>
    <row r="32" spans="1:11" s="116" customFormat="1" ht="13.5" thickBot="1" x14ac:dyDescent="0.35">
      <c r="A32" s="115"/>
      <c r="B32" s="138"/>
      <c r="C32" s="139" t="s">
        <v>148</v>
      </c>
      <c r="D32" s="140">
        <f>SUM(D24:D31)</f>
        <v>0</v>
      </c>
      <c r="E32" s="141"/>
      <c r="F32" s="139" t="str">
        <f>CONCATENATE("KVAR ATT DISPONERA ",'Instruktion grunduppgifter'!B35-1,"-12-31")</f>
        <v>KVAR ATT DISPONERA -1-12-31</v>
      </c>
      <c r="G32" s="142"/>
      <c r="H32" s="140"/>
      <c r="I32" s="143">
        <f>+I19-I24+I30</f>
        <v>0</v>
      </c>
      <c r="J32" s="149"/>
    </row>
    <row r="33" spans="1:10" s="116" customFormat="1" ht="7.15" customHeight="1" x14ac:dyDescent="0.3">
      <c r="A33" s="115"/>
      <c r="C33" s="126"/>
      <c r="D33" s="126"/>
      <c r="E33" s="127"/>
      <c r="F33" s="117"/>
      <c r="G33" s="117"/>
      <c r="H33" s="118"/>
      <c r="I33" s="118"/>
      <c r="J33" s="132"/>
    </row>
    <row r="34" spans="1:10" ht="15.5" x14ac:dyDescent="0.35">
      <c r="A34" s="8"/>
      <c r="C34" s="11"/>
      <c r="D34" s="11"/>
      <c r="H34" s="58" t="s">
        <v>132</v>
      </c>
      <c r="I34" s="58" t="s">
        <v>133</v>
      </c>
      <c r="J34" s="150" t="s">
        <v>7</v>
      </c>
    </row>
    <row r="35" spans="1:10" ht="12" customHeight="1" x14ac:dyDescent="0.25">
      <c r="A35" s="8"/>
      <c r="H35" s="59"/>
      <c r="I35" s="59"/>
      <c r="J35" s="149"/>
    </row>
    <row r="36" spans="1:10" ht="13" x14ac:dyDescent="0.3">
      <c r="A36" s="8"/>
      <c r="C36" s="11"/>
      <c r="D36" s="11"/>
      <c r="G36" s="17" t="s">
        <v>74</v>
      </c>
      <c r="H36" s="62">
        <f>+I32</f>
        <v>0</v>
      </c>
      <c r="I36" s="102"/>
      <c r="J36" s="151" t="str">
        <f>IFERROR(+I36/H36*100,"")</f>
        <v/>
      </c>
    </row>
    <row r="37" spans="1:10" ht="7.15" customHeight="1" x14ac:dyDescent="0.25">
      <c r="A37" s="8"/>
      <c r="H37" s="59"/>
      <c r="I37" s="59"/>
      <c r="J37" s="152"/>
    </row>
    <row r="38" spans="1:10" s="11" customFormat="1" ht="15.5" x14ac:dyDescent="0.35">
      <c r="A38" s="16"/>
      <c r="B38" s="13" t="s">
        <v>135</v>
      </c>
      <c r="D38" s="33" t="s">
        <v>87</v>
      </c>
      <c r="E38" s="20"/>
      <c r="F38" s="2"/>
      <c r="G38" s="20"/>
      <c r="H38" s="62"/>
      <c r="I38" s="62"/>
      <c r="J38" s="153"/>
    </row>
    <row r="39" spans="1:10" ht="12" customHeight="1" x14ac:dyDescent="0.3">
      <c r="A39" s="8"/>
      <c r="C39" s="21" t="s">
        <v>54</v>
      </c>
      <c r="D39" s="32"/>
      <c r="E39" s="32"/>
      <c r="F39" s="32"/>
      <c r="G39" s="32"/>
      <c r="H39" s="89"/>
      <c r="I39" s="89"/>
      <c r="J39" s="151" t="str">
        <f t="shared" ref="J39:J44" si="0">IFERROR(+I39/H39*100,"")</f>
        <v/>
      </c>
    </row>
    <row r="40" spans="1:10" ht="12" customHeight="1" x14ac:dyDescent="0.3">
      <c r="A40" s="8"/>
      <c r="C40" s="21" t="s">
        <v>84</v>
      </c>
      <c r="D40" s="32"/>
      <c r="E40" s="32"/>
      <c r="F40" s="32"/>
      <c r="G40" s="32"/>
      <c r="H40" s="89"/>
      <c r="I40" s="89"/>
      <c r="J40" s="151" t="str">
        <f t="shared" si="0"/>
        <v/>
      </c>
    </row>
    <row r="41" spans="1:10" ht="12" customHeight="1" x14ac:dyDescent="0.3">
      <c r="A41" s="8"/>
      <c r="C41" s="21" t="s">
        <v>85</v>
      </c>
      <c r="D41" s="32"/>
      <c r="E41" s="32"/>
      <c r="F41" s="32"/>
      <c r="G41" s="32"/>
      <c r="H41" s="89"/>
      <c r="I41" s="89"/>
      <c r="J41" s="151" t="str">
        <f t="shared" si="0"/>
        <v/>
      </c>
    </row>
    <row r="42" spans="1:10" ht="12" customHeight="1" x14ac:dyDescent="0.3">
      <c r="A42" s="8"/>
      <c r="C42" s="106" t="s">
        <v>134</v>
      </c>
      <c r="D42" s="32"/>
      <c r="E42" s="32"/>
      <c r="F42" s="32"/>
      <c r="G42" s="32"/>
      <c r="H42" s="89"/>
      <c r="I42" s="89"/>
      <c r="J42" s="151" t="str">
        <f t="shared" si="0"/>
        <v/>
      </c>
    </row>
    <row r="43" spans="1:10" s="11" customFormat="1" ht="5.5" customHeight="1" x14ac:dyDescent="0.3">
      <c r="A43" s="22"/>
      <c r="B43" s="23"/>
      <c r="C43" s="24"/>
      <c r="D43" s="24"/>
      <c r="E43" s="25"/>
      <c r="F43" s="25"/>
      <c r="G43" s="25"/>
      <c r="H43" s="63"/>
      <c r="I43" s="63"/>
      <c r="J43" s="154" t="str">
        <f t="shared" si="0"/>
        <v/>
      </c>
    </row>
    <row r="44" spans="1:10" s="30" customFormat="1" ht="15.5" x14ac:dyDescent="0.35">
      <c r="A44" s="28"/>
      <c r="B44" s="13" t="s">
        <v>136</v>
      </c>
      <c r="C44" s="29"/>
      <c r="D44" s="29"/>
      <c r="E44" s="31"/>
      <c r="F44" s="31"/>
      <c r="G44" s="31"/>
      <c r="H44" s="64">
        <f>SUM(H39:H43)</f>
        <v>0</v>
      </c>
      <c r="I44" s="64">
        <f>SUM(I39:I42)</f>
        <v>0</v>
      </c>
      <c r="J44" s="151" t="str">
        <f t="shared" si="0"/>
        <v/>
      </c>
    </row>
    <row r="45" spans="1:10" ht="12" customHeight="1" x14ac:dyDescent="0.3">
      <c r="A45" s="8"/>
      <c r="C45" s="11"/>
      <c r="D45" s="11"/>
      <c r="G45" s="17"/>
      <c r="H45" s="62"/>
      <c r="I45" s="62"/>
      <c r="J45" s="153"/>
    </row>
    <row r="46" spans="1:10" s="14" customFormat="1" ht="15.5" x14ac:dyDescent="0.35">
      <c r="A46" s="12"/>
      <c r="B46" s="13" t="s">
        <v>67</v>
      </c>
      <c r="E46" s="15"/>
      <c r="F46" s="15"/>
      <c r="G46" s="15"/>
      <c r="H46" s="62"/>
      <c r="I46" s="62"/>
      <c r="J46" s="153"/>
    </row>
    <row r="47" spans="1:10" ht="12" customHeight="1" x14ac:dyDescent="0.25">
      <c r="A47" s="8"/>
      <c r="H47" s="59"/>
      <c r="I47" s="59"/>
      <c r="J47" s="152"/>
    </row>
    <row r="48" spans="1:10" s="11" customFormat="1" ht="12" customHeight="1" x14ac:dyDescent="0.3">
      <c r="A48" s="16"/>
      <c r="B48" s="191" t="str">
        <f>CONCATENATE("Lönekostnader (inkl LBK + sem.tillägg, tot ",'Instruktion grunduppgifter'!B52*100,"%) inkl. löneökning om angivet ovan")</f>
        <v>Lönekostnader (inkl LBK + sem.tillägg, tot 0%) inkl. löneökning om angivet ovan</v>
      </c>
      <c r="E48" s="17"/>
      <c r="F48" s="17"/>
      <c r="G48" s="17"/>
      <c r="H48" s="62"/>
      <c r="I48" s="62"/>
      <c r="J48" s="153"/>
    </row>
    <row r="49" spans="1:10" s="19" customFormat="1" ht="12" customHeight="1" x14ac:dyDescent="0.3">
      <c r="A49" s="18"/>
      <c r="C49" s="19" t="s">
        <v>4</v>
      </c>
      <c r="E49" s="20" t="s">
        <v>5</v>
      </c>
      <c r="F49" s="20" t="s">
        <v>6</v>
      </c>
      <c r="G49" s="20" t="s">
        <v>7</v>
      </c>
      <c r="H49" s="60"/>
      <c r="I49" s="60"/>
      <c r="J49" s="155"/>
    </row>
    <row r="50" spans="1:10" ht="12" customHeight="1" x14ac:dyDescent="0.25">
      <c r="A50" s="8"/>
      <c r="C50" s="110"/>
      <c r="D50" s="90"/>
      <c r="E50" s="91"/>
      <c r="F50" s="161"/>
      <c r="G50" s="97"/>
      <c r="H50" s="61">
        <f>+E50*F50*G50*(1+'Instruktion grunduppgifter'!$B$52)*(1+$G$8)</f>
        <v>0</v>
      </c>
      <c r="I50" s="109"/>
      <c r="J50" s="156"/>
    </row>
    <row r="51" spans="1:10" ht="12" customHeight="1" x14ac:dyDescent="0.25">
      <c r="A51" s="8"/>
      <c r="C51" s="90"/>
      <c r="D51" s="90"/>
      <c r="E51" s="91"/>
      <c r="F51" s="161"/>
      <c r="G51" s="97"/>
      <c r="H51" s="61">
        <f>+E51*F51*G51*(1+'Instruktion grunduppgifter'!$B$52)*(1+$G$8)</f>
        <v>0</v>
      </c>
      <c r="I51" s="109"/>
      <c r="J51" s="156"/>
    </row>
    <row r="52" spans="1:10" ht="12" customHeight="1" x14ac:dyDescent="0.25">
      <c r="A52" s="8"/>
      <c r="C52" s="90"/>
      <c r="D52" s="90"/>
      <c r="E52" s="91"/>
      <c r="F52" s="161"/>
      <c r="G52" s="97"/>
      <c r="H52" s="61">
        <f>+E52*F52*G52*(1+'Instruktion grunduppgifter'!$B$52)*(1+$G$8)</f>
        <v>0</v>
      </c>
      <c r="I52" s="109"/>
      <c r="J52" s="156"/>
    </row>
    <row r="53" spans="1:10" ht="12" customHeight="1" x14ac:dyDescent="0.25">
      <c r="A53" s="8"/>
      <c r="C53" s="90"/>
      <c r="D53" s="90"/>
      <c r="E53" s="91"/>
      <c r="F53" s="161"/>
      <c r="G53" s="97"/>
      <c r="H53" s="61">
        <f>+E53*F53*G53*(1+'Instruktion grunduppgifter'!$B$52)*(1+$G$8)</f>
        <v>0</v>
      </c>
      <c r="I53" s="109"/>
      <c r="J53" s="156"/>
    </row>
    <row r="54" spans="1:10" ht="12" customHeight="1" x14ac:dyDescent="0.25">
      <c r="A54" s="8"/>
      <c r="C54" s="90"/>
      <c r="D54" s="110"/>
      <c r="E54" s="91"/>
      <c r="F54" s="161"/>
      <c r="G54" s="97"/>
      <c r="H54" s="61">
        <f>+E54*F54*G54*(1+'Instruktion grunduppgifter'!$B$52)*(1+$G$8)</f>
        <v>0</v>
      </c>
      <c r="I54" s="109"/>
      <c r="J54" s="156"/>
    </row>
    <row r="55" spans="1:10" ht="12" customHeight="1" x14ac:dyDescent="0.25">
      <c r="A55" s="8"/>
      <c r="C55" s="90"/>
      <c r="D55" s="90"/>
      <c r="E55" s="91"/>
      <c r="F55" s="161"/>
      <c r="G55" s="97"/>
      <c r="H55" s="61">
        <f>+E55*F55*G55*(1+'Instruktion grunduppgifter'!$B$52)*(1+$G$8)</f>
        <v>0</v>
      </c>
      <c r="I55" s="109"/>
      <c r="J55" s="156"/>
    </row>
    <row r="56" spans="1:10" ht="12" customHeight="1" x14ac:dyDescent="0.25">
      <c r="A56" s="8"/>
      <c r="C56" s="90"/>
      <c r="D56" s="90"/>
      <c r="E56" s="91"/>
      <c r="F56" s="161"/>
      <c r="G56" s="97"/>
      <c r="H56" s="61">
        <f>+E56*F56*G56*(1+'Instruktion grunduppgifter'!$B$52)*(1+$G$8)</f>
        <v>0</v>
      </c>
      <c r="I56" s="109"/>
      <c r="J56" s="156"/>
    </row>
    <row r="57" spans="1:10" ht="12" customHeight="1" x14ac:dyDescent="0.25">
      <c r="A57" s="8"/>
      <c r="C57" s="90"/>
      <c r="D57" s="90"/>
      <c r="E57" s="91"/>
      <c r="F57" s="161"/>
      <c r="G57" s="97"/>
      <c r="H57" s="61">
        <f>+E57*F57*G57*(1+'Instruktion grunduppgifter'!$B$52)*(1+$G$8)</f>
        <v>0</v>
      </c>
      <c r="I57" s="109"/>
      <c r="J57" s="156"/>
    </row>
    <row r="58" spans="1:10" ht="12" customHeight="1" x14ac:dyDescent="0.25">
      <c r="A58" s="8"/>
      <c r="C58" s="90"/>
      <c r="D58" s="90"/>
      <c r="E58" s="91"/>
      <c r="F58" s="161"/>
      <c r="G58" s="97"/>
      <c r="H58" s="61">
        <f>+E58*F58*G58*(1+'Instruktion grunduppgifter'!$B$52)*(1+$G$8)</f>
        <v>0</v>
      </c>
      <c r="I58" s="109"/>
      <c r="J58" s="156"/>
    </row>
    <row r="59" spans="1:10" ht="12" customHeight="1" x14ac:dyDescent="0.25">
      <c r="A59" s="8"/>
      <c r="C59" s="90"/>
      <c r="D59" s="90"/>
      <c r="E59" s="91"/>
      <c r="F59" s="161"/>
      <c r="G59" s="97"/>
      <c r="H59" s="61">
        <f>+E59*F59*G59*(1+'Instruktion grunduppgifter'!$B$52)*(1+$G$8)</f>
        <v>0</v>
      </c>
      <c r="I59" s="109"/>
      <c r="J59" s="156"/>
    </row>
    <row r="60" spans="1:10" ht="12" customHeight="1" x14ac:dyDescent="0.25">
      <c r="A60" s="8"/>
      <c r="C60" s="90"/>
      <c r="D60" s="90"/>
      <c r="E60" s="91"/>
      <c r="F60" s="161"/>
      <c r="G60" s="97"/>
      <c r="H60" s="61">
        <f>+E60*F60*G60*(1+'Instruktion grunduppgifter'!$B$52)*(1+$G$8)</f>
        <v>0</v>
      </c>
      <c r="I60" s="109"/>
      <c r="J60" s="156"/>
    </row>
    <row r="61" spans="1:10" ht="12" customHeight="1" x14ac:dyDescent="0.25">
      <c r="A61" s="8"/>
      <c r="C61" s="90"/>
      <c r="D61" s="90"/>
      <c r="E61" s="91"/>
      <c r="F61" s="161"/>
      <c r="G61" s="97"/>
      <c r="H61" s="61">
        <f>+E61*F61*G61*(1+'Instruktion grunduppgifter'!$B$52)*(1+$G$8)</f>
        <v>0</v>
      </c>
      <c r="I61" s="109"/>
      <c r="J61" s="156"/>
    </row>
    <row r="62" spans="1:10" s="11" customFormat="1" ht="12" customHeight="1" x14ac:dyDescent="0.3">
      <c r="A62" s="16"/>
      <c r="C62" s="11" t="s">
        <v>8</v>
      </c>
      <c r="E62" s="17"/>
      <c r="F62" s="162"/>
      <c r="G62" s="74"/>
      <c r="H62" s="62">
        <f>SUM(H50:H61)</f>
        <v>0</v>
      </c>
      <c r="I62" s="62">
        <f>SUM(I50:I61)</f>
        <v>0</v>
      </c>
      <c r="J62" s="151" t="str">
        <f t="shared" ref="J62" si="1">IFERROR(+I62/H62*100,"")</f>
        <v/>
      </c>
    </row>
    <row r="63" spans="1:10" s="11" customFormat="1" ht="12" customHeight="1" x14ac:dyDescent="0.3">
      <c r="A63" s="22"/>
      <c r="B63" s="23"/>
      <c r="C63" s="24"/>
      <c r="D63" s="24"/>
      <c r="E63" s="25"/>
      <c r="F63" s="163"/>
      <c r="G63" s="75"/>
      <c r="H63" s="63"/>
      <c r="I63" s="63"/>
      <c r="J63" s="154"/>
    </row>
    <row r="64" spans="1:10" s="11" customFormat="1" ht="12" customHeight="1" x14ac:dyDescent="0.3">
      <c r="A64" s="22"/>
      <c r="B64" s="23"/>
      <c r="C64" s="24"/>
      <c r="D64" s="24"/>
      <c r="E64" s="25"/>
      <c r="F64" s="163"/>
      <c r="G64" s="25"/>
      <c r="H64" s="63"/>
      <c r="I64" s="63"/>
      <c r="J64" s="154"/>
    </row>
    <row r="65" spans="1:10" s="11" customFormat="1" ht="12" customHeight="1" x14ac:dyDescent="0.3">
      <c r="A65" s="16"/>
      <c r="B65" s="11" t="str">
        <f>CONCATENATE("Lönekostnader (inkl LBK ",'Instruktion grunduppgifter'!B52*100-2,"%)")</f>
        <v>Lönekostnader (inkl LBK -2%)</v>
      </c>
      <c r="E65" s="17"/>
      <c r="F65" s="162"/>
      <c r="G65" s="17"/>
      <c r="H65" s="62"/>
      <c r="I65" s="62"/>
      <c r="J65" s="153"/>
    </row>
    <row r="66" spans="1:10" s="19" customFormat="1" ht="12" customHeight="1" x14ac:dyDescent="0.3">
      <c r="A66" s="18"/>
      <c r="C66" s="19" t="s">
        <v>9</v>
      </c>
      <c r="E66" s="20" t="s">
        <v>68</v>
      </c>
      <c r="F66" s="164" t="s">
        <v>83</v>
      </c>
      <c r="G66" s="20"/>
      <c r="H66" s="60"/>
      <c r="I66" s="60"/>
      <c r="J66" s="155"/>
    </row>
    <row r="67" spans="1:10" ht="12" customHeight="1" x14ac:dyDescent="0.25">
      <c r="A67" s="8"/>
      <c r="C67" s="90"/>
      <c r="D67" s="90"/>
      <c r="E67" s="91"/>
      <c r="F67" s="161"/>
      <c r="G67" s="26"/>
      <c r="H67" s="61">
        <f>+E67*F67*(1+'Instruktion grunduppgifter'!$B$52-2%)</f>
        <v>0</v>
      </c>
      <c r="I67" s="109"/>
      <c r="J67" s="156"/>
    </row>
    <row r="68" spans="1:10" ht="12" customHeight="1" x14ac:dyDescent="0.25">
      <c r="A68" s="8"/>
      <c r="C68" s="90"/>
      <c r="D68" s="90"/>
      <c r="E68" s="91"/>
      <c r="F68" s="161"/>
      <c r="G68" s="26"/>
      <c r="H68" s="61">
        <f>+E68*F68*(1+'Instruktion grunduppgifter'!$B$52-2%)</f>
        <v>0</v>
      </c>
      <c r="I68" s="109"/>
      <c r="J68" s="156"/>
    </row>
    <row r="69" spans="1:10" ht="12" customHeight="1" x14ac:dyDescent="0.25">
      <c r="A69" s="8"/>
      <c r="C69" s="90"/>
      <c r="D69" s="90"/>
      <c r="E69" s="91"/>
      <c r="F69" s="161"/>
      <c r="G69" s="26"/>
      <c r="H69" s="61">
        <f>+E69*F69*(1+'Instruktion grunduppgifter'!$B$52-2%)</f>
        <v>0</v>
      </c>
      <c r="I69" s="109"/>
      <c r="J69" s="156"/>
    </row>
    <row r="70" spans="1:10" ht="12" customHeight="1" x14ac:dyDescent="0.25">
      <c r="A70" s="8"/>
      <c r="C70" s="90"/>
      <c r="D70" s="90"/>
      <c r="E70" s="91"/>
      <c r="F70" s="161"/>
      <c r="G70" s="26"/>
      <c r="H70" s="61">
        <f>+E70*F70*(1+'Instruktion grunduppgifter'!$B$52-2%)</f>
        <v>0</v>
      </c>
      <c r="I70" s="109"/>
      <c r="J70" s="156"/>
    </row>
    <row r="71" spans="1:10" s="11" customFormat="1" ht="12" customHeight="1" x14ac:dyDescent="0.3">
      <c r="A71" s="16"/>
      <c r="C71" s="11" t="s">
        <v>10</v>
      </c>
      <c r="E71" s="17"/>
      <c r="F71" s="17"/>
      <c r="G71" s="17"/>
      <c r="H71" s="62">
        <f>SUM(H67:H70)</f>
        <v>0</v>
      </c>
      <c r="I71" s="62">
        <f>SUM(I67:I70)</f>
        <v>0</v>
      </c>
      <c r="J71" s="151" t="str">
        <f t="shared" ref="J71" si="2">IFERROR(+I71/H71*100,"")</f>
        <v/>
      </c>
    </row>
    <row r="72" spans="1:10" s="11" customFormat="1" ht="12" customHeight="1" x14ac:dyDescent="0.3">
      <c r="A72" s="22"/>
      <c r="B72" s="23"/>
      <c r="C72" s="24"/>
      <c r="D72" s="24"/>
      <c r="E72" s="25"/>
      <c r="F72" s="25"/>
      <c r="G72" s="25"/>
      <c r="H72" s="63"/>
      <c r="I72" s="63"/>
      <c r="J72" s="154"/>
    </row>
    <row r="73" spans="1:10" s="11" customFormat="1" ht="12" customHeight="1" x14ac:dyDescent="0.3">
      <c r="A73" s="16"/>
      <c r="B73" s="11" t="s">
        <v>86</v>
      </c>
      <c r="E73" s="17"/>
      <c r="F73" s="17"/>
      <c r="G73" s="17"/>
      <c r="H73" s="62"/>
      <c r="I73" s="62"/>
      <c r="J73" s="153"/>
    </row>
    <row r="74" spans="1:10" ht="12" customHeight="1" x14ac:dyDescent="0.3">
      <c r="A74" s="8"/>
      <c r="C74" s="21" t="s">
        <v>78</v>
      </c>
      <c r="D74" s="21"/>
      <c r="E74" s="21"/>
      <c r="F74" s="21"/>
      <c r="G74" s="21"/>
      <c r="H74" s="89"/>
      <c r="I74" s="89"/>
      <c r="J74" s="151" t="str">
        <f t="shared" ref="J74:J78" si="3">IFERROR(+I74/H74*100,"")</f>
        <v/>
      </c>
    </row>
    <row r="75" spans="1:10" ht="12" customHeight="1" x14ac:dyDescent="0.3">
      <c r="A75" s="8"/>
      <c r="C75" s="21" t="s">
        <v>80</v>
      </c>
      <c r="D75" s="21"/>
      <c r="E75" s="21"/>
      <c r="F75" s="21"/>
      <c r="G75" s="21"/>
      <c r="H75" s="89"/>
      <c r="I75" s="89"/>
      <c r="J75" s="151" t="str">
        <f t="shared" si="3"/>
        <v/>
      </c>
    </row>
    <row r="76" spans="1:10" ht="12" customHeight="1" x14ac:dyDescent="0.3">
      <c r="A76" s="8"/>
      <c r="C76" s="106" t="s">
        <v>138</v>
      </c>
      <c r="D76" s="21"/>
      <c r="E76" s="21"/>
      <c r="F76" s="21"/>
      <c r="G76" s="21"/>
      <c r="H76" s="89"/>
      <c r="I76" s="89"/>
      <c r="J76" s="151" t="str">
        <f t="shared" si="3"/>
        <v/>
      </c>
    </row>
    <row r="77" spans="1:10" ht="12" customHeight="1" x14ac:dyDescent="0.3">
      <c r="A77" s="8"/>
      <c r="C77" s="21" t="s">
        <v>79</v>
      </c>
      <c r="D77" s="21"/>
      <c r="E77" s="21"/>
      <c r="F77" s="21"/>
      <c r="G77" s="21"/>
      <c r="H77" s="89"/>
      <c r="I77" s="89"/>
      <c r="J77" s="151" t="str">
        <f t="shared" si="3"/>
        <v/>
      </c>
    </row>
    <row r="78" spans="1:10" s="11" customFormat="1" ht="12" customHeight="1" x14ac:dyDescent="0.3">
      <c r="A78" s="16"/>
      <c r="C78" s="11" t="s">
        <v>12</v>
      </c>
      <c r="E78" s="17"/>
      <c r="F78" s="17"/>
      <c r="G78" s="17"/>
      <c r="H78" s="62">
        <f>SUM(H74:H77)</f>
        <v>0</v>
      </c>
      <c r="I78" s="62">
        <f>SUM(I74:I77)</f>
        <v>0</v>
      </c>
      <c r="J78" s="151" t="str">
        <f t="shared" si="3"/>
        <v/>
      </c>
    </row>
    <row r="79" spans="1:10" s="11" customFormat="1" ht="12" customHeight="1" x14ac:dyDescent="0.3">
      <c r="A79" s="22"/>
      <c r="B79" s="23"/>
      <c r="C79" s="24"/>
      <c r="D79" s="24"/>
      <c r="E79" s="25"/>
      <c r="F79" s="25"/>
      <c r="G79" s="25"/>
      <c r="H79" s="63"/>
      <c r="I79" s="63"/>
      <c r="J79" s="154"/>
    </row>
    <row r="80" spans="1:10" s="11" customFormat="1" ht="12" customHeight="1" x14ac:dyDescent="0.3">
      <c r="A80" s="16"/>
      <c r="B80" s="11" t="s">
        <v>13</v>
      </c>
      <c r="E80" s="17"/>
      <c r="F80" s="17"/>
      <c r="G80" s="17"/>
      <c r="H80" s="62"/>
      <c r="I80" s="62"/>
      <c r="J80" s="153"/>
    </row>
    <row r="81" spans="1:12" ht="12" customHeight="1" x14ac:dyDescent="0.3">
      <c r="A81" s="8"/>
      <c r="C81" s="21" t="s">
        <v>14</v>
      </c>
      <c r="D81" s="21"/>
      <c r="E81" s="21"/>
      <c r="F81" s="21"/>
      <c r="G81" s="21"/>
      <c r="H81" s="89"/>
      <c r="I81" s="89"/>
      <c r="J81" s="151" t="str">
        <f t="shared" ref="J81:J86" si="4">IFERROR(+I81/H81*100,"")</f>
        <v/>
      </c>
    </row>
    <row r="82" spans="1:12" ht="12" customHeight="1" x14ac:dyDescent="0.3">
      <c r="A82" s="8"/>
      <c r="C82" s="21" t="s">
        <v>139</v>
      </c>
      <c r="D82" s="21"/>
      <c r="E82" s="21"/>
      <c r="F82" s="21"/>
      <c r="G82" s="21"/>
      <c r="H82" s="89"/>
      <c r="I82" s="89"/>
      <c r="J82" s="151" t="str">
        <f t="shared" si="4"/>
        <v/>
      </c>
    </row>
    <row r="83" spans="1:12" ht="12" customHeight="1" x14ac:dyDescent="0.3">
      <c r="A83" s="8"/>
      <c r="C83" s="21" t="s">
        <v>16</v>
      </c>
      <c r="D83" s="21"/>
      <c r="E83" s="21"/>
      <c r="F83" s="21"/>
      <c r="G83" s="21"/>
      <c r="H83" s="89"/>
      <c r="I83" s="89"/>
      <c r="J83" s="151" t="str">
        <f t="shared" si="4"/>
        <v/>
      </c>
    </row>
    <row r="84" spans="1:12" ht="12" customHeight="1" x14ac:dyDescent="0.3">
      <c r="A84" s="8"/>
      <c r="C84" s="21" t="s">
        <v>17</v>
      </c>
      <c r="D84" s="21"/>
      <c r="E84" s="21"/>
      <c r="F84" s="21"/>
      <c r="G84" s="21"/>
      <c r="H84" s="89"/>
      <c r="I84" s="89"/>
      <c r="J84" s="151" t="str">
        <f t="shared" si="4"/>
        <v/>
      </c>
    </row>
    <row r="85" spans="1:12" ht="12" customHeight="1" x14ac:dyDescent="0.3">
      <c r="A85" s="8"/>
      <c r="C85" s="106" t="s">
        <v>137</v>
      </c>
      <c r="D85" s="21"/>
      <c r="E85" s="21"/>
      <c r="F85" s="21"/>
      <c r="G85" s="21"/>
      <c r="H85" s="89"/>
      <c r="I85" s="89"/>
      <c r="J85" s="151" t="str">
        <f t="shared" si="4"/>
        <v/>
      </c>
    </row>
    <row r="86" spans="1:12" s="11" customFormat="1" ht="12" customHeight="1" x14ac:dyDescent="0.3">
      <c r="A86" s="16"/>
      <c r="C86" s="27" t="s">
        <v>18</v>
      </c>
      <c r="D86" s="27"/>
      <c r="E86" s="17"/>
      <c r="F86" s="17"/>
      <c r="G86" s="17"/>
      <c r="H86" s="62">
        <f>SUM(H81:H85)</f>
        <v>0</v>
      </c>
      <c r="I86" s="62">
        <f>SUM(I81:I85)</f>
        <v>0</v>
      </c>
      <c r="J86" s="151" t="str">
        <f t="shared" si="4"/>
        <v/>
      </c>
    </row>
    <row r="87" spans="1:12" s="11" customFormat="1" ht="7.15" customHeight="1" x14ac:dyDescent="0.3">
      <c r="A87" s="22"/>
      <c r="B87" s="23"/>
      <c r="C87" s="24"/>
      <c r="D87" s="24"/>
      <c r="E87" s="25"/>
      <c r="F87" s="25"/>
      <c r="G87" s="25"/>
      <c r="H87" s="63"/>
      <c r="I87" s="63"/>
      <c r="J87" s="154"/>
    </row>
    <row r="88" spans="1:12" s="30" customFormat="1" ht="15.5" x14ac:dyDescent="0.35">
      <c r="A88" s="28"/>
      <c r="B88" s="29" t="s">
        <v>69</v>
      </c>
      <c r="E88" s="31"/>
      <c r="F88" s="31"/>
      <c r="G88" s="31"/>
      <c r="H88" s="64">
        <f>+H62+H71+H78+H86</f>
        <v>0</v>
      </c>
      <c r="I88" s="64">
        <f>+I62+I71+I78+I86</f>
        <v>0</v>
      </c>
      <c r="J88" s="151" t="str">
        <f t="shared" ref="J88" si="5">IFERROR(+I88/H88*100,"")</f>
        <v/>
      </c>
      <c r="L88" s="11"/>
    </row>
    <row r="89" spans="1:12" s="11" customFormat="1" ht="6" customHeight="1" x14ac:dyDescent="0.3">
      <c r="A89" s="22"/>
      <c r="B89" s="23"/>
      <c r="C89" s="24"/>
      <c r="D89" s="24"/>
      <c r="E89" s="25"/>
      <c r="F89" s="25"/>
      <c r="G89" s="25"/>
      <c r="H89" s="63"/>
      <c r="I89" s="63"/>
      <c r="J89" s="154"/>
    </row>
    <row r="90" spans="1:12" s="11" customFormat="1" ht="12" customHeight="1" x14ac:dyDescent="0.3">
      <c r="A90" s="22"/>
      <c r="B90" s="11" t="s">
        <v>64</v>
      </c>
      <c r="E90" s="17"/>
      <c r="F90" s="17"/>
      <c r="G90" s="17"/>
      <c r="H90" s="62"/>
      <c r="I90" s="62"/>
      <c r="J90" s="153"/>
    </row>
    <row r="91" spans="1:12" s="11" customFormat="1" ht="12" customHeight="1" x14ac:dyDescent="0.3">
      <c r="A91" s="22"/>
      <c r="B91" s="1"/>
      <c r="C91" s="21" t="s">
        <v>125</v>
      </c>
      <c r="D91" s="21"/>
      <c r="E91" s="21"/>
      <c r="F91" s="21"/>
      <c r="G91" s="21"/>
      <c r="H91" s="89"/>
      <c r="I91" s="89"/>
      <c r="J91" s="151" t="str">
        <f t="shared" ref="J91:J94" si="6">IFERROR(+I91/H91*100,"")</f>
        <v/>
      </c>
    </row>
    <row r="92" spans="1:12" s="11" customFormat="1" ht="12" customHeight="1" x14ac:dyDescent="0.3">
      <c r="A92" s="22"/>
      <c r="B92" s="23"/>
      <c r="C92" s="21" t="s">
        <v>126</v>
      </c>
      <c r="D92" s="21"/>
      <c r="E92" s="21"/>
      <c r="F92" s="21"/>
      <c r="G92" s="21"/>
      <c r="H92" s="89"/>
      <c r="I92" s="89"/>
      <c r="J92" s="151" t="str">
        <f t="shared" si="6"/>
        <v/>
      </c>
    </row>
    <row r="93" spans="1:12" s="11" customFormat="1" ht="12" customHeight="1" x14ac:dyDescent="0.3">
      <c r="A93" s="22"/>
      <c r="B93" s="27"/>
      <c r="C93" s="21" t="s">
        <v>131</v>
      </c>
      <c r="D93" s="21"/>
      <c r="E93" s="21"/>
      <c r="F93" s="21"/>
      <c r="G93" s="21"/>
      <c r="H93" s="89"/>
      <c r="I93" s="89"/>
      <c r="J93" s="151" t="str">
        <f t="shared" si="6"/>
        <v/>
      </c>
    </row>
    <row r="94" spans="1:12" s="11" customFormat="1" ht="12" customHeight="1" x14ac:dyDescent="0.3">
      <c r="A94" s="22"/>
      <c r="B94" s="27"/>
      <c r="C94" s="70" t="s">
        <v>128</v>
      </c>
      <c r="D94" s="3"/>
      <c r="E94" s="3"/>
      <c r="F94" s="3"/>
      <c r="G94" s="3"/>
      <c r="H94" s="103">
        <f>SUM(H91:H93)</f>
        <v>0</v>
      </c>
      <c r="I94" s="103">
        <f>SUM(I91:I93)</f>
        <v>0</v>
      </c>
      <c r="J94" s="151" t="str">
        <f t="shared" si="6"/>
        <v/>
      </c>
    </row>
    <row r="95" spans="1:12" s="11" customFormat="1" ht="6" customHeight="1" x14ac:dyDescent="0.3">
      <c r="A95" s="22"/>
      <c r="B95" s="23"/>
      <c r="C95" s="24"/>
      <c r="D95" s="24"/>
      <c r="E95" s="25"/>
      <c r="F95" s="25"/>
      <c r="G95" s="25"/>
      <c r="H95" s="63"/>
      <c r="I95" s="63"/>
      <c r="J95" s="154"/>
    </row>
    <row r="96" spans="1:12" s="11" customFormat="1" ht="12" customHeight="1" x14ac:dyDescent="0.3">
      <c r="A96" s="16"/>
      <c r="B96" s="27" t="s">
        <v>82</v>
      </c>
      <c r="C96" s="21"/>
      <c r="D96" s="21"/>
      <c r="E96" s="21"/>
      <c r="F96" s="21"/>
      <c r="G96" s="21"/>
      <c r="H96" s="89"/>
      <c r="I96" s="89"/>
      <c r="J96" s="151" t="str">
        <f t="shared" ref="J96" si="7">IFERROR(+I96/H96*100,"")</f>
        <v/>
      </c>
    </row>
    <row r="97" spans="1:10" s="11" customFormat="1" ht="6" customHeight="1" x14ac:dyDescent="0.3">
      <c r="A97" s="22"/>
      <c r="B97" s="23"/>
      <c r="C97" s="24"/>
      <c r="D97" s="24"/>
      <c r="E97" s="25"/>
      <c r="F97" s="25"/>
      <c r="G97" s="25"/>
      <c r="H97" s="63"/>
      <c r="I97" s="63"/>
      <c r="J97" s="154"/>
    </row>
    <row r="98" spans="1:10" s="11" customFormat="1" ht="12" customHeight="1" x14ac:dyDescent="0.3">
      <c r="A98" s="16"/>
      <c r="B98" s="27" t="s">
        <v>24</v>
      </c>
      <c r="C98" s="21"/>
      <c r="D98" s="21"/>
      <c r="E98" s="21"/>
      <c r="F98" s="21"/>
      <c r="G98" s="21"/>
      <c r="H98" s="89"/>
      <c r="I98" s="89"/>
      <c r="J98" s="151" t="str">
        <f t="shared" ref="J98" si="8">IFERROR(+I98/H98*100,"")</f>
        <v/>
      </c>
    </row>
    <row r="99" spans="1:10" s="11" customFormat="1" ht="6" customHeight="1" x14ac:dyDescent="0.3">
      <c r="A99" s="22"/>
      <c r="B99" s="23"/>
      <c r="C99" s="24"/>
      <c r="D99" s="24"/>
      <c r="E99" s="25"/>
      <c r="F99" s="25"/>
      <c r="G99" s="25"/>
      <c r="H99" s="63"/>
      <c r="I99" s="63"/>
      <c r="J99" s="154"/>
    </row>
    <row r="100" spans="1:10" s="11" customFormat="1" ht="12" customHeight="1" x14ac:dyDescent="0.3">
      <c r="A100" s="16"/>
      <c r="B100" s="11" t="s">
        <v>19</v>
      </c>
      <c r="E100" s="20" t="s">
        <v>3</v>
      </c>
      <c r="G100" s="20" t="s">
        <v>20</v>
      </c>
      <c r="H100" s="62"/>
      <c r="I100" s="62"/>
      <c r="J100" s="153"/>
    </row>
    <row r="101" spans="1:10" ht="12" customHeight="1" x14ac:dyDescent="0.3">
      <c r="A101" s="8"/>
      <c r="C101" s="21" t="s">
        <v>21</v>
      </c>
      <c r="D101" s="21"/>
      <c r="E101" s="32"/>
      <c r="F101" s="32"/>
      <c r="G101" s="98">
        <f>+G7</f>
        <v>0</v>
      </c>
      <c r="H101" s="65">
        <f>+(H88-H85)*G101</f>
        <v>0</v>
      </c>
      <c r="I101" s="65">
        <f>+(I88-I85)*H101</f>
        <v>0</v>
      </c>
      <c r="J101" s="151" t="str">
        <f t="shared" ref="J101:J103" si="9">IFERROR(+I101/H101*100,"")</f>
        <v/>
      </c>
    </row>
    <row r="102" spans="1:10" ht="15" customHeight="1" x14ac:dyDescent="0.3">
      <c r="A102" s="8"/>
      <c r="C102" s="21" t="s">
        <v>64</v>
      </c>
      <c r="D102" s="21" t="s">
        <v>22</v>
      </c>
      <c r="E102" s="92"/>
      <c r="F102" s="32"/>
      <c r="G102" s="99"/>
      <c r="H102" s="65">
        <f>IF(E102=0,G102*(H88-H85+H98),E102)</f>
        <v>0</v>
      </c>
      <c r="I102" s="65">
        <f>IF(F102=0,H102*(I88-I85+I98),F102)</f>
        <v>0</v>
      </c>
      <c r="J102" s="151" t="str">
        <f t="shared" si="9"/>
        <v/>
      </c>
    </row>
    <row r="103" spans="1:10" s="11" customFormat="1" ht="12" customHeight="1" x14ac:dyDescent="0.3">
      <c r="A103" s="16"/>
      <c r="C103" s="11" t="s">
        <v>23</v>
      </c>
      <c r="E103" s="17"/>
      <c r="F103" s="17"/>
      <c r="G103" s="17"/>
      <c r="H103" s="62">
        <f>SUM(H101:H102)</f>
        <v>0</v>
      </c>
      <c r="I103" s="62">
        <f>SUM(I101:I102)</f>
        <v>0</v>
      </c>
      <c r="J103" s="151" t="str">
        <f t="shared" si="9"/>
        <v/>
      </c>
    </row>
    <row r="104" spans="1:10" s="11" customFormat="1" ht="6" customHeight="1" x14ac:dyDescent="0.3">
      <c r="A104" s="22"/>
      <c r="B104" s="23"/>
      <c r="C104" s="24"/>
      <c r="D104" s="24"/>
      <c r="E104" s="25"/>
      <c r="F104" s="25"/>
      <c r="G104" s="25"/>
      <c r="H104" s="63"/>
      <c r="I104" s="63"/>
      <c r="J104" s="154"/>
    </row>
    <row r="105" spans="1:10" s="11" customFormat="1" ht="12" customHeight="1" x14ac:dyDescent="0.3">
      <c r="A105" s="16"/>
      <c r="B105" s="27" t="s">
        <v>155</v>
      </c>
      <c r="C105" s="21"/>
      <c r="D105" s="21"/>
      <c r="E105" s="21"/>
      <c r="F105" s="21"/>
      <c r="G105" s="21"/>
      <c r="H105" s="89"/>
      <c r="I105" s="89"/>
      <c r="J105" s="151" t="str">
        <f t="shared" ref="J105" si="10">IFERROR(+I105/H105*100,"")</f>
        <v/>
      </c>
    </row>
    <row r="106" spans="1:10" s="11" customFormat="1" ht="6" customHeight="1" x14ac:dyDescent="0.3">
      <c r="A106" s="22"/>
      <c r="B106" s="23"/>
      <c r="C106" s="24"/>
      <c r="D106" s="24"/>
      <c r="E106" s="25"/>
      <c r="F106" s="25"/>
      <c r="G106" s="25"/>
      <c r="H106" s="63"/>
      <c r="I106" s="63"/>
      <c r="J106" s="154"/>
    </row>
    <row r="107" spans="1:10" s="30" customFormat="1" ht="15.5" x14ac:dyDescent="0.35">
      <c r="A107" s="28"/>
      <c r="B107" s="30" t="s">
        <v>70</v>
      </c>
      <c r="E107" s="31"/>
      <c r="F107" s="31"/>
      <c r="G107" s="31"/>
      <c r="H107" s="64">
        <f>+H88+H94+H96+H98+H103+H105</f>
        <v>0</v>
      </c>
      <c r="I107" s="64">
        <f>+I88+I94+I96+I98+I103+I105</f>
        <v>0</v>
      </c>
      <c r="J107" s="151" t="str">
        <f t="shared" ref="J107" si="11">IFERROR(+I107/H107*100,"")</f>
        <v/>
      </c>
    </row>
    <row r="108" spans="1:10" s="30" customFormat="1" ht="8.25" customHeight="1" x14ac:dyDescent="0.35">
      <c r="A108" s="28"/>
      <c r="C108" s="29"/>
      <c r="D108" s="29"/>
      <c r="E108" s="31"/>
      <c r="F108" s="31"/>
      <c r="G108" s="31"/>
      <c r="H108" s="64"/>
      <c r="I108" s="64"/>
      <c r="J108" s="157"/>
    </row>
    <row r="109" spans="1:10" s="30" customFormat="1" ht="15.5" x14ac:dyDescent="0.35">
      <c r="A109" s="28"/>
      <c r="B109" s="30" t="s">
        <v>71</v>
      </c>
      <c r="C109" s="29"/>
      <c r="D109" s="29"/>
      <c r="E109" s="31"/>
      <c r="F109" s="31"/>
      <c r="G109" s="31"/>
      <c r="H109" s="64">
        <f>+H44-H107</f>
        <v>0</v>
      </c>
      <c r="I109" s="64">
        <f>+I44-I107</f>
        <v>0</v>
      </c>
      <c r="J109" s="151" t="str">
        <f t="shared" ref="J109" si="12">IFERROR(+I109/H109*100,"")</f>
        <v/>
      </c>
    </row>
    <row r="110" spans="1:10" s="30" customFormat="1" ht="8.25" customHeight="1" x14ac:dyDescent="0.35">
      <c r="A110" s="28"/>
      <c r="C110" s="29"/>
      <c r="D110" s="29"/>
      <c r="E110" s="31"/>
      <c r="F110" s="31"/>
      <c r="G110" s="31"/>
      <c r="H110" s="64"/>
      <c r="I110" s="64"/>
      <c r="J110" s="157"/>
    </row>
    <row r="111" spans="1:10" s="30" customFormat="1" ht="15.5" x14ac:dyDescent="0.35">
      <c r="A111" s="28"/>
      <c r="C111" s="29"/>
      <c r="D111" s="29"/>
      <c r="E111" s="31"/>
      <c r="F111" s="31"/>
      <c r="G111" s="17" t="s">
        <v>75</v>
      </c>
      <c r="H111" s="62">
        <f>+H36+H109</f>
        <v>0</v>
      </c>
      <c r="I111" s="62">
        <f>+I36+I109</f>
        <v>0</v>
      </c>
      <c r="J111" s="151" t="str">
        <f t="shared" ref="J111" si="13">IFERROR(+I111/H111*100,"")</f>
        <v/>
      </c>
    </row>
    <row r="112" spans="1:10" s="30" customFormat="1" ht="12" customHeight="1" x14ac:dyDescent="0.35">
      <c r="A112" s="28"/>
      <c r="C112" s="29"/>
      <c r="D112" s="29"/>
      <c r="E112" s="31"/>
      <c r="F112" s="31"/>
      <c r="G112" s="31"/>
      <c r="H112" s="64"/>
      <c r="I112" s="64"/>
      <c r="J112" s="157"/>
    </row>
    <row r="113" spans="1:10" s="30" customFormat="1" ht="15.5" x14ac:dyDescent="0.35">
      <c r="A113" s="34"/>
      <c r="B113" s="13" t="s">
        <v>154</v>
      </c>
      <c r="C113" s="35"/>
      <c r="D113" s="35"/>
      <c r="E113" s="36"/>
      <c r="F113" s="36"/>
      <c r="G113" s="36"/>
      <c r="H113" s="66"/>
      <c r="I113" s="66"/>
      <c r="J113" s="158"/>
    </row>
    <row r="114" spans="1:10" s="37" customFormat="1" ht="12" customHeight="1" x14ac:dyDescent="0.3">
      <c r="A114" s="18"/>
      <c r="C114" s="38" t="s">
        <v>25</v>
      </c>
      <c r="D114" s="38"/>
      <c r="E114" s="20" t="s">
        <v>72</v>
      </c>
      <c r="F114" s="20"/>
      <c r="G114" s="20" t="s">
        <v>26</v>
      </c>
      <c r="H114" s="60"/>
      <c r="I114" s="60"/>
      <c r="J114" s="155"/>
    </row>
    <row r="115" spans="1:10" s="11" customFormat="1" ht="12" customHeight="1" x14ac:dyDescent="0.3">
      <c r="A115" s="22"/>
      <c r="B115" s="23"/>
      <c r="C115" s="101"/>
      <c r="D115" s="101"/>
      <c r="E115" s="101"/>
      <c r="F115" s="26"/>
      <c r="G115" s="93"/>
      <c r="H115" s="94"/>
      <c r="I115" s="94"/>
      <c r="J115" s="159"/>
    </row>
    <row r="116" spans="1:10" s="11" customFormat="1" ht="12" customHeight="1" x14ac:dyDescent="0.3">
      <c r="A116" s="22"/>
      <c r="B116" s="23"/>
      <c r="C116" s="101"/>
      <c r="D116" s="101"/>
      <c r="E116" s="101"/>
      <c r="F116" s="26"/>
      <c r="G116" s="93"/>
      <c r="H116" s="94"/>
      <c r="I116" s="94"/>
      <c r="J116" s="159"/>
    </row>
    <row r="117" spans="1:10" s="11" customFormat="1" ht="12" customHeight="1" x14ac:dyDescent="0.3">
      <c r="A117" s="22"/>
      <c r="B117" s="23"/>
      <c r="C117" s="101"/>
      <c r="D117" s="101"/>
      <c r="E117" s="101"/>
      <c r="F117" s="26"/>
      <c r="G117" s="93"/>
      <c r="H117" s="94"/>
      <c r="I117" s="94"/>
      <c r="J117" s="159"/>
    </row>
    <row r="118" spans="1:10" s="11" customFormat="1" ht="12" customHeight="1" x14ac:dyDescent="0.3">
      <c r="A118" s="22"/>
      <c r="B118" s="23"/>
      <c r="C118" s="24"/>
      <c r="D118" s="24"/>
      <c r="E118" s="25"/>
      <c r="F118" s="25"/>
      <c r="G118" s="25"/>
      <c r="H118" s="63"/>
      <c r="I118" s="63"/>
      <c r="J118" s="154"/>
    </row>
    <row r="119" spans="1:10" s="11" customFormat="1" ht="15.5" x14ac:dyDescent="0.35">
      <c r="A119" s="22"/>
      <c r="B119" s="30" t="s">
        <v>27</v>
      </c>
      <c r="C119" s="24"/>
      <c r="D119" s="24"/>
      <c r="E119" s="25"/>
      <c r="F119" s="25"/>
      <c r="G119" s="25"/>
      <c r="H119" s="67">
        <f>SUM(H115:H117)</f>
        <v>0</v>
      </c>
      <c r="I119" s="67">
        <f>SUM(I115:I117)</f>
        <v>0</v>
      </c>
      <c r="J119" s="153"/>
    </row>
    <row r="120" spans="1:10" s="23" customFormat="1" ht="12" customHeight="1" thickBot="1" x14ac:dyDescent="0.3">
      <c r="A120" s="39"/>
      <c r="B120" s="40"/>
      <c r="C120" s="40"/>
      <c r="D120" s="40"/>
      <c r="E120" s="41"/>
      <c r="F120" s="41"/>
      <c r="G120" s="41"/>
      <c r="H120" s="42"/>
      <c r="I120" s="42"/>
      <c r="J120" s="160"/>
    </row>
  </sheetData>
  <sheetProtection algorithmName="SHA-512" hashValue="rFnSQqNRxn6nqlRl/XGoX+UtEnplLU9Z0GjQqZ10BDais4YeSGffEDnYz/VrUXxY6wzD5sn0SgFG5jyLLJQ4rw==" saltValue="50ORLlTjZDeMBQEqWYrCxg==" spinCount="100000" sheet="1" objects="1" scenarios="1"/>
  <protectedRanges>
    <protectedRange password="B142" sqref="H94:I94" name="Insamling budget_3_1"/>
    <protectedRange password="B142" sqref="H3:H4" name="Insamling budget_1_2_1"/>
  </protectedRanges>
  <phoneticPr fontId="19" type="noConversion"/>
  <pageMargins left="0.74803149606299213" right="0.74803149606299213" top="0.51181102362204722" bottom="0.74803149606299213" header="0.51181102362204722" footer="0.51181102362204722"/>
  <pageSetup paperSize="9" scale="54" fitToHeight="2" orientation="portrait" r:id="rId1"/>
  <headerFooter alignWithMargins="0">
    <oddFooter>&amp;L&amp;9Version 2021.1&amp;C&amp;F &amp;A</oddFooter>
  </headerFooter>
  <rowBreaks count="1" manualBreakCount="1">
    <brk id="12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607"/>
  <sheetViews>
    <sheetView zoomScale="110" zoomScaleNormal="110" workbookViewId="0">
      <pane xSplit="1" ySplit="6" topLeftCell="B7" activePane="bottomRight" state="frozen"/>
      <selection activeCell="H31" sqref="H31"/>
      <selection pane="topRight" activeCell="H31" sqref="H31"/>
      <selection pane="bottomLeft" activeCell="H31" sqref="H31"/>
      <selection pane="bottomRight" activeCell="E30" sqref="E30"/>
    </sheetView>
  </sheetViews>
  <sheetFormatPr defaultRowHeight="12.5" x14ac:dyDescent="0.25"/>
  <cols>
    <col min="1" max="2" width="16.1796875" style="52" customWidth="1"/>
    <col min="3" max="4" width="16.1796875" style="182" customWidth="1"/>
    <col min="5" max="5" width="11.26953125" style="185" customWidth="1"/>
    <col min="6" max="6" width="16.1796875" style="52" customWidth="1"/>
  </cols>
  <sheetData>
    <row r="2" spans="1:6" ht="13" x14ac:dyDescent="0.3">
      <c r="A2" s="179" t="s">
        <v>66</v>
      </c>
    </row>
    <row r="3" spans="1:6" x14ac:dyDescent="0.25">
      <c r="A3" s="180"/>
    </row>
    <row r="4" spans="1:6" ht="13" x14ac:dyDescent="0.3">
      <c r="A4" s="181">
        <f>+'Instruktion grunduppgifter'!B35</f>
        <v>0</v>
      </c>
    </row>
    <row r="6" spans="1:6" ht="13" x14ac:dyDescent="0.3">
      <c r="A6" s="176" t="s">
        <v>28</v>
      </c>
      <c r="B6" s="176" t="s">
        <v>4</v>
      </c>
      <c r="C6" s="176" t="s">
        <v>5</v>
      </c>
      <c r="D6" s="176" t="s">
        <v>6</v>
      </c>
      <c r="E6" s="186" t="s">
        <v>7</v>
      </c>
      <c r="F6" s="176" t="s">
        <v>3</v>
      </c>
    </row>
    <row r="7" spans="1:6" x14ac:dyDescent="0.25">
      <c r="A7" s="177" t="str">
        <f>+'Projekt 1'!D6</f>
        <v>Projekt 1</v>
      </c>
      <c r="B7" s="177">
        <f>+'Projekt 1'!C50</f>
        <v>0</v>
      </c>
      <c r="C7" s="183">
        <f>+'Projekt 1'!E50</f>
        <v>0</v>
      </c>
      <c r="D7" s="183">
        <f>+'Projekt 1'!F50</f>
        <v>0</v>
      </c>
      <c r="E7" s="187">
        <f>+'Projekt 1'!G50</f>
        <v>0</v>
      </c>
      <c r="F7" s="177">
        <f>+'Projekt 1'!H50</f>
        <v>0</v>
      </c>
    </row>
    <row r="8" spans="1:6" x14ac:dyDescent="0.25">
      <c r="A8" s="178" t="str">
        <f>+$A$7</f>
        <v>Projekt 1</v>
      </c>
      <c r="B8" s="178">
        <f>+'Projekt 1'!C51</f>
        <v>0</v>
      </c>
      <c r="C8" s="184">
        <f>+'Projekt 1'!E51</f>
        <v>0</v>
      </c>
      <c r="D8" s="184">
        <f>+'Projekt 1'!F51</f>
        <v>0</v>
      </c>
      <c r="E8" s="188">
        <f>+'Projekt 1'!G51</f>
        <v>0</v>
      </c>
      <c r="F8" s="178">
        <f>+'Projekt 1'!H51</f>
        <v>0</v>
      </c>
    </row>
    <row r="9" spans="1:6" x14ac:dyDescent="0.25">
      <c r="A9" s="178" t="str">
        <f t="shared" ref="A9:A18" si="0">+$A$7</f>
        <v>Projekt 1</v>
      </c>
      <c r="B9" s="178">
        <f>+'Projekt 1'!C52</f>
        <v>0</v>
      </c>
      <c r="C9" s="184">
        <f>+'Projekt 1'!E52</f>
        <v>0</v>
      </c>
      <c r="D9" s="184">
        <f>+'Projekt 1'!F52</f>
        <v>0</v>
      </c>
      <c r="E9" s="188">
        <f>+'Projekt 1'!G52</f>
        <v>0</v>
      </c>
      <c r="F9" s="178">
        <f>+'Projekt 1'!H52</f>
        <v>0</v>
      </c>
    </row>
    <row r="10" spans="1:6" x14ac:dyDescent="0.25">
      <c r="A10" s="178" t="str">
        <f t="shared" si="0"/>
        <v>Projekt 1</v>
      </c>
      <c r="B10" s="178">
        <f>+'Projekt 1'!C53</f>
        <v>0</v>
      </c>
      <c r="C10" s="184">
        <f>+'Projekt 1'!E53</f>
        <v>0</v>
      </c>
      <c r="D10" s="184">
        <f>+'Projekt 1'!F53</f>
        <v>0</v>
      </c>
      <c r="E10" s="188">
        <f>+'Projekt 1'!G53</f>
        <v>0</v>
      </c>
      <c r="F10" s="178">
        <f>+'Projekt 1'!H53</f>
        <v>0</v>
      </c>
    </row>
    <row r="11" spans="1:6" x14ac:dyDescent="0.25">
      <c r="A11" s="178" t="str">
        <f t="shared" si="0"/>
        <v>Projekt 1</v>
      </c>
      <c r="B11" s="178">
        <f>+'Projekt 1'!C54</f>
        <v>0</v>
      </c>
      <c r="C11" s="184">
        <f>+'Projekt 1'!E54</f>
        <v>0</v>
      </c>
      <c r="D11" s="184">
        <f>+'Projekt 1'!F54</f>
        <v>0</v>
      </c>
      <c r="E11" s="188">
        <f>+'Projekt 1'!G54</f>
        <v>0</v>
      </c>
      <c r="F11" s="178">
        <f>+'Projekt 1'!H54</f>
        <v>0</v>
      </c>
    </row>
    <row r="12" spans="1:6" x14ac:dyDescent="0.25">
      <c r="A12" s="178" t="str">
        <f t="shared" si="0"/>
        <v>Projekt 1</v>
      </c>
      <c r="B12" s="178">
        <f>+'Projekt 1'!C55</f>
        <v>0</v>
      </c>
      <c r="C12" s="184">
        <f>+'Projekt 1'!E55</f>
        <v>0</v>
      </c>
      <c r="D12" s="184">
        <f>+'Projekt 1'!F55</f>
        <v>0</v>
      </c>
      <c r="E12" s="188">
        <f>+'Projekt 1'!G55</f>
        <v>0</v>
      </c>
      <c r="F12" s="178">
        <f>+'Projekt 1'!H55</f>
        <v>0</v>
      </c>
    </row>
    <row r="13" spans="1:6" x14ac:dyDescent="0.25">
      <c r="A13" s="178" t="str">
        <f t="shared" si="0"/>
        <v>Projekt 1</v>
      </c>
      <c r="B13" s="178">
        <f>+'Projekt 1'!C56</f>
        <v>0</v>
      </c>
      <c r="C13" s="184">
        <f>+'Projekt 1'!E56</f>
        <v>0</v>
      </c>
      <c r="D13" s="184">
        <f>+'Projekt 1'!F56</f>
        <v>0</v>
      </c>
      <c r="E13" s="188">
        <f>+'Projekt 1'!G56</f>
        <v>0</v>
      </c>
      <c r="F13" s="178">
        <f>+'Projekt 1'!H56</f>
        <v>0</v>
      </c>
    </row>
    <row r="14" spans="1:6" x14ac:dyDescent="0.25">
      <c r="A14" s="178" t="str">
        <f t="shared" si="0"/>
        <v>Projekt 1</v>
      </c>
      <c r="B14" s="178">
        <f>+'Projekt 1'!C57</f>
        <v>0</v>
      </c>
      <c r="C14" s="184">
        <f>+'Projekt 1'!E57</f>
        <v>0</v>
      </c>
      <c r="D14" s="184">
        <f>+'Projekt 1'!F57</f>
        <v>0</v>
      </c>
      <c r="E14" s="188">
        <f>+'Projekt 1'!G57</f>
        <v>0</v>
      </c>
      <c r="F14" s="178">
        <f>+'Projekt 1'!H57</f>
        <v>0</v>
      </c>
    </row>
    <row r="15" spans="1:6" x14ac:dyDescent="0.25">
      <c r="A15" s="178" t="str">
        <f t="shared" si="0"/>
        <v>Projekt 1</v>
      </c>
      <c r="B15" s="178">
        <f>+'Projekt 1'!C58</f>
        <v>0</v>
      </c>
      <c r="C15" s="184">
        <f>+'Projekt 1'!E58</f>
        <v>0</v>
      </c>
      <c r="D15" s="184">
        <f>+'Projekt 1'!F58</f>
        <v>0</v>
      </c>
      <c r="E15" s="188">
        <f>+'Projekt 1'!G58</f>
        <v>0</v>
      </c>
      <c r="F15" s="178">
        <f>+'Projekt 1'!H58</f>
        <v>0</v>
      </c>
    </row>
    <row r="16" spans="1:6" x14ac:dyDescent="0.25">
      <c r="A16" s="178" t="str">
        <f t="shared" si="0"/>
        <v>Projekt 1</v>
      </c>
      <c r="B16" s="178">
        <f>+'Projekt 1'!C59</f>
        <v>0</v>
      </c>
      <c r="C16" s="184">
        <f>+'Projekt 1'!E59</f>
        <v>0</v>
      </c>
      <c r="D16" s="184">
        <f>+'Projekt 1'!F59</f>
        <v>0</v>
      </c>
      <c r="E16" s="188">
        <f>+'Projekt 1'!G59</f>
        <v>0</v>
      </c>
      <c r="F16" s="178">
        <f>+'Projekt 1'!H59</f>
        <v>0</v>
      </c>
    </row>
    <row r="17" spans="1:6" x14ac:dyDescent="0.25">
      <c r="A17" s="178" t="str">
        <f t="shared" si="0"/>
        <v>Projekt 1</v>
      </c>
      <c r="B17" s="178">
        <f>+'Projekt 1'!C60</f>
        <v>0</v>
      </c>
      <c r="C17" s="184">
        <f>+'Projekt 1'!E60</f>
        <v>0</v>
      </c>
      <c r="D17" s="184">
        <f>+'Projekt 1'!F60</f>
        <v>0</v>
      </c>
      <c r="E17" s="188">
        <f>+'Projekt 1'!G60</f>
        <v>0</v>
      </c>
      <c r="F17" s="178">
        <f>+'Projekt 1'!H60</f>
        <v>0</v>
      </c>
    </row>
    <row r="18" spans="1:6" x14ac:dyDescent="0.25">
      <c r="A18" s="177" t="str">
        <f t="shared" si="0"/>
        <v>Projekt 1</v>
      </c>
      <c r="B18" s="177">
        <f>+'Projekt 1'!C61</f>
        <v>0</v>
      </c>
      <c r="C18" s="183">
        <f>+'Projekt 1'!E61</f>
        <v>0</v>
      </c>
      <c r="D18" s="183">
        <f>+'Projekt 1'!F61</f>
        <v>0</v>
      </c>
      <c r="E18" s="187">
        <f>+'Projekt 1'!G61</f>
        <v>0</v>
      </c>
      <c r="F18" s="177">
        <f>+'Projekt 1'!H61</f>
        <v>0</v>
      </c>
    </row>
    <row r="19" spans="1:6" x14ac:dyDescent="0.25">
      <c r="A19" s="178" t="str">
        <f>+'Projekt 2'!D6</f>
        <v>Projekt 2</v>
      </c>
      <c r="B19" s="178">
        <f>+'Projekt 2'!C50</f>
        <v>0</v>
      </c>
      <c r="C19" s="184">
        <f>+'Projekt 2'!E50</f>
        <v>0</v>
      </c>
      <c r="D19" s="184">
        <f>+'Projekt 2'!F50</f>
        <v>0</v>
      </c>
      <c r="E19" s="188">
        <f>+'Projekt 2'!G50</f>
        <v>0</v>
      </c>
      <c r="F19" s="178">
        <f>+'Projekt 2'!H50</f>
        <v>0</v>
      </c>
    </row>
    <row r="20" spans="1:6" x14ac:dyDescent="0.25">
      <c r="A20" s="178" t="str">
        <f>+$A$19</f>
        <v>Projekt 2</v>
      </c>
      <c r="B20" s="178">
        <f>+'Projekt 2'!C51</f>
        <v>0</v>
      </c>
      <c r="C20" s="184">
        <f>+'Projekt 2'!E51</f>
        <v>0</v>
      </c>
      <c r="D20" s="184">
        <f>+'Projekt 2'!F51</f>
        <v>0</v>
      </c>
      <c r="E20" s="188">
        <f>+'Projekt 2'!G51</f>
        <v>0</v>
      </c>
      <c r="F20" s="178">
        <f>+'Projekt 2'!H51</f>
        <v>0</v>
      </c>
    </row>
    <row r="21" spans="1:6" x14ac:dyDescent="0.25">
      <c r="A21" s="178" t="str">
        <f t="shared" ref="A21:A30" si="1">+$A$19</f>
        <v>Projekt 2</v>
      </c>
      <c r="B21" s="178">
        <f>+'Projekt 2'!C52</f>
        <v>0</v>
      </c>
      <c r="C21" s="184">
        <f>+'Projekt 2'!E52</f>
        <v>0</v>
      </c>
      <c r="D21" s="184">
        <f>+'Projekt 2'!F52</f>
        <v>0</v>
      </c>
      <c r="E21" s="188">
        <f>+'Projekt 2'!G52</f>
        <v>0</v>
      </c>
      <c r="F21" s="178">
        <f>+'Projekt 2'!H52</f>
        <v>0</v>
      </c>
    </row>
    <row r="22" spans="1:6" x14ac:dyDescent="0.25">
      <c r="A22" s="178" t="str">
        <f t="shared" si="1"/>
        <v>Projekt 2</v>
      </c>
      <c r="B22" s="178">
        <f>+'Projekt 2'!C53</f>
        <v>0</v>
      </c>
      <c r="C22" s="184">
        <f>+'Projekt 2'!E53</f>
        <v>0</v>
      </c>
      <c r="D22" s="184">
        <f>+'Projekt 2'!F53</f>
        <v>0</v>
      </c>
      <c r="E22" s="188">
        <f>+'Projekt 2'!G53</f>
        <v>0</v>
      </c>
      <c r="F22" s="178">
        <f>+'Projekt 2'!H53</f>
        <v>0</v>
      </c>
    </row>
    <row r="23" spans="1:6" x14ac:dyDescent="0.25">
      <c r="A23" s="178" t="str">
        <f t="shared" si="1"/>
        <v>Projekt 2</v>
      </c>
      <c r="B23" s="178">
        <f>+'Projekt 2'!C54</f>
        <v>0</v>
      </c>
      <c r="C23" s="184">
        <f>+'Projekt 2'!E54</f>
        <v>0</v>
      </c>
      <c r="D23" s="184">
        <f>+'Projekt 2'!F54</f>
        <v>0</v>
      </c>
      <c r="E23" s="188">
        <f>+'Projekt 2'!G54</f>
        <v>0</v>
      </c>
      <c r="F23" s="178">
        <f>+'Projekt 2'!H54</f>
        <v>0</v>
      </c>
    </row>
    <row r="24" spans="1:6" x14ac:dyDescent="0.25">
      <c r="A24" s="178" t="str">
        <f t="shared" si="1"/>
        <v>Projekt 2</v>
      </c>
      <c r="B24" s="178">
        <f>+'Projekt 2'!C55</f>
        <v>0</v>
      </c>
      <c r="C24" s="184">
        <f>+'Projekt 2'!E55</f>
        <v>0</v>
      </c>
      <c r="D24" s="184">
        <f>+'Projekt 2'!F55</f>
        <v>0</v>
      </c>
      <c r="E24" s="188">
        <f>+'Projekt 2'!G55</f>
        <v>0</v>
      </c>
      <c r="F24" s="178">
        <f>+'Projekt 2'!H55</f>
        <v>0</v>
      </c>
    </row>
    <row r="25" spans="1:6" x14ac:dyDescent="0.25">
      <c r="A25" s="178" t="str">
        <f t="shared" si="1"/>
        <v>Projekt 2</v>
      </c>
      <c r="B25" s="178">
        <f>+'Projekt 2'!C56</f>
        <v>0</v>
      </c>
      <c r="C25" s="184">
        <f>+'Projekt 2'!E56</f>
        <v>0</v>
      </c>
      <c r="D25" s="184">
        <f>+'Projekt 2'!F56</f>
        <v>0</v>
      </c>
      <c r="E25" s="188">
        <f>+'Projekt 2'!G56</f>
        <v>0</v>
      </c>
      <c r="F25" s="178">
        <f>+'Projekt 2'!H56</f>
        <v>0</v>
      </c>
    </row>
    <row r="26" spans="1:6" x14ac:dyDescent="0.25">
      <c r="A26" s="178" t="str">
        <f t="shared" si="1"/>
        <v>Projekt 2</v>
      </c>
      <c r="B26" s="178">
        <f>+'Projekt 2'!C57</f>
        <v>0</v>
      </c>
      <c r="C26" s="184">
        <f>+'Projekt 2'!E57</f>
        <v>0</v>
      </c>
      <c r="D26" s="184">
        <f>+'Projekt 2'!F57</f>
        <v>0</v>
      </c>
      <c r="E26" s="188">
        <f>+'Projekt 2'!G57</f>
        <v>0</v>
      </c>
      <c r="F26" s="178">
        <f>+'Projekt 2'!H57</f>
        <v>0</v>
      </c>
    </row>
    <row r="27" spans="1:6" x14ac:dyDescent="0.25">
      <c r="A27" s="178" t="str">
        <f t="shared" si="1"/>
        <v>Projekt 2</v>
      </c>
      <c r="B27" s="178">
        <f>+'Projekt 2'!C58</f>
        <v>0</v>
      </c>
      <c r="C27" s="184">
        <f>+'Projekt 2'!E58</f>
        <v>0</v>
      </c>
      <c r="D27" s="184">
        <f>+'Projekt 2'!F58</f>
        <v>0</v>
      </c>
      <c r="E27" s="188">
        <f>+'Projekt 2'!G58</f>
        <v>0</v>
      </c>
      <c r="F27" s="178">
        <f>+'Projekt 2'!H58</f>
        <v>0</v>
      </c>
    </row>
    <row r="28" spans="1:6" x14ac:dyDescent="0.25">
      <c r="A28" s="178" t="str">
        <f t="shared" si="1"/>
        <v>Projekt 2</v>
      </c>
      <c r="B28" s="178">
        <f>+'Projekt 2'!C59</f>
        <v>0</v>
      </c>
      <c r="C28" s="184">
        <f>+'Projekt 2'!E59</f>
        <v>0</v>
      </c>
      <c r="D28" s="184">
        <f>+'Projekt 2'!F59</f>
        <v>0</v>
      </c>
      <c r="E28" s="188">
        <f>+'Projekt 2'!G59</f>
        <v>0</v>
      </c>
      <c r="F28" s="178">
        <f>+'Projekt 2'!H59</f>
        <v>0</v>
      </c>
    </row>
    <row r="29" spans="1:6" x14ac:dyDescent="0.25">
      <c r="A29" s="178" t="str">
        <f t="shared" si="1"/>
        <v>Projekt 2</v>
      </c>
      <c r="B29" s="178">
        <f>+'Projekt 2'!C60</f>
        <v>0</v>
      </c>
      <c r="C29" s="184">
        <f>+'Projekt 2'!E60</f>
        <v>0</v>
      </c>
      <c r="D29" s="184">
        <f>+'Projekt 2'!F60</f>
        <v>0</v>
      </c>
      <c r="E29" s="188">
        <f>+'Projekt 2'!G60</f>
        <v>0</v>
      </c>
      <c r="F29" s="178">
        <f>+'Projekt 2'!H60</f>
        <v>0</v>
      </c>
    </row>
    <row r="30" spans="1:6" x14ac:dyDescent="0.25">
      <c r="A30" s="178" t="str">
        <f t="shared" si="1"/>
        <v>Projekt 2</v>
      </c>
      <c r="B30" s="178">
        <f>+'Projekt 2'!C61</f>
        <v>0</v>
      </c>
      <c r="C30" s="184">
        <f>+'Projekt 2'!E61</f>
        <v>0</v>
      </c>
      <c r="D30" s="184">
        <f>+'Projekt 2'!F61</f>
        <v>0</v>
      </c>
      <c r="E30" s="188">
        <f>+'Projekt 2'!G61</f>
        <v>0</v>
      </c>
      <c r="F30" s="178">
        <f>+'Projekt 2'!H61</f>
        <v>0</v>
      </c>
    </row>
    <row r="31" spans="1:6" x14ac:dyDescent="0.25">
      <c r="A31" s="178" t="str">
        <f>+'Projekt 3'!D6</f>
        <v>Projekt 3</v>
      </c>
      <c r="B31" s="178">
        <f>+'Projekt 3'!C50</f>
        <v>0</v>
      </c>
      <c r="C31" s="184">
        <f>+'Projekt 3'!E50</f>
        <v>0</v>
      </c>
      <c r="D31" s="184">
        <f>+'Projekt 3'!F50</f>
        <v>0</v>
      </c>
      <c r="E31" s="188">
        <f>+'Projekt 3'!G50</f>
        <v>0</v>
      </c>
      <c r="F31" s="178">
        <f>+'Projekt 3'!H50</f>
        <v>0</v>
      </c>
    </row>
    <row r="32" spans="1:6" x14ac:dyDescent="0.25">
      <c r="A32" s="178" t="str">
        <f>+$A$31</f>
        <v>Projekt 3</v>
      </c>
      <c r="B32" s="178">
        <f>+'Projekt 3'!C51</f>
        <v>0</v>
      </c>
      <c r="C32" s="184">
        <f>+'Projekt 3'!E51</f>
        <v>0</v>
      </c>
      <c r="D32" s="184">
        <f>+'Projekt 3'!F51</f>
        <v>0</v>
      </c>
      <c r="E32" s="188">
        <f>+'Projekt 3'!G51</f>
        <v>0</v>
      </c>
      <c r="F32" s="178">
        <f>+'Projekt 3'!H51</f>
        <v>0</v>
      </c>
    </row>
    <row r="33" spans="1:6" x14ac:dyDescent="0.25">
      <c r="A33" s="178" t="str">
        <f t="shared" ref="A33:A42" si="2">+$A$31</f>
        <v>Projekt 3</v>
      </c>
      <c r="B33" s="178">
        <f>+'Projekt 3'!C52</f>
        <v>0</v>
      </c>
      <c r="C33" s="184">
        <f>+'Projekt 3'!E52</f>
        <v>0</v>
      </c>
      <c r="D33" s="184">
        <f>+'Projekt 3'!F52</f>
        <v>0</v>
      </c>
      <c r="E33" s="188">
        <f>+'Projekt 3'!G52</f>
        <v>0</v>
      </c>
      <c r="F33" s="178">
        <f>+'Projekt 3'!H52</f>
        <v>0</v>
      </c>
    </row>
    <row r="34" spans="1:6" x14ac:dyDescent="0.25">
      <c r="A34" s="178" t="str">
        <f t="shared" si="2"/>
        <v>Projekt 3</v>
      </c>
      <c r="B34" s="178">
        <f>+'Projekt 3'!C53</f>
        <v>0</v>
      </c>
      <c r="C34" s="184">
        <f>+'Projekt 3'!E53</f>
        <v>0</v>
      </c>
      <c r="D34" s="184">
        <f>+'Projekt 3'!F53</f>
        <v>0</v>
      </c>
      <c r="E34" s="188">
        <f>+'Projekt 3'!G53</f>
        <v>0</v>
      </c>
      <c r="F34" s="178">
        <f>+'Projekt 3'!H53</f>
        <v>0</v>
      </c>
    </row>
    <row r="35" spans="1:6" x14ac:dyDescent="0.25">
      <c r="A35" s="177" t="str">
        <f t="shared" si="2"/>
        <v>Projekt 3</v>
      </c>
      <c r="B35" s="177">
        <f>+'Projekt 3'!C54</f>
        <v>0</v>
      </c>
      <c r="C35" s="183">
        <f>+'Projekt 3'!E54</f>
        <v>0</v>
      </c>
      <c r="D35" s="183">
        <f>+'Projekt 3'!F54</f>
        <v>0</v>
      </c>
      <c r="E35" s="187">
        <f>+'Projekt 3'!G54</f>
        <v>0</v>
      </c>
      <c r="F35" s="177">
        <f>+'Projekt 3'!H54</f>
        <v>0</v>
      </c>
    </row>
    <row r="36" spans="1:6" x14ac:dyDescent="0.25">
      <c r="A36" s="178" t="str">
        <f t="shared" si="2"/>
        <v>Projekt 3</v>
      </c>
      <c r="B36" s="178">
        <f>+'Projekt 3'!C55</f>
        <v>0</v>
      </c>
      <c r="C36" s="184">
        <f>+'Projekt 3'!E55</f>
        <v>0</v>
      </c>
      <c r="D36" s="184">
        <f>+'Projekt 3'!F55</f>
        <v>0</v>
      </c>
      <c r="E36" s="188">
        <f>+'Projekt 3'!G55</f>
        <v>0</v>
      </c>
      <c r="F36" s="178">
        <f>+'Projekt 3'!H55</f>
        <v>0</v>
      </c>
    </row>
    <row r="37" spans="1:6" x14ac:dyDescent="0.25">
      <c r="A37" s="178" t="str">
        <f t="shared" si="2"/>
        <v>Projekt 3</v>
      </c>
      <c r="B37" s="178">
        <f>+'Projekt 3'!C56</f>
        <v>0</v>
      </c>
      <c r="C37" s="184">
        <f>+'Projekt 3'!E56</f>
        <v>0</v>
      </c>
      <c r="D37" s="184">
        <f>+'Projekt 3'!F56</f>
        <v>0</v>
      </c>
      <c r="E37" s="188">
        <f>+'Projekt 3'!G56</f>
        <v>0</v>
      </c>
      <c r="F37" s="178">
        <f>+'Projekt 3'!H56</f>
        <v>0</v>
      </c>
    </row>
    <row r="38" spans="1:6" x14ac:dyDescent="0.25">
      <c r="A38" s="178" t="str">
        <f t="shared" si="2"/>
        <v>Projekt 3</v>
      </c>
      <c r="B38" s="178">
        <f>+'Projekt 3'!C57</f>
        <v>0</v>
      </c>
      <c r="C38" s="184">
        <f>+'Projekt 3'!E57</f>
        <v>0</v>
      </c>
      <c r="D38" s="184">
        <f>+'Projekt 3'!F57</f>
        <v>0</v>
      </c>
      <c r="E38" s="188">
        <f>+'Projekt 3'!G57</f>
        <v>0</v>
      </c>
      <c r="F38" s="178">
        <f>+'Projekt 3'!H57</f>
        <v>0</v>
      </c>
    </row>
    <row r="39" spans="1:6" x14ac:dyDescent="0.25">
      <c r="A39" s="178" t="str">
        <f t="shared" si="2"/>
        <v>Projekt 3</v>
      </c>
      <c r="B39" s="178">
        <f>+'Projekt 3'!C58</f>
        <v>0</v>
      </c>
      <c r="C39" s="184">
        <f>+'Projekt 3'!E58</f>
        <v>0</v>
      </c>
      <c r="D39" s="184">
        <f>+'Projekt 3'!F58</f>
        <v>0</v>
      </c>
      <c r="E39" s="188">
        <f>+'Projekt 3'!G58</f>
        <v>0</v>
      </c>
      <c r="F39" s="178">
        <f>+'Projekt 3'!H58</f>
        <v>0</v>
      </c>
    </row>
    <row r="40" spans="1:6" x14ac:dyDescent="0.25">
      <c r="A40" s="178" t="str">
        <f t="shared" si="2"/>
        <v>Projekt 3</v>
      </c>
      <c r="B40" s="178">
        <f>+'Projekt 3'!C59</f>
        <v>0</v>
      </c>
      <c r="C40" s="184">
        <f>+'Projekt 3'!E59</f>
        <v>0</v>
      </c>
      <c r="D40" s="184">
        <f>+'Projekt 3'!F59</f>
        <v>0</v>
      </c>
      <c r="E40" s="188">
        <f>+'Projekt 3'!G59</f>
        <v>0</v>
      </c>
      <c r="F40" s="178">
        <f>+'Projekt 3'!H59</f>
        <v>0</v>
      </c>
    </row>
    <row r="41" spans="1:6" x14ac:dyDescent="0.25">
      <c r="A41" s="178" t="str">
        <f t="shared" si="2"/>
        <v>Projekt 3</v>
      </c>
      <c r="B41" s="178">
        <f>+'Projekt 3'!C60</f>
        <v>0</v>
      </c>
      <c r="C41" s="184">
        <f>+'Projekt 3'!E60</f>
        <v>0</v>
      </c>
      <c r="D41" s="184">
        <f>+'Projekt 3'!F60</f>
        <v>0</v>
      </c>
      <c r="E41" s="188">
        <f>+'Projekt 3'!G60</f>
        <v>0</v>
      </c>
      <c r="F41" s="178">
        <f>+'Projekt 3'!H60</f>
        <v>0</v>
      </c>
    </row>
    <row r="42" spans="1:6" x14ac:dyDescent="0.25">
      <c r="A42" s="178" t="str">
        <f t="shared" si="2"/>
        <v>Projekt 3</v>
      </c>
      <c r="B42" s="178">
        <f>+'Projekt 3'!C61</f>
        <v>0</v>
      </c>
      <c r="C42" s="184">
        <f>+'Projekt 3'!E61</f>
        <v>0</v>
      </c>
      <c r="D42" s="184">
        <f>+'Projekt 3'!F61</f>
        <v>0</v>
      </c>
      <c r="E42" s="188">
        <f>+'Projekt 3'!G61</f>
        <v>0</v>
      </c>
      <c r="F42" s="178">
        <f>+'Projekt 3'!H61</f>
        <v>0</v>
      </c>
    </row>
    <row r="43" spans="1:6" x14ac:dyDescent="0.25">
      <c r="A43" s="178" t="str">
        <f>+'Projekt 4'!D6</f>
        <v>Projekt 4</v>
      </c>
      <c r="B43" s="178">
        <f>+'Projekt 4'!C50</f>
        <v>0</v>
      </c>
      <c r="C43" s="184">
        <f>+'Projekt 4'!E50</f>
        <v>0</v>
      </c>
      <c r="D43" s="184">
        <f>+'Projekt 4'!F50</f>
        <v>0</v>
      </c>
      <c r="E43" s="188">
        <f>+'Projekt 4'!G50</f>
        <v>0</v>
      </c>
      <c r="F43" s="178">
        <f>+'Projekt 4'!H50</f>
        <v>0</v>
      </c>
    </row>
    <row r="44" spans="1:6" x14ac:dyDescent="0.25">
      <c r="A44" s="178" t="str">
        <f>+$A$43</f>
        <v>Projekt 4</v>
      </c>
      <c r="B44" s="178">
        <f>+'Projekt 4'!C51</f>
        <v>0</v>
      </c>
      <c r="C44" s="184">
        <f>+'Projekt 4'!E51</f>
        <v>0</v>
      </c>
      <c r="D44" s="184">
        <f>+'Projekt 4'!F51</f>
        <v>0</v>
      </c>
      <c r="E44" s="188">
        <f>+'Projekt 4'!G51</f>
        <v>0</v>
      </c>
      <c r="F44" s="178">
        <f>+'Projekt 4'!H51</f>
        <v>0</v>
      </c>
    </row>
    <row r="45" spans="1:6" x14ac:dyDescent="0.25">
      <c r="A45" s="178" t="str">
        <f t="shared" ref="A45:A54" si="3">+$A$43</f>
        <v>Projekt 4</v>
      </c>
      <c r="B45" s="178">
        <f>+'Projekt 4'!C52</f>
        <v>0</v>
      </c>
      <c r="C45" s="184">
        <f>+'Projekt 4'!E52</f>
        <v>0</v>
      </c>
      <c r="D45" s="184">
        <f>+'Projekt 4'!F52</f>
        <v>0</v>
      </c>
      <c r="E45" s="188">
        <f>+'Projekt 4'!G52</f>
        <v>0</v>
      </c>
      <c r="F45" s="178">
        <f>+'Projekt 4'!H52</f>
        <v>0</v>
      </c>
    </row>
    <row r="46" spans="1:6" x14ac:dyDescent="0.25">
      <c r="A46" s="178" t="str">
        <f t="shared" si="3"/>
        <v>Projekt 4</v>
      </c>
      <c r="B46" s="178">
        <f>+'Projekt 4'!C53</f>
        <v>0</v>
      </c>
      <c r="C46" s="184">
        <f>+'Projekt 4'!E53</f>
        <v>0</v>
      </c>
      <c r="D46" s="184">
        <f>+'Projekt 4'!F53</f>
        <v>0</v>
      </c>
      <c r="E46" s="188">
        <f>+'Projekt 4'!G53</f>
        <v>0</v>
      </c>
      <c r="F46" s="178">
        <f>+'Projekt 4'!H53</f>
        <v>0</v>
      </c>
    </row>
    <row r="47" spans="1:6" x14ac:dyDescent="0.25">
      <c r="A47" s="178" t="str">
        <f t="shared" si="3"/>
        <v>Projekt 4</v>
      </c>
      <c r="B47" s="178">
        <f>+'Projekt 4'!C54</f>
        <v>0</v>
      </c>
      <c r="C47" s="184">
        <f>+'Projekt 4'!E54</f>
        <v>0</v>
      </c>
      <c r="D47" s="184">
        <f>+'Projekt 4'!F54</f>
        <v>0</v>
      </c>
      <c r="E47" s="188">
        <f>+'Projekt 4'!G54</f>
        <v>0</v>
      </c>
      <c r="F47" s="178">
        <f>+'Projekt 4'!H54</f>
        <v>0</v>
      </c>
    </row>
    <row r="48" spans="1:6" x14ac:dyDescent="0.25">
      <c r="A48" s="178" t="str">
        <f t="shared" si="3"/>
        <v>Projekt 4</v>
      </c>
      <c r="B48" s="178">
        <f>+'Projekt 4'!C55</f>
        <v>0</v>
      </c>
      <c r="C48" s="184">
        <f>+'Projekt 4'!E55</f>
        <v>0</v>
      </c>
      <c r="D48" s="184">
        <f>+'Projekt 4'!F55</f>
        <v>0</v>
      </c>
      <c r="E48" s="188">
        <f>+'Projekt 4'!G55</f>
        <v>0</v>
      </c>
      <c r="F48" s="178">
        <f>+'Projekt 4'!H55</f>
        <v>0</v>
      </c>
    </row>
    <row r="49" spans="1:6" x14ac:dyDescent="0.25">
      <c r="A49" s="178" t="str">
        <f t="shared" si="3"/>
        <v>Projekt 4</v>
      </c>
      <c r="B49" s="178">
        <f>+'Projekt 4'!C56</f>
        <v>0</v>
      </c>
      <c r="C49" s="184">
        <f>+'Projekt 4'!E56</f>
        <v>0</v>
      </c>
      <c r="D49" s="184">
        <f>+'Projekt 4'!F56</f>
        <v>0</v>
      </c>
      <c r="E49" s="188">
        <f>+'Projekt 4'!G56</f>
        <v>0</v>
      </c>
      <c r="F49" s="178">
        <f>+'Projekt 4'!H56</f>
        <v>0</v>
      </c>
    </row>
    <row r="50" spans="1:6" x14ac:dyDescent="0.25">
      <c r="A50" s="178" t="str">
        <f t="shared" si="3"/>
        <v>Projekt 4</v>
      </c>
      <c r="B50" s="178">
        <f>+'Projekt 4'!C57</f>
        <v>0</v>
      </c>
      <c r="C50" s="184">
        <f>+'Projekt 4'!E57</f>
        <v>0</v>
      </c>
      <c r="D50" s="184">
        <f>+'Projekt 4'!F57</f>
        <v>0</v>
      </c>
      <c r="E50" s="188">
        <f>+'Projekt 4'!G57</f>
        <v>0</v>
      </c>
      <c r="F50" s="178">
        <f>+'Projekt 4'!H57</f>
        <v>0</v>
      </c>
    </row>
    <row r="51" spans="1:6" x14ac:dyDescent="0.25">
      <c r="A51" s="178" t="str">
        <f t="shared" si="3"/>
        <v>Projekt 4</v>
      </c>
      <c r="B51" s="178">
        <f>+'Projekt 4'!C58</f>
        <v>0</v>
      </c>
      <c r="C51" s="184">
        <f>+'Projekt 4'!E58</f>
        <v>0</v>
      </c>
      <c r="D51" s="184">
        <f>+'Projekt 4'!F58</f>
        <v>0</v>
      </c>
      <c r="E51" s="188">
        <f>+'Projekt 4'!G58</f>
        <v>0</v>
      </c>
      <c r="F51" s="178">
        <f>+'Projekt 4'!H58</f>
        <v>0</v>
      </c>
    </row>
    <row r="52" spans="1:6" x14ac:dyDescent="0.25">
      <c r="A52" s="178" t="str">
        <f t="shared" si="3"/>
        <v>Projekt 4</v>
      </c>
      <c r="B52" s="178">
        <f>+'Projekt 4'!C59</f>
        <v>0</v>
      </c>
      <c r="C52" s="184">
        <f>+'Projekt 4'!E59</f>
        <v>0</v>
      </c>
      <c r="D52" s="184">
        <f>+'Projekt 4'!F59</f>
        <v>0</v>
      </c>
      <c r="E52" s="188">
        <f>+'Projekt 4'!G59</f>
        <v>0</v>
      </c>
      <c r="F52" s="178">
        <f>+'Projekt 4'!H59</f>
        <v>0</v>
      </c>
    </row>
    <row r="53" spans="1:6" x14ac:dyDescent="0.25">
      <c r="A53" s="178" t="str">
        <f t="shared" si="3"/>
        <v>Projekt 4</v>
      </c>
      <c r="B53" s="178">
        <f>+'Projekt 4'!C60</f>
        <v>0</v>
      </c>
      <c r="C53" s="184">
        <f>+'Projekt 4'!E60</f>
        <v>0</v>
      </c>
      <c r="D53" s="184">
        <f>+'Projekt 4'!F60</f>
        <v>0</v>
      </c>
      <c r="E53" s="188">
        <f>+'Projekt 4'!G60</f>
        <v>0</v>
      </c>
      <c r="F53" s="178">
        <f>+'Projekt 4'!H60</f>
        <v>0</v>
      </c>
    </row>
    <row r="54" spans="1:6" x14ac:dyDescent="0.25">
      <c r="A54" s="178" t="str">
        <f t="shared" si="3"/>
        <v>Projekt 4</v>
      </c>
      <c r="B54" s="178">
        <f>+'Projekt 4'!C61</f>
        <v>0</v>
      </c>
      <c r="C54" s="184">
        <f>+'Projekt 4'!E61</f>
        <v>0</v>
      </c>
      <c r="D54" s="184">
        <f>+'Projekt 4'!F61</f>
        <v>0</v>
      </c>
      <c r="E54" s="188">
        <f>+'Projekt 4'!G61</f>
        <v>0</v>
      </c>
      <c r="F54" s="178">
        <f>+'Projekt 4'!H61</f>
        <v>0</v>
      </c>
    </row>
    <row r="55" spans="1:6" x14ac:dyDescent="0.25">
      <c r="A55" s="178" t="str">
        <f>+'Projekt 5'!D6</f>
        <v>Projekt 5</v>
      </c>
      <c r="B55" s="178">
        <f>+'Projekt 5'!C50</f>
        <v>0</v>
      </c>
      <c r="C55" s="184">
        <f>+'Projekt 5'!E50</f>
        <v>0</v>
      </c>
      <c r="D55" s="184">
        <f>+'Projekt 5'!F50</f>
        <v>0</v>
      </c>
      <c r="E55" s="188">
        <f>+'Projekt 5'!G50</f>
        <v>0</v>
      </c>
      <c r="F55" s="178">
        <f>+'Projekt 5'!H50</f>
        <v>0</v>
      </c>
    </row>
    <row r="56" spans="1:6" x14ac:dyDescent="0.25">
      <c r="A56" s="177" t="str">
        <f>+$A$55</f>
        <v>Projekt 5</v>
      </c>
      <c r="B56" s="177">
        <f>+'Projekt 5'!C51</f>
        <v>0</v>
      </c>
      <c r="C56" s="183">
        <f>+'Projekt 5'!E51</f>
        <v>0</v>
      </c>
      <c r="D56" s="183">
        <f>+'Projekt 5'!F51</f>
        <v>0</v>
      </c>
      <c r="E56" s="187">
        <f>+'Projekt 5'!G51</f>
        <v>0</v>
      </c>
      <c r="F56" s="177">
        <f>+'Projekt 5'!H51</f>
        <v>0</v>
      </c>
    </row>
    <row r="57" spans="1:6" x14ac:dyDescent="0.25">
      <c r="A57" s="178" t="str">
        <f t="shared" ref="A57:A66" si="4">+$A$55</f>
        <v>Projekt 5</v>
      </c>
      <c r="B57" s="178">
        <f>+'Projekt 5'!C52</f>
        <v>0</v>
      </c>
      <c r="C57" s="184">
        <f>+'Projekt 5'!E52</f>
        <v>0</v>
      </c>
      <c r="D57" s="184">
        <f>+'Projekt 5'!F52</f>
        <v>0</v>
      </c>
      <c r="E57" s="188">
        <f>+'Projekt 5'!G52</f>
        <v>0</v>
      </c>
      <c r="F57" s="178">
        <f>+'Projekt 5'!H52</f>
        <v>0</v>
      </c>
    </row>
    <row r="58" spans="1:6" x14ac:dyDescent="0.25">
      <c r="A58" s="178" t="str">
        <f t="shared" si="4"/>
        <v>Projekt 5</v>
      </c>
      <c r="B58" s="178">
        <f>+'Projekt 5'!C53</f>
        <v>0</v>
      </c>
      <c r="C58" s="184">
        <f>+'Projekt 5'!E53</f>
        <v>0</v>
      </c>
      <c r="D58" s="184">
        <f>+'Projekt 5'!F53</f>
        <v>0</v>
      </c>
      <c r="E58" s="188">
        <f>+'Projekt 5'!G53</f>
        <v>0</v>
      </c>
      <c r="F58" s="178">
        <f>+'Projekt 5'!H53</f>
        <v>0</v>
      </c>
    </row>
    <row r="59" spans="1:6" x14ac:dyDescent="0.25">
      <c r="A59" s="178" t="str">
        <f t="shared" si="4"/>
        <v>Projekt 5</v>
      </c>
      <c r="B59" s="178">
        <f>+'Projekt 5'!C54</f>
        <v>0</v>
      </c>
      <c r="C59" s="184">
        <f>+'Projekt 5'!E54</f>
        <v>0</v>
      </c>
      <c r="D59" s="184">
        <f>+'Projekt 5'!F54</f>
        <v>0</v>
      </c>
      <c r="E59" s="188">
        <f>+'Projekt 5'!G54</f>
        <v>0</v>
      </c>
      <c r="F59" s="178">
        <f>+'Projekt 5'!H54</f>
        <v>0</v>
      </c>
    </row>
    <row r="60" spans="1:6" x14ac:dyDescent="0.25">
      <c r="A60" s="178" t="str">
        <f t="shared" si="4"/>
        <v>Projekt 5</v>
      </c>
      <c r="B60" s="178">
        <f>+'Projekt 5'!C55</f>
        <v>0</v>
      </c>
      <c r="C60" s="184">
        <f>+'Projekt 5'!E55</f>
        <v>0</v>
      </c>
      <c r="D60" s="184">
        <f>+'Projekt 5'!F55</f>
        <v>0</v>
      </c>
      <c r="E60" s="188">
        <f>+'Projekt 5'!G55</f>
        <v>0</v>
      </c>
      <c r="F60" s="178">
        <f>+'Projekt 5'!H55</f>
        <v>0</v>
      </c>
    </row>
    <row r="61" spans="1:6" x14ac:dyDescent="0.25">
      <c r="A61" s="178" t="str">
        <f t="shared" si="4"/>
        <v>Projekt 5</v>
      </c>
      <c r="B61" s="178">
        <f>+'Projekt 5'!C56</f>
        <v>0</v>
      </c>
      <c r="C61" s="184">
        <f>+'Projekt 5'!E56</f>
        <v>0</v>
      </c>
      <c r="D61" s="184">
        <f>+'Projekt 5'!F56</f>
        <v>0</v>
      </c>
      <c r="E61" s="188">
        <f>+'Projekt 5'!G56</f>
        <v>0</v>
      </c>
      <c r="F61" s="178">
        <f>+'Projekt 5'!H56</f>
        <v>0</v>
      </c>
    </row>
    <row r="62" spans="1:6" x14ac:dyDescent="0.25">
      <c r="A62" s="178" t="str">
        <f t="shared" si="4"/>
        <v>Projekt 5</v>
      </c>
      <c r="B62" s="178">
        <f>+'Projekt 5'!C57</f>
        <v>0</v>
      </c>
      <c r="C62" s="184">
        <f>+'Projekt 5'!E57</f>
        <v>0</v>
      </c>
      <c r="D62" s="184">
        <f>+'Projekt 5'!F57</f>
        <v>0</v>
      </c>
      <c r="E62" s="188">
        <f>+'Projekt 5'!G57</f>
        <v>0</v>
      </c>
      <c r="F62" s="178">
        <f>+'Projekt 5'!H57</f>
        <v>0</v>
      </c>
    </row>
    <row r="63" spans="1:6" x14ac:dyDescent="0.25">
      <c r="A63" s="178" t="str">
        <f t="shared" si="4"/>
        <v>Projekt 5</v>
      </c>
      <c r="B63" s="178">
        <f>+'Projekt 5'!C58</f>
        <v>0</v>
      </c>
      <c r="C63" s="184">
        <f>+'Projekt 5'!E58</f>
        <v>0</v>
      </c>
      <c r="D63" s="184">
        <f>+'Projekt 5'!F58</f>
        <v>0</v>
      </c>
      <c r="E63" s="188">
        <f>+'Projekt 5'!G58</f>
        <v>0</v>
      </c>
      <c r="F63" s="178">
        <f>+'Projekt 5'!H58</f>
        <v>0</v>
      </c>
    </row>
    <row r="64" spans="1:6" x14ac:dyDescent="0.25">
      <c r="A64" s="178" t="str">
        <f t="shared" si="4"/>
        <v>Projekt 5</v>
      </c>
      <c r="B64" s="178">
        <f>+'Projekt 5'!C59</f>
        <v>0</v>
      </c>
      <c r="C64" s="184">
        <f>+'Projekt 5'!E59</f>
        <v>0</v>
      </c>
      <c r="D64" s="184">
        <f>+'Projekt 5'!F59</f>
        <v>0</v>
      </c>
      <c r="E64" s="188">
        <f>+'Projekt 5'!G59</f>
        <v>0</v>
      </c>
      <c r="F64" s="178">
        <f>+'Projekt 5'!H59</f>
        <v>0</v>
      </c>
    </row>
    <row r="65" spans="1:6" x14ac:dyDescent="0.25">
      <c r="A65" s="178" t="str">
        <f t="shared" si="4"/>
        <v>Projekt 5</v>
      </c>
      <c r="B65" s="178">
        <f>+'Projekt 5'!C60</f>
        <v>0</v>
      </c>
      <c r="C65" s="184">
        <f>+'Projekt 5'!E60</f>
        <v>0</v>
      </c>
      <c r="D65" s="184">
        <f>+'Projekt 5'!F60</f>
        <v>0</v>
      </c>
      <c r="E65" s="188">
        <f>+'Projekt 5'!G60</f>
        <v>0</v>
      </c>
      <c r="F65" s="178">
        <f>+'Projekt 5'!H60</f>
        <v>0</v>
      </c>
    </row>
    <row r="66" spans="1:6" x14ac:dyDescent="0.25">
      <c r="A66" s="178" t="str">
        <f t="shared" si="4"/>
        <v>Projekt 5</v>
      </c>
      <c r="B66" s="178">
        <f>+'Projekt 5'!C61</f>
        <v>0</v>
      </c>
      <c r="C66" s="184">
        <f>+'Projekt 5'!E61</f>
        <v>0</v>
      </c>
      <c r="D66" s="184">
        <f>+'Projekt 5'!F61</f>
        <v>0</v>
      </c>
      <c r="E66" s="188">
        <f>+'Projekt 5'!G61</f>
        <v>0</v>
      </c>
      <c r="F66" s="178">
        <f>+'Projekt 5'!H61</f>
        <v>0</v>
      </c>
    </row>
    <row r="67" spans="1:6" x14ac:dyDescent="0.25">
      <c r="A67" s="178" t="str">
        <f>+'Projekt 6'!D6</f>
        <v>Projekt 6</v>
      </c>
      <c r="B67" s="178">
        <f>+'Projekt 6'!C50</f>
        <v>0</v>
      </c>
      <c r="C67" s="184">
        <f>+'Projekt 6'!E50</f>
        <v>0</v>
      </c>
      <c r="D67" s="184">
        <f>+'Projekt 6'!F50</f>
        <v>0</v>
      </c>
      <c r="E67" s="188">
        <f>+'Projekt 6'!G50</f>
        <v>0</v>
      </c>
      <c r="F67" s="178">
        <f>+'Projekt 6'!H50</f>
        <v>0</v>
      </c>
    </row>
    <row r="68" spans="1:6" x14ac:dyDescent="0.25">
      <c r="A68" s="178" t="str">
        <f>+$A$67</f>
        <v>Projekt 6</v>
      </c>
      <c r="B68" s="178">
        <f>+'Projekt 6'!C51</f>
        <v>0</v>
      </c>
      <c r="C68" s="184">
        <f>+'Projekt 6'!E51</f>
        <v>0</v>
      </c>
      <c r="D68" s="184">
        <f>+'Projekt 6'!F51</f>
        <v>0</v>
      </c>
      <c r="E68" s="188">
        <f>+'Projekt 6'!G51</f>
        <v>0</v>
      </c>
      <c r="F68" s="178">
        <f>+'Projekt 6'!H51</f>
        <v>0</v>
      </c>
    </row>
    <row r="69" spans="1:6" x14ac:dyDescent="0.25">
      <c r="A69" s="178" t="str">
        <f t="shared" ref="A69:A78" si="5">+$A$67</f>
        <v>Projekt 6</v>
      </c>
      <c r="B69" s="178">
        <f>+'Projekt 6'!C52</f>
        <v>0</v>
      </c>
      <c r="C69" s="184">
        <f>+'Projekt 6'!E52</f>
        <v>0</v>
      </c>
      <c r="D69" s="184">
        <f>+'Projekt 6'!F52</f>
        <v>0</v>
      </c>
      <c r="E69" s="188">
        <f>+'Projekt 6'!G52</f>
        <v>0</v>
      </c>
      <c r="F69" s="178">
        <f>+'Projekt 6'!H52</f>
        <v>0</v>
      </c>
    </row>
    <row r="70" spans="1:6" x14ac:dyDescent="0.25">
      <c r="A70" s="178" t="str">
        <f t="shared" si="5"/>
        <v>Projekt 6</v>
      </c>
      <c r="B70" s="178">
        <f>+'Projekt 6'!C53</f>
        <v>0</v>
      </c>
      <c r="C70" s="184">
        <f>+'Projekt 6'!E53</f>
        <v>0</v>
      </c>
      <c r="D70" s="184">
        <f>+'Projekt 6'!F53</f>
        <v>0</v>
      </c>
      <c r="E70" s="188">
        <f>+'Projekt 6'!G53</f>
        <v>0</v>
      </c>
      <c r="F70" s="178">
        <f>+'Projekt 6'!H53</f>
        <v>0</v>
      </c>
    </row>
    <row r="71" spans="1:6" x14ac:dyDescent="0.25">
      <c r="A71" s="178" t="str">
        <f t="shared" si="5"/>
        <v>Projekt 6</v>
      </c>
      <c r="B71" s="178">
        <f>+'Projekt 6'!C54</f>
        <v>0</v>
      </c>
      <c r="C71" s="184">
        <f>+'Projekt 6'!E54</f>
        <v>0</v>
      </c>
      <c r="D71" s="184">
        <f>+'Projekt 6'!F54</f>
        <v>0</v>
      </c>
      <c r="E71" s="188">
        <f>+'Projekt 6'!G54</f>
        <v>0</v>
      </c>
      <c r="F71" s="178">
        <f>+'Projekt 6'!H54</f>
        <v>0</v>
      </c>
    </row>
    <row r="72" spans="1:6" x14ac:dyDescent="0.25">
      <c r="A72" s="178" t="str">
        <f t="shared" si="5"/>
        <v>Projekt 6</v>
      </c>
      <c r="B72" s="178">
        <f>+'Projekt 6'!C55</f>
        <v>0</v>
      </c>
      <c r="C72" s="184">
        <f>+'Projekt 6'!E55</f>
        <v>0</v>
      </c>
      <c r="D72" s="184">
        <f>+'Projekt 6'!F55</f>
        <v>0</v>
      </c>
      <c r="E72" s="188">
        <f>+'Projekt 6'!G55</f>
        <v>0</v>
      </c>
      <c r="F72" s="178">
        <f>+'Projekt 6'!H55</f>
        <v>0</v>
      </c>
    </row>
    <row r="73" spans="1:6" x14ac:dyDescent="0.25">
      <c r="A73" s="177" t="str">
        <f t="shared" si="5"/>
        <v>Projekt 6</v>
      </c>
      <c r="B73" s="177">
        <f>+'Projekt 6'!C56</f>
        <v>0</v>
      </c>
      <c r="C73" s="183">
        <f>+'Projekt 6'!E56</f>
        <v>0</v>
      </c>
      <c r="D73" s="183">
        <f>+'Projekt 6'!F56</f>
        <v>0</v>
      </c>
      <c r="E73" s="187">
        <f>+'Projekt 6'!G56</f>
        <v>0</v>
      </c>
      <c r="F73" s="177">
        <f>+'Projekt 6'!H56</f>
        <v>0</v>
      </c>
    </row>
    <row r="74" spans="1:6" x14ac:dyDescent="0.25">
      <c r="A74" s="178" t="str">
        <f t="shared" si="5"/>
        <v>Projekt 6</v>
      </c>
      <c r="B74" s="178">
        <f>+'Projekt 6'!C57</f>
        <v>0</v>
      </c>
      <c r="C74" s="184">
        <f>+'Projekt 6'!E57</f>
        <v>0</v>
      </c>
      <c r="D74" s="184">
        <f>+'Projekt 6'!F57</f>
        <v>0</v>
      </c>
      <c r="E74" s="188">
        <f>+'Projekt 6'!G57</f>
        <v>0</v>
      </c>
      <c r="F74" s="178">
        <f>+'Projekt 6'!H57</f>
        <v>0</v>
      </c>
    </row>
    <row r="75" spans="1:6" x14ac:dyDescent="0.25">
      <c r="A75" s="178" t="str">
        <f t="shared" si="5"/>
        <v>Projekt 6</v>
      </c>
      <c r="B75" s="178">
        <f>+'Projekt 6'!C58</f>
        <v>0</v>
      </c>
      <c r="C75" s="184">
        <f>+'Projekt 6'!E58</f>
        <v>0</v>
      </c>
      <c r="D75" s="184">
        <f>+'Projekt 6'!F58</f>
        <v>0</v>
      </c>
      <c r="E75" s="188">
        <f>+'Projekt 6'!G58</f>
        <v>0</v>
      </c>
      <c r="F75" s="178">
        <f>+'Projekt 6'!H58</f>
        <v>0</v>
      </c>
    </row>
    <row r="76" spans="1:6" x14ac:dyDescent="0.25">
      <c r="A76" s="178" t="str">
        <f t="shared" si="5"/>
        <v>Projekt 6</v>
      </c>
      <c r="B76" s="178">
        <f>+'Projekt 6'!C59</f>
        <v>0</v>
      </c>
      <c r="C76" s="184">
        <f>+'Projekt 6'!E59</f>
        <v>0</v>
      </c>
      <c r="D76" s="184">
        <f>+'Projekt 6'!F59</f>
        <v>0</v>
      </c>
      <c r="E76" s="188">
        <f>+'Projekt 6'!G59</f>
        <v>0</v>
      </c>
      <c r="F76" s="178">
        <f>+'Projekt 6'!H59</f>
        <v>0</v>
      </c>
    </row>
    <row r="77" spans="1:6" x14ac:dyDescent="0.25">
      <c r="A77" s="178" t="str">
        <f t="shared" si="5"/>
        <v>Projekt 6</v>
      </c>
      <c r="B77" s="178">
        <f>+'Projekt 6'!C60</f>
        <v>0</v>
      </c>
      <c r="C77" s="184">
        <f>+'Projekt 6'!E60</f>
        <v>0</v>
      </c>
      <c r="D77" s="184">
        <f>+'Projekt 6'!F60</f>
        <v>0</v>
      </c>
      <c r="E77" s="188">
        <f>+'Projekt 6'!G60</f>
        <v>0</v>
      </c>
      <c r="F77" s="178">
        <f>+'Projekt 6'!H60</f>
        <v>0</v>
      </c>
    </row>
    <row r="78" spans="1:6" x14ac:dyDescent="0.25">
      <c r="A78" s="178" t="str">
        <f t="shared" si="5"/>
        <v>Projekt 6</v>
      </c>
      <c r="B78" s="178">
        <f>+'Projekt 6'!C61</f>
        <v>0</v>
      </c>
      <c r="C78" s="184">
        <f>+'Projekt 6'!E61</f>
        <v>0</v>
      </c>
      <c r="D78" s="184">
        <f>+'Projekt 6'!F61</f>
        <v>0</v>
      </c>
      <c r="E78" s="188">
        <f>+'Projekt 6'!G61</f>
        <v>0</v>
      </c>
      <c r="F78" s="178">
        <f>+'Projekt 6'!H61</f>
        <v>0</v>
      </c>
    </row>
    <row r="79" spans="1:6" x14ac:dyDescent="0.25">
      <c r="A79" s="178" t="str">
        <f>+'Projekt 7'!D6</f>
        <v>Projekt 7</v>
      </c>
      <c r="B79" s="178">
        <f>+'Projekt 7'!C50</f>
        <v>0</v>
      </c>
      <c r="C79" s="184">
        <f>+'Projekt 7'!E50</f>
        <v>0</v>
      </c>
      <c r="D79" s="184">
        <f>+'Projekt 7'!F50</f>
        <v>0</v>
      </c>
      <c r="E79" s="188">
        <f>+'Projekt 7'!G50</f>
        <v>0</v>
      </c>
      <c r="F79" s="178">
        <f>+'Projekt 7'!H50</f>
        <v>0</v>
      </c>
    </row>
    <row r="80" spans="1:6" x14ac:dyDescent="0.25">
      <c r="A80" s="178" t="str">
        <f>+$A$79</f>
        <v>Projekt 7</v>
      </c>
      <c r="B80" s="178">
        <f>+'Projekt 7'!C51</f>
        <v>0</v>
      </c>
      <c r="C80" s="184">
        <f>+'Projekt 7'!E51</f>
        <v>0</v>
      </c>
      <c r="D80" s="184">
        <f>+'Projekt 7'!F51</f>
        <v>0</v>
      </c>
      <c r="E80" s="188">
        <f>+'Projekt 7'!G51</f>
        <v>0</v>
      </c>
      <c r="F80" s="178">
        <f>+'Projekt 7'!H51</f>
        <v>0</v>
      </c>
    </row>
    <row r="81" spans="1:6" x14ac:dyDescent="0.25">
      <c r="A81" s="178" t="str">
        <f t="shared" ref="A81:A90" si="6">+$A$79</f>
        <v>Projekt 7</v>
      </c>
      <c r="B81" s="178">
        <f>+'Projekt 7'!C52</f>
        <v>0</v>
      </c>
      <c r="C81" s="184">
        <f>+'Projekt 7'!E52</f>
        <v>0</v>
      </c>
      <c r="D81" s="184">
        <f>+'Projekt 7'!F52</f>
        <v>0</v>
      </c>
      <c r="E81" s="188">
        <f>+'Projekt 7'!G52</f>
        <v>0</v>
      </c>
      <c r="F81" s="178">
        <f>+'Projekt 7'!H52</f>
        <v>0</v>
      </c>
    </row>
    <row r="82" spans="1:6" x14ac:dyDescent="0.25">
      <c r="A82" s="178" t="str">
        <f t="shared" si="6"/>
        <v>Projekt 7</v>
      </c>
      <c r="B82" s="178">
        <f>+'Projekt 7'!C53</f>
        <v>0</v>
      </c>
      <c r="C82" s="184">
        <f>+'Projekt 7'!E53</f>
        <v>0</v>
      </c>
      <c r="D82" s="184">
        <f>+'Projekt 7'!F53</f>
        <v>0</v>
      </c>
      <c r="E82" s="188">
        <f>+'Projekt 7'!G53</f>
        <v>0</v>
      </c>
      <c r="F82" s="178">
        <f>+'Projekt 7'!H53</f>
        <v>0</v>
      </c>
    </row>
    <row r="83" spans="1:6" x14ac:dyDescent="0.25">
      <c r="A83" s="178" t="str">
        <f t="shared" si="6"/>
        <v>Projekt 7</v>
      </c>
      <c r="B83" s="178">
        <f>+'Projekt 7'!C54</f>
        <v>0</v>
      </c>
      <c r="C83" s="184">
        <f>+'Projekt 7'!E54</f>
        <v>0</v>
      </c>
      <c r="D83" s="184">
        <f>+'Projekt 7'!F54</f>
        <v>0</v>
      </c>
      <c r="E83" s="188">
        <f>+'Projekt 7'!G54</f>
        <v>0</v>
      </c>
      <c r="F83" s="178">
        <f>+'Projekt 7'!H54</f>
        <v>0</v>
      </c>
    </row>
    <row r="84" spans="1:6" x14ac:dyDescent="0.25">
      <c r="A84" s="178" t="str">
        <f t="shared" si="6"/>
        <v>Projekt 7</v>
      </c>
      <c r="B84" s="178">
        <f>+'Projekt 7'!C55</f>
        <v>0</v>
      </c>
      <c r="C84" s="184">
        <f>+'Projekt 7'!E55</f>
        <v>0</v>
      </c>
      <c r="D84" s="184">
        <f>+'Projekt 7'!F55</f>
        <v>0</v>
      </c>
      <c r="E84" s="188">
        <f>+'Projekt 7'!G55</f>
        <v>0</v>
      </c>
      <c r="F84" s="178">
        <f>+'Projekt 7'!H55</f>
        <v>0</v>
      </c>
    </row>
    <row r="85" spans="1:6" x14ac:dyDescent="0.25">
      <c r="A85" s="178" t="str">
        <f t="shared" si="6"/>
        <v>Projekt 7</v>
      </c>
      <c r="B85" s="178">
        <f>+'Projekt 7'!C56</f>
        <v>0</v>
      </c>
      <c r="C85" s="184">
        <f>+'Projekt 7'!E56</f>
        <v>0</v>
      </c>
      <c r="D85" s="184">
        <f>+'Projekt 7'!F56</f>
        <v>0</v>
      </c>
      <c r="E85" s="188">
        <f>+'Projekt 7'!G56</f>
        <v>0</v>
      </c>
      <c r="F85" s="178">
        <f>+'Projekt 7'!H56</f>
        <v>0</v>
      </c>
    </row>
    <row r="86" spans="1:6" x14ac:dyDescent="0.25">
      <c r="A86" s="178" t="str">
        <f t="shared" si="6"/>
        <v>Projekt 7</v>
      </c>
      <c r="B86" s="178">
        <f>+'Projekt 7'!C57</f>
        <v>0</v>
      </c>
      <c r="C86" s="184">
        <f>+'Projekt 7'!E57</f>
        <v>0</v>
      </c>
      <c r="D86" s="184">
        <f>+'Projekt 7'!F57</f>
        <v>0</v>
      </c>
      <c r="E86" s="188">
        <f>+'Projekt 7'!G57</f>
        <v>0</v>
      </c>
      <c r="F86" s="178">
        <f>+'Projekt 7'!H57</f>
        <v>0</v>
      </c>
    </row>
    <row r="87" spans="1:6" x14ac:dyDescent="0.25">
      <c r="A87" s="178" t="str">
        <f t="shared" si="6"/>
        <v>Projekt 7</v>
      </c>
      <c r="B87" s="178">
        <f>+'Projekt 7'!C58</f>
        <v>0</v>
      </c>
      <c r="C87" s="184">
        <f>+'Projekt 7'!E58</f>
        <v>0</v>
      </c>
      <c r="D87" s="184">
        <f>+'Projekt 7'!F58</f>
        <v>0</v>
      </c>
      <c r="E87" s="188">
        <f>+'Projekt 7'!G58</f>
        <v>0</v>
      </c>
      <c r="F87" s="178">
        <f>+'Projekt 7'!H58</f>
        <v>0</v>
      </c>
    </row>
    <row r="88" spans="1:6" x14ac:dyDescent="0.25">
      <c r="A88" s="178" t="str">
        <f t="shared" si="6"/>
        <v>Projekt 7</v>
      </c>
      <c r="B88" s="178">
        <f>+'Projekt 7'!C59</f>
        <v>0</v>
      </c>
      <c r="C88" s="184">
        <f>+'Projekt 7'!E59</f>
        <v>0</v>
      </c>
      <c r="D88" s="184">
        <f>+'Projekt 7'!F59</f>
        <v>0</v>
      </c>
      <c r="E88" s="188">
        <f>+'Projekt 7'!G59</f>
        <v>0</v>
      </c>
      <c r="F88" s="178">
        <f>+'Projekt 7'!H59</f>
        <v>0</v>
      </c>
    </row>
    <row r="89" spans="1:6" x14ac:dyDescent="0.25">
      <c r="A89" s="178" t="str">
        <f t="shared" si="6"/>
        <v>Projekt 7</v>
      </c>
      <c r="B89" s="178">
        <f>+'Projekt 7'!C60</f>
        <v>0</v>
      </c>
      <c r="C89" s="184">
        <f>+'Projekt 7'!E60</f>
        <v>0</v>
      </c>
      <c r="D89" s="184">
        <f>+'Projekt 7'!F60</f>
        <v>0</v>
      </c>
      <c r="E89" s="188">
        <f>+'Projekt 7'!G60</f>
        <v>0</v>
      </c>
      <c r="F89" s="178">
        <f>+'Projekt 7'!H60</f>
        <v>0</v>
      </c>
    </row>
    <row r="90" spans="1:6" x14ac:dyDescent="0.25">
      <c r="A90" s="178" t="str">
        <f t="shared" si="6"/>
        <v>Projekt 7</v>
      </c>
      <c r="B90" s="178">
        <f>+'Projekt 7'!C61</f>
        <v>0</v>
      </c>
      <c r="C90" s="184">
        <f>+'Projekt 7'!E61</f>
        <v>0</v>
      </c>
      <c r="D90" s="184">
        <f>+'Projekt 7'!F61</f>
        <v>0</v>
      </c>
      <c r="E90" s="188">
        <f>+'Projekt 7'!G61</f>
        <v>0</v>
      </c>
      <c r="F90" s="178">
        <f>+'Projekt 7'!H61</f>
        <v>0</v>
      </c>
    </row>
    <row r="91" spans="1:6" x14ac:dyDescent="0.25">
      <c r="A91" s="178" t="str">
        <f>+'Projekt 8'!D6</f>
        <v>Projekt 8</v>
      </c>
      <c r="B91" s="178">
        <f>+'Projekt 8'!C50</f>
        <v>0</v>
      </c>
      <c r="C91" s="184">
        <f>+'Projekt 8'!E50</f>
        <v>0</v>
      </c>
      <c r="D91" s="184">
        <f>+'Projekt 8'!F50</f>
        <v>0</v>
      </c>
      <c r="E91" s="188">
        <f>+'Projekt 8'!G50</f>
        <v>0</v>
      </c>
      <c r="F91" s="178">
        <f>+'Projekt 8'!H50</f>
        <v>0</v>
      </c>
    </row>
    <row r="92" spans="1:6" x14ac:dyDescent="0.25">
      <c r="A92" s="178" t="str">
        <f>+$A$91</f>
        <v>Projekt 8</v>
      </c>
      <c r="B92" s="178">
        <f>+'Projekt 8'!C51</f>
        <v>0</v>
      </c>
      <c r="C92" s="184">
        <f>+'Projekt 8'!E51</f>
        <v>0</v>
      </c>
      <c r="D92" s="184">
        <f>+'Projekt 8'!F51</f>
        <v>0</v>
      </c>
      <c r="E92" s="188">
        <f>+'Projekt 8'!G51</f>
        <v>0</v>
      </c>
      <c r="F92" s="178">
        <f>+'Projekt 8'!H51</f>
        <v>0</v>
      </c>
    </row>
    <row r="93" spans="1:6" x14ac:dyDescent="0.25">
      <c r="A93" s="178" t="str">
        <f t="shared" ref="A93:A102" si="7">+$A$91</f>
        <v>Projekt 8</v>
      </c>
      <c r="B93" s="178">
        <f>+'Projekt 8'!C52</f>
        <v>0</v>
      </c>
      <c r="C93" s="184">
        <f>+'Projekt 8'!E52</f>
        <v>0</v>
      </c>
      <c r="D93" s="184">
        <f>+'Projekt 8'!F52</f>
        <v>0</v>
      </c>
      <c r="E93" s="188">
        <f>+'Projekt 8'!G52</f>
        <v>0</v>
      </c>
      <c r="F93" s="178">
        <f>+'Projekt 8'!H52</f>
        <v>0</v>
      </c>
    </row>
    <row r="94" spans="1:6" x14ac:dyDescent="0.25">
      <c r="A94" s="178" t="str">
        <f t="shared" si="7"/>
        <v>Projekt 8</v>
      </c>
      <c r="B94" s="178">
        <f>+'Projekt 8'!C53</f>
        <v>0</v>
      </c>
      <c r="C94" s="184">
        <f>+'Projekt 8'!E53</f>
        <v>0</v>
      </c>
      <c r="D94" s="184">
        <f>+'Projekt 8'!F53</f>
        <v>0</v>
      </c>
      <c r="E94" s="188">
        <f>+'Projekt 8'!G53</f>
        <v>0</v>
      </c>
      <c r="F94" s="178">
        <f>+'Projekt 8'!H53</f>
        <v>0</v>
      </c>
    </row>
    <row r="95" spans="1:6" x14ac:dyDescent="0.25">
      <c r="A95" s="178" t="str">
        <f t="shared" si="7"/>
        <v>Projekt 8</v>
      </c>
      <c r="B95" s="178">
        <f>+'Projekt 8'!C54</f>
        <v>0</v>
      </c>
      <c r="C95" s="184">
        <f>+'Projekt 8'!E54</f>
        <v>0</v>
      </c>
      <c r="D95" s="184">
        <f>+'Projekt 8'!F54</f>
        <v>0</v>
      </c>
      <c r="E95" s="188">
        <f>+'Projekt 8'!G54</f>
        <v>0</v>
      </c>
      <c r="F95" s="178">
        <f>+'Projekt 8'!H54</f>
        <v>0</v>
      </c>
    </row>
    <row r="96" spans="1:6" x14ac:dyDescent="0.25">
      <c r="A96" s="178" t="str">
        <f t="shared" si="7"/>
        <v>Projekt 8</v>
      </c>
      <c r="B96" s="178">
        <f>+'Projekt 8'!C55</f>
        <v>0</v>
      </c>
      <c r="C96" s="184">
        <f>+'Projekt 8'!E55</f>
        <v>0</v>
      </c>
      <c r="D96" s="184">
        <f>+'Projekt 8'!F55</f>
        <v>0</v>
      </c>
      <c r="E96" s="188">
        <f>+'Projekt 8'!G55</f>
        <v>0</v>
      </c>
      <c r="F96" s="178">
        <f>+'Projekt 8'!H55</f>
        <v>0</v>
      </c>
    </row>
    <row r="97" spans="1:6" x14ac:dyDescent="0.25">
      <c r="A97" s="178" t="str">
        <f t="shared" si="7"/>
        <v>Projekt 8</v>
      </c>
      <c r="B97" s="178">
        <f>+'Projekt 8'!C56</f>
        <v>0</v>
      </c>
      <c r="C97" s="184">
        <f>+'Projekt 8'!E56</f>
        <v>0</v>
      </c>
      <c r="D97" s="184">
        <f>+'Projekt 8'!F56</f>
        <v>0</v>
      </c>
      <c r="E97" s="188">
        <f>+'Projekt 8'!G56</f>
        <v>0</v>
      </c>
      <c r="F97" s="178">
        <f>+'Projekt 8'!H56</f>
        <v>0</v>
      </c>
    </row>
    <row r="98" spans="1:6" x14ac:dyDescent="0.25">
      <c r="A98" s="178" t="str">
        <f t="shared" si="7"/>
        <v>Projekt 8</v>
      </c>
      <c r="B98" s="178">
        <f>+'Projekt 8'!C57</f>
        <v>0</v>
      </c>
      <c r="C98" s="184">
        <f>+'Projekt 8'!E57</f>
        <v>0</v>
      </c>
      <c r="D98" s="184">
        <f>+'Projekt 8'!F57</f>
        <v>0</v>
      </c>
      <c r="E98" s="188">
        <f>+'Projekt 8'!G57</f>
        <v>0</v>
      </c>
      <c r="F98" s="178">
        <f>+'Projekt 8'!H57</f>
        <v>0</v>
      </c>
    </row>
    <row r="99" spans="1:6" x14ac:dyDescent="0.25">
      <c r="A99" s="178" t="str">
        <f t="shared" si="7"/>
        <v>Projekt 8</v>
      </c>
      <c r="B99" s="178">
        <f>+'Projekt 8'!C58</f>
        <v>0</v>
      </c>
      <c r="C99" s="184">
        <f>+'Projekt 8'!E58</f>
        <v>0</v>
      </c>
      <c r="D99" s="184">
        <f>+'Projekt 8'!F58</f>
        <v>0</v>
      </c>
      <c r="E99" s="188">
        <f>+'Projekt 8'!G58</f>
        <v>0</v>
      </c>
      <c r="F99" s="178">
        <f>+'Projekt 8'!H58</f>
        <v>0</v>
      </c>
    </row>
    <row r="100" spans="1:6" x14ac:dyDescent="0.25">
      <c r="A100" s="178" t="str">
        <f t="shared" si="7"/>
        <v>Projekt 8</v>
      </c>
      <c r="B100" s="178">
        <f>+'Projekt 8'!C59</f>
        <v>0</v>
      </c>
      <c r="C100" s="184">
        <f>+'Projekt 8'!E59</f>
        <v>0</v>
      </c>
      <c r="D100" s="184">
        <f>+'Projekt 8'!F59</f>
        <v>0</v>
      </c>
      <c r="E100" s="188">
        <f>+'Projekt 8'!G59</f>
        <v>0</v>
      </c>
      <c r="F100" s="178">
        <f>+'Projekt 8'!H59</f>
        <v>0</v>
      </c>
    </row>
    <row r="101" spans="1:6" x14ac:dyDescent="0.25">
      <c r="A101" s="178" t="str">
        <f t="shared" si="7"/>
        <v>Projekt 8</v>
      </c>
      <c r="B101" s="178">
        <f>+'Projekt 8'!C60</f>
        <v>0</v>
      </c>
      <c r="C101" s="184">
        <f>+'Projekt 8'!E60</f>
        <v>0</v>
      </c>
      <c r="D101" s="184">
        <f>+'Projekt 8'!F60</f>
        <v>0</v>
      </c>
      <c r="E101" s="188">
        <f>+'Projekt 8'!G60</f>
        <v>0</v>
      </c>
      <c r="F101" s="178">
        <f>+'Projekt 8'!H60</f>
        <v>0</v>
      </c>
    </row>
    <row r="102" spans="1:6" x14ac:dyDescent="0.25">
      <c r="A102" s="178" t="str">
        <f t="shared" si="7"/>
        <v>Projekt 8</v>
      </c>
      <c r="B102" s="178">
        <f>+'Projekt 8'!C61</f>
        <v>0</v>
      </c>
      <c r="C102" s="184">
        <f>+'Projekt 8'!E61</f>
        <v>0</v>
      </c>
      <c r="D102" s="184">
        <f>+'Projekt 8'!F61</f>
        <v>0</v>
      </c>
      <c r="E102" s="188">
        <f>+'Projekt 8'!G61</f>
        <v>0</v>
      </c>
      <c r="F102" s="178">
        <f>+'Projekt 8'!H61</f>
        <v>0</v>
      </c>
    </row>
    <row r="103" spans="1:6" x14ac:dyDescent="0.25">
      <c r="A103" s="178" t="str">
        <f>+'Projekt 9'!D6</f>
        <v>Projekt 9</v>
      </c>
      <c r="B103" s="178">
        <f>+'Projekt 9'!C50</f>
        <v>0</v>
      </c>
      <c r="C103" s="184">
        <f>+'Projekt 9'!E50</f>
        <v>0</v>
      </c>
      <c r="D103" s="184">
        <f>+'Projekt 9'!F50</f>
        <v>0</v>
      </c>
      <c r="E103" s="188">
        <f>+'Projekt 9'!G50</f>
        <v>0</v>
      </c>
      <c r="F103" s="178">
        <f>+'Projekt 9'!H50</f>
        <v>0</v>
      </c>
    </row>
    <row r="104" spans="1:6" x14ac:dyDescent="0.25">
      <c r="A104" s="178" t="str">
        <f>+$A$103</f>
        <v>Projekt 9</v>
      </c>
      <c r="B104" s="178">
        <f>+'Projekt 9'!C51</f>
        <v>0</v>
      </c>
      <c r="C104" s="184">
        <f>+'Projekt 9'!E51</f>
        <v>0</v>
      </c>
      <c r="D104" s="184">
        <f>+'Projekt 9'!F51</f>
        <v>0</v>
      </c>
      <c r="E104" s="188">
        <f>+'Projekt 9'!G51</f>
        <v>0</v>
      </c>
      <c r="F104" s="178">
        <f>+'Projekt 9'!H51</f>
        <v>0</v>
      </c>
    </row>
    <row r="105" spans="1:6" x14ac:dyDescent="0.25">
      <c r="A105" s="178" t="str">
        <f t="shared" ref="A105:A114" si="8">+$A$103</f>
        <v>Projekt 9</v>
      </c>
      <c r="B105" s="178">
        <f>+'Projekt 9'!C52</f>
        <v>0</v>
      </c>
      <c r="C105" s="184">
        <f>+'Projekt 9'!E52</f>
        <v>0</v>
      </c>
      <c r="D105" s="184">
        <f>+'Projekt 9'!F52</f>
        <v>0</v>
      </c>
      <c r="E105" s="188">
        <f>+'Projekt 9'!G52</f>
        <v>0</v>
      </c>
      <c r="F105" s="178">
        <f>+'Projekt 9'!H52</f>
        <v>0</v>
      </c>
    </row>
    <row r="106" spans="1:6" x14ac:dyDescent="0.25">
      <c r="A106" s="178" t="str">
        <f t="shared" si="8"/>
        <v>Projekt 9</v>
      </c>
      <c r="B106" s="178">
        <f>+'Projekt 9'!C53</f>
        <v>0</v>
      </c>
      <c r="C106" s="184">
        <f>+'Projekt 9'!E53</f>
        <v>0</v>
      </c>
      <c r="D106" s="184">
        <f>+'Projekt 9'!F53</f>
        <v>0</v>
      </c>
      <c r="E106" s="188">
        <f>+'Projekt 9'!G53</f>
        <v>0</v>
      </c>
      <c r="F106" s="178">
        <f>+'Projekt 9'!H53</f>
        <v>0</v>
      </c>
    </row>
    <row r="107" spans="1:6" x14ac:dyDescent="0.25">
      <c r="A107" s="178" t="str">
        <f t="shared" si="8"/>
        <v>Projekt 9</v>
      </c>
      <c r="B107" s="178">
        <f>+'Projekt 9'!C54</f>
        <v>0</v>
      </c>
      <c r="C107" s="184">
        <f>+'Projekt 9'!E54</f>
        <v>0</v>
      </c>
      <c r="D107" s="184">
        <f>+'Projekt 9'!F54</f>
        <v>0</v>
      </c>
      <c r="E107" s="188">
        <f>+'Projekt 9'!G54</f>
        <v>0</v>
      </c>
      <c r="F107" s="178">
        <f>+'Projekt 9'!H54</f>
        <v>0</v>
      </c>
    </row>
    <row r="108" spans="1:6" x14ac:dyDescent="0.25">
      <c r="A108" s="178" t="str">
        <f t="shared" si="8"/>
        <v>Projekt 9</v>
      </c>
      <c r="B108" s="178">
        <f>+'Projekt 9'!C55</f>
        <v>0</v>
      </c>
      <c r="C108" s="184">
        <f>+'Projekt 9'!E55</f>
        <v>0</v>
      </c>
      <c r="D108" s="184">
        <f>+'Projekt 9'!F55</f>
        <v>0</v>
      </c>
      <c r="E108" s="188">
        <f>+'Projekt 9'!G55</f>
        <v>0</v>
      </c>
      <c r="F108" s="178">
        <f>+'Projekt 9'!H55</f>
        <v>0</v>
      </c>
    </row>
    <row r="109" spans="1:6" x14ac:dyDescent="0.25">
      <c r="A109" s="178" t="str">
        <f t="shared" si="8"/>
        <v>Projekt 9</v>
      </c>
      <c r="B109" s="178">
        <f>+'Projekt 9'!C56</f>
        <v>0</v>
      </c>
      <c r="C109" s="184">
        <f>+'Projekt 9'!E56</f>
        <v>0</v>
      </c>
      <c r="D109" s="184">
        <f>+'Projekt 9'!F56</f>
        <v>0</v>
      </c>
      <c r="E109" s="188">
        <f>+'Projekt 9'!G56</f>
        <v>0</v>
      </c>
      <c r="F109" s="178">
        <f>+'Projekt 9'!H56</f>
        <v>0</v>
      </c>
    </row>
    <row r="110" spans="1:6" x14ac:dyDescent="0.25">
      <c r="A110" s="178" t="str">
        <f t="shared" si="8"/>
        <v>Projekt 9</v>
      </c>
      <c r="B110" s="178">
        <f>+'Projekt 9'!C57</f>
        <v>0</v>
      </c>
      <c r="C110" s="184">
        <f>+'Projekt 9'!E57</f>
        <v>0</v>
      </c>
      <c r="D110" s="184">
        <f>+'Projekt 9'!F57</f>
        <v>0</v>
      </c>
      <c r="E110" s="188">
        <f>+'Projekt 9'!G57</f>
        <v>0</v>
      </c>
      <c r="F110" s="178">
        <f>+'Projekt 9'!H57</f>
        <v>0</v>
      </c>
    </row>
    <row r="111" spans="1:6" x14ac:dyDescent="0.25">
      <c r="A111" s="178" t="str">
        <f t="shared" si="8"/>
        <v>Projekt 9</v>
      </c>
      <c r="B111" s="178">
        <f>+'Projekt 9'!C58</f>
        <v>0</v>
      </c>
      <c r="C111" s="184">
        <f>+'Projekt 9'!E58</f>
        <v>0</v>
      </c>
      <c r="D111" s="184">
        <f>+'Projekt 9'!F58</f>
        <v>0</v>
      </c>
      <c r="E111" s="188">
        <f>+'Projekt 9'!G58</f>
        <v>0</v>
      </c>
      <c r="F111" s="178">
        <f>+'Projekt 9'!H58</f>
        <v>0</v>
      </c>
    </row>
    <row r="112" spans="1:6" x14ac:dyDescent="0.25">
      <c r="A112" s="178" t="str">
        <f t="shared" si="8"/>
        <v>Projekt 9</v>
      </c>
      <c r="B112" s="178">
        <f>+'Projekt 9'!C59</f>
        <v>0</v>
      </c>
      <c r="C112" s="184">
        <f>+'Projekt 9'!E59</f>
        <v>0</v>
      </c>
      <c r="D112" s="184">
        <f>+'Projekt 9'!F59</f>
        <v>0</v>
      </c>
      <c r="E112" s="188">
        <f>+'Projekt 9'!G59</f>
        <v>0</v>
      </c>
      <c r="F112" s="178">
        <f>+'Projekt 9'!H59</f>
        <v>0</v>
      </c>
    </row>
    <row r="113" spans="1:6" x14ac:dyDescent="0.25">
      <c r="A113" s="178" t="str">
        <f t="shared" si="8"/>
        <v>Projekt 9</v>
      </c>
      <c r="B113" s="178">
        <f>+'Projekt 9'!C60</f>
        <v>0</v>
      </c>
      <c r="C113" s="184">
        <f>+'Projekt 9'!E60</f>
        <v>0</v>
      </c>
      <c r="D113" s="184">
        <f>+'Projekt 9'!F60</f>
        <v>0</v>
      </c>
      <c r="E113" s="188">
        <f>+'Projekt 9'!G60</f>
        <v>0</v>
      </c>
      <c r="F113" s="178">
        <f>+'Projekt 9'!H60</f>
        <v>0</v>
      </c>
    </row>
    <row r="114" spans="1:6" x14ac:dyDescent="0.25">
      <c r="A114" s="178" t="str">
        <f t="shared" si="8"/>
        <v>Projekt 9</v>
      </c>
      <c r="B114" s="178">
        <f>+'Projekt 9'!C61</f>
        <v>0</v>
      </c>
      <c r="C114" s="184">
        <f>+'Projekt 9'!E61</f>
        <v>0</v>
      </c>
      <c r="D114" s="184">
        <f>+'Projekt 9'!F61</f>
        <v>0</v>
      </c>
      <c r="E114" s="188">
        <f>+'Projekt 9'!G61</f>
        <v>0</v>
      </c>
      <c r="F114" s="178">
        <f>+'Projekt 9'!H61</f>
        <v>0</v>
      </c>
    </row>
    <row r="115" spans="1:6" x14ac:dyDescent="0.25">
      <c r="A115" s="178" t="str">
        <f>+'Projekt 10'!D6</f>
        <v>Projekt 10</v>
      </c>
      <c r="B115" s="178">
        <f>+'Projekt 10'!C50</f>
        <v>0</v>
      </c>
      <c r="C115" s="184">
        <f>+'Projekt 10'!E50</f>
        <v>0</v>
      </c>
      <c r="D115" s="184">
        <f>+'Projekt 10'!F50</f>
        <v>0</v>
      </c>
      <c r="E115" s="188">
        <f>+'Projekt 10'!G50</f>
        <v>0</v>
      </c>
      <c r="F115" s="178">
        <f>+'Projekt 10'!H50</f>
        <v>0</v>
      </c>
    </row>
    <row r="116" spans="1:6" x14ac:dyDescent="0.25">
      <c r="A116" s="178" t="str">
        <f>+$A$115</f>
        <v>Projekt 10</v>
      </c>
      <c r="B116" s="178">
        <f>+'Projekt 10'!C51</f>
        <v>0</v>
      </c>
      <c r="C116" s="184">
        <f>+'Projekt 10'!E51</f>
        <v>0</v>
      </c>
      <c r="D116" s="184">
        <f>+'Projekt 10'!F51</f>
        <v>0</v>
      </c>
      <c r="E116" s="188">
        <f>+'Projekt 10'!G51</f>
        <v>0</v>
      </c>
      <c r="F116" s="178">
        <f>+'Projekt 10'!H51</f>
        <v>0</v>
      </c>
    </row>
    <row r="117" spans="1:6" x14ac:dyDescent="0.25">
      <c r="A117" s="178" t="str">
        <f t="shared" ref="A117:A126" si="9">+$A$115</f>
        <v>Projekt 10</v>
      </c>
      <c r="B117" s="178">
        <f>+'Projekt 10'!C52</f>
        <v>0</v>
      </c>
      <c r="C117" s="184">
        <f>+'Projekt 10'!E52</f>
        <v>0</v>
      </c>
      <c r="D117" s="184">
        <f>+'Projekt 10'!F52</f>
        <v>0</v>
      </c>
      <c r="E117" s="188">
        <f>+'Projekt 10'!G52</f>
        <v>0</v>
      </c>
      <c r="F117" s="178">
        <f>+'Projekt 10'!H52</f>
        <v>0</v>
      </c>
    </row>
    <row r="118" spans="1:6" x14ac:dyDescent="0.25">
      <c r="A118" s="178" t="str">
        <f t="shared" si="9"/>
        <v>Projekt 10</v>
      </c>
      <c r="B118" s="178">
        <f>+'Projekt 10'!C53</f>
        <v>0</v>
      </c>
      <c r="C118" s="184">
        <f>+'Projekt 10'!E53</f>
        <v>0</v>
      </c>
      <c r="D118" s="184">
        <f>+'Projekt 10'!F53</f>
        <v>0</v>
      </c>
      <c r="E118" s="188">
        <f>+'Projekt 10'!G53</f>
        <v>0</v>
      </c>
      <c r="F118" s="178">
        <f>+'Projekt 10'!H53</f>
        <v>0</v>
      </c>
    </row>
    <row r="119" spans="1:6" x14ac:dyDescent="0.25">
      <c r="A119" s="178" t="str">
        <f t="shared" si="9"/>
        <v>Projekt 10</v>
      </c>
      <c r="B119" s="178">
        <f>+'Projekt 10'!C54</f>
        <v>0</v>
      </c>
      <c r="C119" s="184">
        <f>+'Projekt 10'!E54</f>
        <v>0</v>
      </c>
      <c r="D119" s="184">
        <f>+'Projekt 10'!F54</f>
        <v>0</v>
      </c>
      <c r="E119" s="188">
        <f>+'Projekt 10'!G54</f>
        <v>0</v>
      </c>
      <c r="F119" s="178">
        <f>+'Projekt 10'!H54</f>
        <v>0</v>
      </c>
    </row>
    <row r="120" spans="1:6" x14ac:dyDescent="0.25">
      <c r="A120" s="178" t="str">
        <f t="shared" si="9"/>
        <v>Projekt 10</v>
      </c>
      <c r="B120" s="178">
        <f>+'Projekt 10'!C55</f>
        <v>0</v>
      </c>
      <c r="C120" s="184">
        <f>+'Projekt 10'!E55</f>
        <v>0</v>
      </c>
      <c r="D120" s="184">
        <f>+'Projekt 10'!F55</f>
        <v>0</v>
      </c>
      <c r="E120" s="188">
        <f>+'Projekt 10'!G55</f>
        <v>0</v>
      </c>
      <c r="F120" s="178">
        <f>+'Projekt 10'!H55</f>
        <v>0</v>
      </c>
    </row>
    <row r="121" spans="1:6" x14ac:dyDescent="0.25">
      <c r="A121" s="178" t="str">
        <f t="shared" si="9"/>
        <v>Projekt 10</v>
      </c>
      <c r="B121" s="178">
        <f>+'Projekt 10'!C56</f>
        <v>0</v>
      </c>
      <c r="C121" s="184">
        <f>+'Projekt 10'!E56</f>
        <v>0</v>
      </c>
      <c r="D121" s="184">
        <f>+'Projekt 10'!F56</f>
        <v>0</v>
      </c>
      <c r="E121" s="188">
        <f>+'Projekt 10'!G56</f>
        <v>0</v>
      </c>
      <c r="F121" s="178">
        <f>+'Projekt 10'!H56</f>
        <v>0</v>
      </c>
    </row>
    <row r="122" spans="1:6" x14ac:dyDescent="0.25">
      <c r="A122" s="178" t="str">
        <f t="shared" si="9"/>
        <v>Projekt 10</v>
      </c>
      <c r="B122" s="178">
        <f>+'Projekt 10'!C57</f>
        <v>0</v>
      </c>
      <c r="C122" s="184">
        <f>+'Projekt 10'!E57</f>
        <v>0</v>
      </c>
      <c r="D122" s="184">
        <f>+'Projekt 10'!F57</f>
        <v>0</v>
      </c>
      <c r="E122" s="188">
        <f>+'Projekt 10'!G57</f>
        <v>0</v>
      </c>
      <c r="F122" s="178">
        <f>+'Projekt 10'!H57</f>
        <v>0</v>
      </c>
    </row>
    <row r="123" spans="1:6" x14ac:dyDescent="0.25">
      <c r="A123" s="178" t="str">
        <f t="shared" si="9"/>
        <v>Projekt 10</v>
      </c>
      <c r="B123" s="178">
        <f>+'Projekt 10'!C58</f>
        <v>0</v>
      </c>
      <c r="C123" s="184">
        <f>+'Projekt 10'!E58</f>
        <v>0</v>
      </c>
      <c r="D123" s="184">
        <f>+'Projekt 10'!F58</f>
        <v>0</v>
      </c>
      <c r="E123" s="188">
        <f>+'Projekt 10'!G58</f>
        <v>0</v>
      </c>
      <c r="F123" s="178">
        <f>+'Projekt 10'!H58</f>
        <v>0</v>
      </c>
    </row>
    <row r="124" spans="1:6" x14ac:dyDescent="0.25">
      <c r="A124" s="178" t="str">
        <f t="shared" si="9"/>
        <v>Projekt 10</v>
      </c>
      <c r="B124" s="178">
        <f>+'Projekt 10'!C59</f>
        <v>0</v>
      </c>
      <c r="C124" s="184">
        <f>+'Projekt 10'!E59</f>
        <v>0</v>
      </c>
      <c r="D124" s="184">
        <f>+'Projekt 10'!F59</f>
        <v>0</v>
      </c>
      <c r="E124" s="188">
        <f>+'Projekt 10'!G59</f>
        <v>0</v>
      </c>
      <c r="F124" s="178">
        <f>+'Projekt 10'!H59</f>
        <v>0</v>
      </c>
    </row>
    <row r="125" spans="1:6" x14ac:dyDescent="0.25">
      <c r="A125" s="178" t="str">
        <f t="shared" si="9"/>
        <v>Projekt 10</v>
      </c>
      <c r="B125" s="178">
        <f>+'Projekt 10'!C60</f>
        <v>0</v>
      </c>
      <c r="C125" s="184">
        <f>+'Projekt 10'!E60</f>
        <v>0</v>
      </c>
      <c r="D125" s="184">
        <f>+'Projekt 10'!F60</f>
        <v>0</v>
      </c>
      <c r="E125" s="188">
        <f>+'Projekt 10'!G60</f>
        <v>0</v>
      </c>
      <c r="F125" s="178">
        <f>+'Projekt 10'!H60</f>
        <v>0</v>
      </c>
    </row>
    <row r="126" spans="1:6" x14ac:dyDescent="0.25">
      <c r="A126" s="178" t="str">
        <f t="shared" si="9"/>
        <v>Projekt 10</v>
      </c>
      <c r="B126" s="178">
        <f>+'Projekt 10'!C61</f>
        <v>0</v>
      </c>
      <c r="C126" s="184">
        <f>+'Projekt 10'!E61</f>
        <v>0</v>
      </c>
      <c r="D126" s="184">
        <f>+'Projekt 10'!F61</f>
        <v>0</v>
      </c>
      <c r="E126" s="188">
        <f>+'Projekt 10'!G61</f>
        <v>0</v>
      </c>
      <c r="F126" s="178">
        <f>+'Projekt 10'!H61</f>
        <v>0</v>
      </c>
    </row>
    <row r="127" spans="1:6" x14ac:dyDescent="0.25">
      <c r="A127" s="178" t="str">
        <f>+'Projekt 11'!D6</f>
        <v>Projekt 11</v>
      </c>
      <c r="B127" s="178">
        <f>+'Projekt 11'!C50</f>
        <v>0</v>
      </c>
      <c r="C127" s="184">
        <f>+'Projekt 11'!E50</f>
        <v>0</v>
      </c>
      <c r="D127" s="184">
        <f>+'Projekt 11'!F50</f>
        <v>0</v>
      </c>
      <c r="E127" s="188">
        <f>+'Projekt 11'!G50</f>
        <v>0</v>
      </c>
      <c r="F127" s="178">
        <f>+'Projekt 11'!H50</f>
        <v>0</v>
      </c>
    </row>
    <row r="128" spans="1:6" x14ac:dyDescent="0.25">
      <c r="A128" s="178" t="str">
        <f>+$A$127</f>
        <v>Projekt 11</v>
      </c>
      <c r="B128" s="178">
        <f>+'Projekt 11'!C51</f>
        <v>0</v>
      </c>
      <c r="C128" s="184">
        <f>+'Projekt 11'!E51</f>
        <v>0</v>
      </c>
      <c r="D128" s="184">
        <f>+'Projekt 11'!F51</f>
        <v>0</v>
      </c>
      <c r="E128" s="188">
        <f>+'Projekt 11'!G51</f>
        <v>0</v>
      </c>
      <c r="F128" s="178">
        <f>+'Projekt 11'!H51</f>
        <v>0</v>
      </c>
    </row>
    <row r="129" spans="1:6" x14ac:dyDescent="0.25">
      <c r="A129" s="178" t="str">
        <f t="shared" ref="A129:A138" si="10">+$A$127</f>
        <v>Projekt 11</v>
      </c>
      <c r="B129" s="178">
        <f>+'Projekt 11'!C52</f>
        <v>0</v>
      </c>
      <c r="C129" s="184">
        <f>+'Projekt 11'!E52</f>
        <v>0</v>
      </c>
      <c r="D129" s="184">
        <f>+'Projekt 11'!F52</f>
        <v>0</v>
      </c>
      <c r="E129" s="188">
        <f>+'Projekt 11'!G52</f>
        <v>0</v>
      </c>
      <c r="F129" s="178">
        <f>+'Projekt 11'!H52</f>
        <v>0</v>
      </c>
    </row>
    <row r="130" spans="1:6" x14ac:dyDescent="0.25">
      <c r="A130" s="178" t="str">
        <f t="shared" si="10"/>
        <v>Projekt 11</v>
      </c>
      <c r="B130" s="178">
        <f>+'Projekt 11'!C53</f>
        <v>0</v>
      </c>
      <c r="C130" s="184">
        <f>+'Projekt 11'!E53</f>
        <v>0</v>
      </c>
      <c r="D130" s="184">
        <f>+'Projekt 11'!F53</f>
        <v>0</v>
      </c>
      <c r="E130" s="188">
        <f>+'Projekt 11'!G53</f>
        <v>0</v>
      </c>
      <c r="F130" s="178">
        <f>+'Projekt 11'!H53</f>
        <v>0</v>
      </c>
    </row>
    <row r="131" spans="1:6" x14ac:dyDescent="0.25">
      <c r="A131" s="178" t="str">
        <f t="shared" si="10"/>
        <v>Projekt 11</v>
      </c>
      <c r="B131" s="178">
        <f>+'Projekt 11'!C54</f>
        <v>0</v>
      </c>
      <c r="C131" s="184">
        <f>+'Projekt 11'!E54</f>
        <v>0</v>
      </c>
      <c r="D131" s="184">
        <f>+'Projekt 11'!F54</f>
        <v>0</v>
      </c>
      <c r="E131" s="188">
        <f>+'Projekt 11'!G54</f>
        <v>0</v>
      </c>
      <c r="F131" s="178">
        <f>+'Projekt 11'!H54</f>
        <v>0</v>
      </c>
    </row>
    <row r="132" spans="1:6" x14ac:dyDescent="0.25">
      <c r="A132" s="178" t="str">
        <f t="shared" si="10"/>
        <v>Projekt 11</v>
      </c>
      <c r="B132" s="178">
        <f>+'Projekt 11'!C55</f>
        <v>0</v>
      </c>
      <c r="C132" s="184">
        <f>+'Projekt 11'!E55</f>
        <v>0</v>
      </c>
      <c r="D132" s="184">
        <f>+'Projekt 11'!F55</f>
        <v>0</v>
      </c>
      <c r="E132" s="188">
        <f>+'Projekt 11'!G55</f>
        <v>0</v>
      </c>
      <c r="F132" s="178">
        <f>+'Projekt 11'!H55</f>
        <v>0</v>
      </c>
    </row>
    <row r="133" spans="1:6" x14ac:dyDescent="0.25">
      <c r="A133" s="178" t="str">
        <f t="shared" si="10"/>
        <v>Projekt 11</v>
      </c>
      <c r="B133" s="178">
        <f>+'Projekt 11'!C56</f>
        <v>0</v>
      </c>
      <c r="C133" s="184">
        <f>+'Projekt 11'!E56</f>
        <v>0</v>
      </c>
      <c r="D133" s="184">
        <f>+'Projekt 11'!F56</f>
        <v>0</v>
      </c>
      <c r="E133" s="188">
        <f>+'Projekt 11'!G56</f>
        <v>0</v>
      </c>
      <c r="F133" s="178">
        <f>+'Projekt 11'!H56</f>
        <v>0</v>
      </c>
    </row>
    <row r="134" spans="1:6" x14ac:dyDescent="0.25">
      <c r="A134" s="178" t="str">
        <f t="shared" si="10"/>
        <v>Projekt 11</v>
      </c>
      <c r="B134" s="178">
        <f>+'Projekt 11'!C57</f>
        <v>0</v>
      </c>
      <c r="C134" s="184">
        <f>+'Projekt 11'!E57</f>
        <v>0</v>
      </c>
      <c r="D134" s="184">
        <f>+'Projekt 11'!F57</f>
        <v>0</v>
      </c>
      <c r="E134" s="188">
        <f>+'Projekt 11'!G57</f>
        <v>0</v>
      </c>
      <c r="F134" s="178">
        <f>+'Projekt 11'!H57</f>
        <v>0</v>
      </c>
    </row>
    <row r="135" spans="1:6" x14ac:dyDescent="0.25">
      <c r="A135" s="178" t="str">
        <f t="shared" si="10"/>
        <v>Projekt 11</v>
      </c>
      <c r="B135" s="178">
        <f>+'Projekt 11'!C58</f>
        <v>0</v>
      </c>
      <c r="C135" s="184">
        <f>+'Projekt 11'!E58</f>
        <v>0</v>
      </c>
      <c r="D135" s="184">
        <f>+'Projekt 11'!F58</f>
        <v>0</v>
      </c>
      <c r="E135" s="188">
        <f>+'Projekt 11'!G58</f>
        <v>0</v>
      </c>
      <c r="F135" s="178">
        <f>+'Projekt 11'!H58</f>
        <v>0</v>
      </c>
    </row>
    <row r="136" spans="1:6" x14ac:dyDescent="0.25">
      <c r="A136" s="178" t="str">
        <f t="shared" si="10"/>
        <v>Projekt 11</v>
      </c>
      <c r="B136" s="178">
        <f>+'Projekt 11'!C59</f>
        <v>0</v>
      </c>
      <c r="C136" s="184">
        <f>+'Projekt 11'!E59</f>
        <v>0</v>
      </c>
      <c r="D136" s="184">
        <f>+'Projekt 11'!F59</f>
        <v>0</v>
      </c>
      <c r="E136" s="188">
        <f>+'Projekt 11'!G59</f>
        <v>0</v>
      </c>
      <c r="F136" s="178">
        <f>+'Projekt 11'!H59</f>
        <v>0</v>
      </c>
    </row>
    <row r="137" spans="1:6" x14ac:dyDescent="0.25">
      <c r="A137" s="178" t="str">
        <f t="shared" si="10"/>
        <v>Projekt 11</v>
      </c>
      <c r="B137" s="178">
        <f>+'Projekt 11'!C60</f>
        <v>0</v>
      </c>
      <c r="C137" s="184">
        <f>+'Projekt 11'!E60</f>
        <v>0</v>
      </c>
      <c r="D137" s="184">
        <f>+'Projekt 11'!F60</f>
        <v>0</v>
      </c>
      <c r="E137" s="188">
        <f>+'Projekt 11'!G60</f>
        <v>0</v>
      </c>
      <c r="F137" s="178">
        <f>+'Projekt 11'!H60</f>
        <v>0</v>
      </c>
    </row>
    <row r="138" spans="1:6" x14ac:dyDescent="0.25">
      <c r="A138" s="178" t="str">
        <f t="shared" si="10"/>
        <v>Projekt 11</v>
      </c>
      <c r="B138" s="178">
        <f>+'Projekt 11'!C61</f>
        <v>0</v>
      </c>
      <c r="C138" s="184">
        <f>+'Projekt 11'!E61</f>
        <v>0</v>
      </c>
      <c r="D138" s="184">
        <f>+'Projekt 11'!F61</f>
        <v>0</v>
      </c>
      <c r="E138" s="188">
        <f>+'Projekt 11'!G61</f>
        <v>0</v>
      </c>
      <c r="F138" s="178">
        <f>+'Projekt 11'!H61</f>
        <v>0</v>
      </c>
    </row>
    <row r="139" spans="1:6" x14ac:dyDescent="0.25">
      <c r="A139" s="178" t="str">
        <f>+'Projekt 12'!D6</f>
        <v>Projekt 12</v>
      </c>
      <c r="B139" s="178">
        <f>+'Projekt 12'!C50</f>
        <v>0</v>
      </c>
      <c r="C139" s="184">
        <f>+'Projekt 12'!E50</f>
        <v>0</v>
      </c>
      <c r="D139" s="184">
        <f>+'Projekt 12'!F50</f>
        <v>0</v>
      </c>
      <c r="E139" s="188">
        <f>+'Projekt 12'!G50</f>
        <v>0</v>
      </c>
      <c r="F139" s="178">
        <f>+'Projekt 12'!H50</f>
        <v>0</v>
      </c>
    </row>
    <row r="140" spans="1:6" x14ac:dyDescent="0.25">
      <c r="A140" s="178" t="str">
        <f>+$A$139</f>
        <v>Projekt 12</v>
      </c>
      <c r="B140" s="178">
        <f>+'Projekt 12'!C51</f>
        <v>0</v>
      </c>
      <c r="C140" s="184">
        <f>+'Projekt 12'!E51</f>
        <v>0</v>
      </c>
      <c r="D140" s="184">
        <f>+'Projekt 12'!F51</f>
        <v>0</v>
      </c>
      <c r="E140" s="188">
        <f>+'Projekt 12'!G51</f>
        <v>0</v>
      </c>
      <c r="F140" s="178">
        <f>+'Projekt 12'!H51</f>
        <v>0</v>
      </c>
    </row>
    <row r="141" spans="1:6" x14ac:dyDescent="0.25">
      <c r="A141" s="178" t="str">
        <f t="shared" ref="A141:A150" si="11">+$A$139</f>
        <v>Projekt 12</v>
      </c>
      <c r="B141" s="178">
        <f>+'Projekt 12'!C52</f>
        <v>0</v>
      </c>
      <c r="C141" s="184">
        <f>+'Projekt 12'!E52</f>
        <v>0</v>
      </c>
      <c r="D141" s="184">
        <f>+'Projekt 12'!F52</f>
        <v>0</v>
      </c>
      <c r="E141" s="188">
        <f>+'Projekt 12'!G52</f>
        <v>0</v>
      </c>
      <c r="F141" s="178">
        <f>+'Projekt 12'!H52</f>
        <v>0</v>
      </c>
    </row>
    <row r="142" spans="1:6" x14ac:dyDescent="0.25">
      <c r="A142" s="178" t="str">
        <f t="shared" si="11"/>
        <v>Projekt 12</v>
      </c>
      <c r="B142" s="178">
        <f>+'Projekt 12'!C53</f>
        <v>0</v>
      </c>
      <c r="C142" s="184">
        <f>+'Projekt 12'!E53</f>
        <v>0</v>
      </c>
      <c r="D142" s="184">
        <f>+'Projekt 12'!F53</f>
        <v>0</v>
      </c>
      <c r="E142" s="188">
        <f>+'Projekt 12'!G53</f>
        <v>0</v>
      </c>
      <c r="F142" s="178">
        <f>+'Projekt 12'!H53</f>
        <v>0</v>
      </c>
    </row>
    <row r="143" spans="1:6" x14ac:dyDescent="0.25">
      <c r="A143" s="178" t="str">
        <f t="shared" si="11"/>
        <v>Projekt 12</v>
      </c>
      <c r="B143" s="178">
        <f>+'Projekt 12'!C54</f>
        <v>0</v>
      </c>
      <c r="C143" s="184">
        <f>+'Projekt 12'!E54</f>
        <v>0</v>
      </c>
      <c r="D143" s="184">
        <f>+'Projekt 12'!F54</f>
        <v>0</v>
      </c>
      <c r="E143" s="188">
        <f>+'Projekt 12'!G54</f>
        <v>0</v>
      </c>
      <c r="F143" s="178">
        <f>+'Projekt 12'!H54</f>
        <v>0</v>
      </c>
    </row>
    <row r="144" spans="1:6" x14ac:dyDescent="0.25">
      <c r="A144" s="178" t="str">
        <f t="shared" si="11"/>
        <v>Projekt 12</v>
      </c>
      <c r="B144" s="178">
        <f>+'Projekt 12'!C55</f>
        <v>0</v>
      </c>
      <c r="C144" s="184">
        <f>+'Projekt 12'!E55</f>
        <v>0</v>
      </c>
      <c r="D144" s="184">
        <f>+'Projekt 12'!F55</f>
        <v>0</v>
      </c>
      <c r="E144" s="188">
        <f>+'Projekt 12'!G55</f>
        <v>0</v>
      </c>
      <c r="F144" s="178">
        <f>+'Projekt 12'!H55</f>
        <v>0</v>
      </c>
    </row>
    <row r="145" spans="1:6" x14ac:dyDescent="0.25">
      <c r="A145" s="178" t="str">
        <f t="shared" si="11"/>
        <v>Projekt 12</v>
      </c>
      <c r="B145" s="178">
        <f>+'Projekt 12'!C56</f>
        <v>0</v>
      </c>
      <c r="C145" s="184">
        <f>+'Projekt 12'!E56</f>
        <v>0</v>
      </c>
      <c r="D145" s="184">
        <f>+'Projekt 12'!F56</f>
        <v>0</v>
      </c>
      <c r="E145" s="188">
        <f>+'Projekt 12'!G56</f>
        <v>0</v>
      </c>
      <c r="F145" s="178">
        <f>+'Projekt 12'!H56</f>
        <v>0</v>
      </c>
    </row>
    <row r="146" spans="1:6" x14ac:dyDescent="0.25">
      <c r="A146" s="178" t="str">
        <f t="shared" si="11"/>
        <v>Projekt 12</v>
      </c>
      <c r="B146" s="178">
        <f>+'Projekt 12'!C57</f>
        <v>0</v>
      </c>
      <c r="C146" s="184">
        <f>+'Projekt 12'!E57</f>
        <v>0</v>
      </c>
      <c r="D146" s="184">
        <f>+'Projekt 12'!F57</f>
        <v>0</v>
      </c>
      <c r="E146" s="188">
        <f>+'Projekt 12'!G57</f>
        <v>0</v>
      </c>
      <c r="F146" s="178">
        <f>+'Projekt 12'!H57</f>
        <v>0</v>
      </c>
    </row>
    <row r="147" spans="1:6" x14ac:dyDescent="0.25">
      <c r="A147" s="178" t="str">
        <f t="shared" si="11"/>
        <v>Projekt 12</v>
      </c>
      <c r="B147" s="178">
        <f>+'Projekt 12'!C58</f>
        <v>0</v>
      </c>
      <c r="C147" s="184">
        <f>+'Projekt 12'!E58</f>
        <v>0</v>
      </c>
      <c r="D147" s="184">
        <f>+'Projekt 12'!F58</f>
        <v>0</v>
      </c>
      <c r="E147" s="188">
        <f>+'Projekt 12'!G58</f>
        <v>0</v>
      </c>
      <c r="F147" s="178">
        <f>+'Projekt 12'!H58</f>
        <v>0</v>
      </c>
    </row>
    <row r="148" spans="1:6" x14ac:dyDescent="0.25">
      <c r="A148" s="178" t="str">
        <f t="shared" si="11"/>
        <v>Projekt 12</v>
      </c>
      <c r="B148" s="178">
        <f>+'Projekt 12'!C59</f>
        <v>0</v>
      </c>
      <c r="C148" s="184">
        <f>+'Projekt 12'!E59</f>
        <v>0</v>
      </c>
      <c r="D148" s="184">
        <f>+'Projekt 12'!F59</f>
        <v>0</v>
      </c>
      <c r="E148" s="188">
        <f>+'Projekt 12'!G59</f>
        <v>0</v>
      </c>
      <c r="F148" s="178">
        <f>+'Projekt 12'!H59</f>
        <v>0</v>
      </c>
    </row>
    <row r="149" spans="1:6" x14ac:dyDescent="0.25">
      <c r="A149" s="178" t="str">
        <f t="shared" si="11"/>
        <v>Projekt 12</v>
      </c>
      <c r="B149" s="178">
        <f>+'Projekt 12'!C60</f>
        <v>0</v>
      </c>
      <c r="C149" s="184">
        <f>+'Projekt 12'!E60</f>
        <v>0</v>
      </c>
      <c r="D149" s="184">
        <f>+'Projekt 12'!F60</f>
        <v>0</v>
      </c>
      <c r="E149" s="188">
        <f>+'Projekt 12'!G60</f>
        <v>0</v>
      </c>
      <c r="F149" s="178">
        <f>+'Projekt 12'!H60</f>
        <v>0</v>
      </c>
    </row>
    <row r="150" spans="1:6" x14ac:dyDescent="0.25">
      <c r="A150" s="178" t="str">
        <f t="shared" si="11"/>
        <v>Projekt 12</v>
      </c>
      <c r="B150" s="178">
        <f>+'Projekt 12'!C61</f>
        <v>0</v>
      </c>
      <c r="C150" s="184">
        <f>+'Projekt 12'!E61</f>
        <v>0</v>
      </c>
      <c r="D150" s="184">
        <f>+'Projekt 12'!F61</f>
        <v>0</v>
      </c>
      <c r="E150" s="188">
        <f>+'Projekt 12'!G61</f>
        <v>0</v>
      </c>
      <c r="F150" s="178">
        <f>+'Projekt 12'!H61</f>
        <v>0</v>
      </c>
    </row>
    <row r="151" spans="1:6" x14ac:dyDescent="0.25">
      <c r="A151" s="178" t="str">
        <f>+'Projekt 13'!D6</f>
        <v>Projekt 13</v>
      </c>
      <c r="B151" s="178">
        <f>+'Projekt 13'!C50</f>
        <v>0</v>
      </c>
      <c r="C151" s="184">
        <f>+'Projekt 13'!E50</f>
        <v>0</v>
      </c>
      <c r="D151" s="184">
        <f>+'Projekt 13'!F50</f>
        <v>0</v>
      </c>
      <c r="E151" s="188">
        <f>+'Projekt 13'!G50</f>
        <v>0</v>
      </c>
      <c r="F151" s="178">
        <f>+'Projekt 13'!H50</f>
        <v>0</v>
      </c>
    </row>
    <row r="152" spans="1:6" x14ac:dyDescent="0.25">
      <c r="A152" s="178" t="str">
        <f>+$A$151</f>
        <v>Projekt 13</v>
      </c>
      <c r="B152" s="178">
        <f>+'Projekt 13'!C51</f>
        <v>0</v>
      </c>
      <c r="C152" s="184">
        <f>+'Projekt 13'!E51</f>
        <v>0</v>
      </c>
      <c r="D152" s="184">
        <f>+'Projekt 13'!F51</f>
        <v>0</v>
      </c>
      <c r="E152" s="188">
        <f>+'Projekt 13'!G51</f>
        <v>0</v>
      </c>
      <c r="F152" s="178">
        <f>+'Projekt 13'!H51</f>
        <v>0</v>
      </c>
    </row>
    <row r="153" spans="1:6" x14ac:dyDescent="0.25">
      <c r="A153" s="178" t="str">
        <f t="shared" ref="A153:A162" si="12">+$A$151</f>
        <v>Projekt 13</v>
      </c>
      <c r="B153" s="178">
        <f>+'Projekt 13'!C52</f>
        <v>0</v>
      </c>
      <c r="C153" s="184">
        <f>+'Projekt 13'!E52</f>
        <v>0</v>
      </c>
      <c r="D153" s="184">
        <f>+'Projekt 13'!F52</f>
        <v>0</v>
      </c>
      <c r="E153" s="188">
        <f>+'Projekt 13'!G52</f>
        <v>0</v>
      </c>
      <c r="F153" s="178">
        <f>+'Projekt 13'!H52</f>
        <v>0</v>
      </c>
    </row>
    <row r="154" spans="1:6" x14ac:dyDescent="0.25">
      <c r="A154" s="178" t="str">
        <f t="shared" si="12"/>
        <v>Projekt 13</v>
      </c>
      <c r="B154" s="178">
        <f>+'Projekt 13'!C53</f>
        <v>0</v>
      </c>
      <c r="C154" s="184">
        <f>+'Projekt 13'!E53</f>
        <v>0</v>
      </c>
      <c r="D154" s="184">
        <f>+'Projekt 13'!F53</f>
        <v>0</v>
      </c>
      <c r="E154" s="188">
        <f>+'Projekt 13'!G53</f>
        <v>0</v>
      </c>
      <c r="F154" s="178">
        <f>+'Projekt 13'!H53</f>
        <v>0</v>
      </c>
    </row>
    <row r="155" spans="1:6" x14ac:dyDescent="0.25">
      <c r="A155" s="178" t="str">
        <f t="shared" si="12"/>
        <v>Projekt 13</v>
      </c>
      <c r="B155" s="178">
        <f>+'Projekt 13'!C54</f>
        <v>0</v>
      </c>
      <c r="C155" s="184">
        <f>+'Projekt 13'!E54</f>
        <v>0</v>
      </c>
      <c r="D155" s="184">
        <f>+'Projekt 13'!F54</f>
        <v>0</v>
      </c>
      <c r="E155" s="188">
        <f>+'Projekt 13'!G54</f>
        <v>0</v>
      </c>
      <c r="F155" s="178">
        <f>+'Projekt 13'!H54</f>
        <v>0</v>
      </c>
    </row>
    <row r="156" spans="1:6" x14ac:dyDescent="0.25">
      <c r="A156" s="178" t="str">
        <f t="shared" si="12"/>
        <v>Projekt 13</v>
      </c>
      <c r="B156" s="178">
        <f>+'Projekt 13'!C55</f>
        <v>0</v>
      </c>
      <c r="C156" s="184">
        <f>+'Projekt 13'!E55</f>
        <v>0</v>
      </c>
      <c r="D156" s="184">
        <f>+'Projekt 13'!F55</f>
        <v>0</v>
      </c>
      <c r="E156" s="188">
        <f>+'Projekt 13'!G55</f>
        <v>0</v>
      </c>
      <c r="F156" s="178">
        <f>+'Projekt 13'!H55</f>
        <v>0</v>
      </c>
    </row>
    <row r="157" spans="1:6" x14ac:dyDescent="0.25">
      <c r="A157" s="178" t="str">
        <f t="shared" si="12"/>
        <v>Projekt 13</v>
      </c>
      <c r="B157" s="178">
        <f>+'Projekt 13'!C56</f>
        <v>0</v>
      </c>
      <c r="C157" s="184">
        <f>+'Projekt 13'!E56</f>
        <v>0</v>
      </c>
      <c r="D157" s="184">
        <f>+'Projekt 13'!F56</f>
        <v>0</v>
      </c>
      <c r="E157" s="188">
        <f>+'Projekt 13'!G56</f>
        <v>0</v>
      </c>
      <c r="F157" s="178">
        <f>+'Projekt 13'!H56</f>
        <v>0</v>
      </c>
    </row>
    <row r="158" spans="1:6" x14ac:dyDescent="0.25">
      <c r="A158" s="178" t="str">
        <f t="shared" si="12"/>
        <v>Projekt 13</v>
      </c>
      <c r="B158" s="178">
        <f>+'Projekt 13'!C57</f>
        <v>0</v>
      </c>
      <c r="C158" s="184">
        <f>+'Projekt 13'!E57</f>
        <v>0</v>
      </c>
      <c r="D158" s="184">
        <f>+'Projekt 13'!F57</f>
        <v>0</v>
      </c>
      <c r="E158" s="188">
        <f>+'Projekt 13'!G57</f>
        <v>0</v>
      </c>
      <c r="F158" s="178">
        <f>+'Projekt 13'!H57</f>
        <v>0</v>
      </c>
    </row>
    <row r="159" spans="1:6" x14ac:dyDescent="0.25">
      <c r="A159" s="178" t="str">
        <f t="shared" si="12"/>
        <v>Projekt 13</v>
      </c>
      <c r="B159" s="178">
        <f>+'Projekt 13'!C58</f>
        <v>0</v>
      </c>
      <c r="C159" s="184">
        <f>+'Projekt 13'!E58</f>
        <v>0</v>
      </c>
      <c r="D159" s="184">
        <f>+'Projekt 13'!F58</f>
        <v>0</v>
      </c>
      <c r="E159" s="188">
        <f>+'Projekt 13'!G58</f>
        <v>0</v>
      </c>
      <c r="F159" s="178">
        <f>+'Projekt 13'!H58</f>
        <v>0</v>
      </c>
    </row>
    <row r="160" spans="1:6" x14ac:dyDescent="0.25">
      <c r="A160" s="178" t="str">
        <f t="shared" si="12"/>
        <v>Projekt 13</v>
      </c>
      <c r="B160" s="178">
        <f>+'Projekt 13'!C59</f>
        <v>0</v>
      </c>
      <c r="C160" s="184">
        <f>+'Projekt 13'!E59</f>
        <v>0</v>
      </c>
      <c r="D160" s="184">
        <f>+'Projekt 13'!F59</f>
        <v>0</v>
      </c>
      <c r="E160" s="188">
        <f>+'Projekt 13'!G59</f>
        <v>0</v>
      </c>
      <c r="F160" s="178">
        <f>+'Projekt 13'!H59</f>
        <v>0</v>
      </c>
    </row>
    <row r="161" spans="1:6" x14ac:dyDescent="0.25">
      <c r="A161" s="178" t="str">
        <f t="shared" si="12"/>
        <v>Projekt 13</v>
      </c>
      <c r="B161" s="178">
        <f>+'Projekt 13'!C60</f>
        <v>0</v>
      </c>
      <c r="C161" s="184">
        <f>+'Projekt 13'!E60</f>
        <v>0</v>
      </c>
      <c r="D161" s="184">
        <f>+'Projekt 13'!F60</f>
        <v>0</v>
      </c>
      <c r="E161" s="188">
        <f>+'Projekt 13'!G60</f>
        <v>0</v>
      </c>
      <c r="F161" s="178">
        <f>+'Projekt 13'!H60</f>
        <v>0</v>
      </c>
    </row>
    <row r="162" spans="1:6" x14ac:dyDescent="0.25">
      <c r="A162" s="178" t="str">
        <f t="shared" si="12"/>
        <v>Projekt 13</v>
      </c>
      <c r="B162" s="178">
        <f>+'Projekt 13'!C61</f>
        <v>0</v>
      </c>
      <c r="C162" s="184">
        <f>+'Projekt 13'!E61</f>
        <v>0</v>
      </c>
      <c r="D162" s="184">
        <f>+'Projekt 13'!F61</f>
        <v>0</v>
      </c>
      <c r="E162" s="188">
        <f>+'Projekt 13'!G61</f>
        <v>0</v>
      </c>
      <c r="F162" s="178">
        <f>+'Projekt 13'!H61</f>
        <v>0</v>
      </c>
    </row>
    <row r="163" spans="1:6" x14ac:dyDescent="0.25">
      <c r="A163" s="178" t="str">
        <f>+'Projekt 14'!D6</f>
        <v>Projekt 14</v>
      </c>
      <c r="B163" s="178">
        <f>+'Projekt 14'!C50</f>
        <v>0</v>
      </c>
      <c r="C163" s="184">
        <f>+'Projekt 14'!E50</f>
        <v>0</v>
      </c>
      <c r="D163" s="184">
        <f>+'Projekt 14'!F50</f>
        <v>0</v>
      </c>
      <c r="E163" s="188">
        <f>+'Projekt 14'!G50</f>
        <v>0</v>
      </c>
      <c r="F163" s="178">
        <f>+'Projekt 14'!H50</f>
        <v>0</v>
      </c>
    </row>
    <row r="164" spans="1:6" x14ac:dyDescent="0.25">
      <c r="A164" s="178" t="str">
        <f>+$A$163</f>
        <v>Projekt 14</v>
      </c>
      <c r="B164" s="178">
        <f>+'Projekt 14'!C51</f>
        <v>0</v>
      </c>
      <c r="C164" s="184">
        <f>+'Projekt 14'!E51</f>
        <v>0</v>
      </c>
      <c r="D164" s="184">
        <f>+'Projekt 14'!F51</f>
        <v>0</v>
      </c>
      <c r="E164" s="188">
        <f>+'Projekt 14'!G51</f>
        <v>0</v>
      </c>
      <c r="F164" s="178">
        <f>+'Projekt 14'!H51</f>
        <v>0</v>
      </c>
    </row>
    <row r="165" spans="1:6" x14ac:dyDescent="0.25">
      <c r="A165" s="178" t="str">
        <f t="shared" ref="A165:A174" si="13">+$A$163</f>
        <v>Projekt 14</v>
      </c>
      <c r="B165" s="178">
        <f>+'Projekt 14'!C52</f>
        <v>0</v>
      </c>
      <c r="C165" s="184">
        <f>+'Projekt 14'!E52</f>
        <v>0</v>
      </c>
      <c r="D165" s="184">
        <f>+'Projekt 14'!F52</f>
        <v>0</v>
      </c>
      <c r="E165" s="188">
        <f>+'Projekt 14'!G52</f>
        <v>0</v>
      </c>
      <c r="F165" s="178">
        <f>+'Projekt 14'!H52</f>
        <v>0</v>
      </c>
    </row>
    <row r="166" spans="1:6" x14ac:dyDescent="0.25">
      <c r="A166" s="178" t="str">
        <f t="shared" si="13"/>
        <v>Projekt 14</v>
      </c>
      <c r="B166" s="178">
        <f>+'Projekt 14'!C53</f>
        <v>0</v>
      </c>
      <c r="C166" s="184">
        <f>+'Projekt 14'!E53</f>
        <v>0</v>
      </c>
      <c r="D166" s="184">
        <f>+'Projekt 14'!F53</f>
        <v>0</v>
      </c>
      <c r="E166" s="188">
        <f>+'Projekt 14'!G53</f>
        <v>0</v>
      </c>
      <c r="F166" s="178">
        <f>+'Projekt 14'!H53</f>
        <v>0</v>
      </c>
    </row>
    <row r="167" spans="1:6" x14ac:dyDescent="0.25">
      <c r="A167" s="178" t="str">
        <f t="shared" si="13"/>
        <v>Projekt 14</v>
      </c>
      <c r="B167" s="178">
        <f>+'Projekt 14'!C54</f>
        <v>0</v>
      </c>
      <c r="C167" s="184">
        <f>+'Projekt 14'!E54</f>
        <v>0</v>
      </c>
      <c r="D167" s="184">
        <f>+'Projekt 14'!F54</f>
        <v>0</v>
      </c>
      <c r="E167" s="188">
        <f>+'Projekt 14'!G54</f>
        <v>0</v>
      </c>
      <c r="F167" s="178">
        <f>+'Projekt 14'!H54</f>
        <v>0</v>
      </c>
    </row>
    <row r="168" spans="1:6" x14ac:dyDescent="0.25">
      <c r="A168" s="178" t="str">
        <f t="shared" si="13"/>
        <v>Projekt 14</v>
      </c>
      <c r="B168" s="178">
        <f>+'Projekt 14'!C55</f>
        <v>0</v>
      </c>
      <c r="C168" s="184">
        <f>+'Projekt 14'!E55</f>
        <v>0</v>
      </c>
      <c r="D168" s="184">
        <f>+'Projekt 14'!F55</f>
        <v>0</v>
      </c>
      <c r="E168" s="188">
        <f>+'Projekt 14'!G55</f>
        <v>0</v>
      </c>
      <c r="F168" s="178">
        <f>+'Projekt 14'!H55</f>
        <v>0</v>
      </c>
    </row>
    <row r="169" spans="1:6" x14ac:dyDescent="0.25">
      <c r="A169" s="178" t="str">
        <f t="shared" si="13"/>
        <v>Projekt 14</v>
      </c>
      <c r="B169" s="178">
        <f>+'Projekt 14'!C56</f>
        <v>0</v>
      </c>
      <c r="C169" s="184">
        <f>+'Projekt 14'!E56</f>
        <v>0</v>
      </c>
      <c r="D169" s="184">
        <f>+'Projekt 14'!F56</f>
        <v>0</v>
      </c>
      <c r="E169" s="188">
        <f>+'Projekt 14'!G56</f>
        <v>0</v>
      </c>
      <c r="F169" s="178">
        <f>+'Projekt 14'!H56</f>
        <v>0</v>
      </c>
    </row>
    <row r="170" spans="1:6" x14ac:dyDescent="0.25">
      <c r="A170" s="178" t="str">
        <f t="shared" si="13"/>
        <v>Projekt 14</v>
      </c>
      <c r="B170" s="178">
        <f>+'Projekt 14'!C57</f>
        <v>0</v>
      </c>
      <c r="C170" s="184">
        <f>+'Projekt 14'!E57</f>
        <v>0</v>
      </c>
      <c r="D170" s="184">
        <f>+'Projekt 14'!F57</f>
        <v>0</v>
      </c>
      <c r="E170" s="188">
        <f>+'Projekt 14'!G57</f>
        <v>0</v>
      </c>
      <c r="F170" s="178">
        <f>+'Projekt 14'!H57</f>
        <v>0</v>
      </c>
    </row>
    <row r="171" spans="1:6" x14ac:dyDescent="0.25">
      <c r="A171" s="178" t="str">
        <f t="shared" si="13"/>
        <v>Projekt 14</v>
      </c>
      <c r="B171" s="178">
        <f>+'Projekt 14'!C58</f>
        <v>0</v>
      </c>
      <c r="C171" s="184">
        <f>+'Projekt 14'!E58</f>
        <v>0</v>
      </c>
      <c r="D171" s="184">
        <f>+'Projekt 14'!F58</f>
        <v>0</v>
      </c>
      <c r="E171" s="188">
        <f>+'Projekt 14'!G58</f>
        <v>0</v>
      </c>
      <c r="F171" s="178">
        <f>+'Projekt 14'!H58</f>
        <v>0</v>
      </c>
    </row>
    <row r="172" spans="1:6" x14ac:dyDescent="0.25">
      <c r="A172" s="178" t="str">
        <f t="shared" si="13"/>
        <v>Projekt 14</v>
      </c>
      <c r="B172" s="178">
        <f>+'Projekt 14'!C59</f>
        <v>0</v>
      </c>
      <c r="C172" s="184">
        <f>+'Projekt 14'!E59</f>
        <v>0</v>
      </c>
      <c r="D172" s="184">
        <f>+'Projekt 14'!F59</f>
        <v>0</v>
      </c>
      <c r="E172" s="188">
        <f>+'Projekt 14'!G59</f>
        <v>0</v>
      </c>
      <c r="F172" s="178">
        <f>+'Projekt 14'!H59</f>
        <v>0</v>
      </c>
    </row>
    <row r="173" spans="1:6" x14ac:dyDescent="0.25">
      <c r="A173" s="178" t="str">
        <f t="shared" si="13"/>
        <v>Projekt 14</v>
      </c>
      <c r="B173" s="178">
        <f>+'Projekt 14'!C60</f>
        <v>0</v>
      </c>
      <c r="C173" s="184">
        <f>+'Projekt 14'!E60</f>
        <v>0</v>
      </c>
      <c r="D173" s="184">
        <f>+'Projekt 14'!F60</f>
        <v>0</v>
      </c>
      <c r="E173" s="188">
        <f>+'Projekt 14'!G60</f>
        <v>0</v>
      </c>
      <c r="F173" s="178">
        <f>+'Projekt 14'!H60</f>
        <v>0</v>
      </c>
    </row>
    <row r="174" spans="1:6" x14ac:dyDescent="0.25">
      <c r="A174" s="178" t="str">
        <f t="shared" si="13"/>
        <v>Projekt 14</v>
      </c>
      <c r="B174" s="178">
        <f>+'Projekt 14'!C61</f>
        <v>0</v>
      </c>
      <c r="C174" s="184">
        <f>+'Projekt 14'!E61</f>
        <v>0</v>
      </c>
      <c r="D174" s="184">
        <f>+'Projekt 14'!F61</f>
        <v>0</v>
      </c>
      <c r="E174" s="188">
        <f>+'Projekt 14'!G61</f>
        <v>0</v>
      </c>
      <c r="F174" s="178">
        <f>+'Projekt 14'!H61</f>
        <v>0</v>
      </c>
    </row>
    <row r="175" spans="1:6" x14ac:dyDescent="0.25">
      <c r="A175" s="178" t="str">
        <f>+'Projekt 15'!D6</f>
        <v>Projekt 15</v>
      </c>
      <c r="B175" s="178">
        <f>+'Projekt 15'!C50</f>
        <v>0</v>
      </c>
      <c r="C175" s="184">
        <f>+'Projekt 15'!E50</f>
        <v>0</v>
      </c>
      <c r="D175" s="184">
        <f>+'Projekt 15'!F50</f>
        <v>0</v>
      </c>
      <c r="E175" s="188">
        <f>+'Projekt 15'!G50</f>
        <v>0</v>
      </c>
      <c r="F175" s="178">
        <f>+'Projekt 15'!H50</f>
        <v>0</v>
      </c>
    </row>
    <row r="176" spans="1:6" x14ac:dyDescent="0.25">
      <c r="A176" s="178" t="str">
        <f>+$A$175</f>
        <v>Projekt 15</v>
      </c>
      <c r="B176" s="178">
        <f>+'Projekt 15'!C51</f>
        <v>0</v>
      </c>
      <c r="C176" s="184">
        <f>+'Projekt 15'!E51</f>
        <v>0</v>
      </c>
      <c r="D176" s="184">
        <f>+'Projekt 15'!F51</f>
        <v>0</v>
      </c>
      <c r="E176" s="188">
        <f>+'Projekt 15'!G51</f>
        <v>0</v>
      </c>
      <c r="F176" s="178">
        <f>+'Projekt 15'!H51</f>
        <v>0</v>
      </c>
    </row>
    <row r="177" spans="1:6" x14ac:dyDescent="0.25">
      <c r="A177" s="178" t="str">
        <f t="shared" ref="A177:A186" si="14">+$A$175</f>
        <v>Projekt 15</v>
      </c>
      <c r="B177" s="178">
        <f>+'Projekt 15'!C52</f>
        <v>0</v>
      </c>
      <c r="C177" s="184">
        <f>+'Projekt 15'!E52</f>
        <v>0</v>
      </c>
      <c r="D177" s="184">
        <f>+'Projekt 15'!F52</f>
        <v>0</v>
      </c>
      <c r="E177" s="188">
        <f>+'Projekt 15'!G52</f>
        <v>0</v>
      </c>
      <c r="F177" s="178">
        <f>+'Projekt 15'!H52</f>
        <v>0</v>
      </c>
    </row>
    <row r="178" spans="1:6" x14ac:dyDescent="0.25">
      <c r="A178" s="178" t="str">
        <f t="shared" si="14"/>
        <v>Projekt 15</v>
      </c>
      <c r="B178" s="178">
        <f>+'Projekt 15'!C53</f>
        <v>0</v>
      </c>
      <c r="C178" s="184">
        <f>+'Projekt 15'!E53</f>
        <v>0</v>
      </c>
      <c r="D178" s="184">
        <f>+'Projekt 15'!F53</f>
        <v>0</v>
      </c>
      <c r="E178" s="188">
        <f>+'Projekt 15'!G53</f>
        <v>0</v>
      </c>
      <c r="F178" s="178">
        <f>+'Projekt 15'!H53</f>
        <v>0</v>
      </c>
    </row>
    <row r="179" spans="1:6" x14ac:dyDescent="0.25">
      <c r="A179" s="178" t="str">
        <f t="shared" si="14"/>
        <v>Projekt 15</v>
      </c>
      <c r="B179" s="178">
        <f>+'Projekt 15'!C54</f>
        <v>0</v>
      </c>
      <c r="C179" s="184">
        <f>+'Projekt 15'!E54</f>
        <v>0</v>
      </c>
      <c r="D179" s="184">
        <f>+'Projekt 15'!F54</f>
        <v>0</v>
      </c>
      <c r="E179" s="188">
        <f>+'Projekt 15'!G54</f>
        <v>0</v>
      </c>
      <c r="F179" s="178">
        <f>+'Projekt 15'!H54</f>
        <v>0</v>
      </c>
    </row>
    <row r="180" spans="1:6" x14ac:dyDescent="0.25">
      <c r="A180" s="178" t="str">
        <f t="shared" si="14"/>
        <v>Projekt 15</v>
      </c>
      <c r="B180" s="178">
        <f>+'Projekt 15'!C55</f>
        <v>0</v>
      </c>
      <c r="C180" s="184">
        <f>+'Projekt 15'!E55</f>
        <v>0</v>
      </c>
      <c r="D180" s="184">
        <f>+'Projekt 15'!F55</f>
        <v>0</v>
      </c>
      <c r="E180" s="188">
        <f>+'Projekt 15'!G55</f>
        <v>0</v>
      </c>
      <c r="F180" s="178">
        <f>+'Projekt 15'!H55</f>
        <v>0</v>
      </c>
    </row>
    <row r="181" spans="1:6" x14ac:dyDescent="0.25">
      <c r="A181" s="178" t="str">
        <f t="shared" si="14"/>
        <v>Projekt 15</v>
      </c>
      <c r="B181" s="178">
        <f>+'Projekt 15'!C56</f>
        <v>0</v>
      </c>
      <c r="C181" s="184">
        <f>+'Projekt 15'!E56</f>
        <v>0</v>
      </c>
      <c r="D181" s="184">
        <f>+'Projekt 15'!F56</f>
        <v>0</v>
      </c>
      <c r="E181" s="188">
        <f>+'Projekt 15'!G56</f>
        <v>0</v>
      </c>
      <c r="F181" s="178">
        <f>+'Projekt 15'!H56</f>
        <v>0</v>
      </c>
    </row>
    <row r="182" spans="1:6" x14ac:dyDescent="0.25">
      <c r="A182" s="178" t="str">
        <f t="shared" si="14"/>
        <v>Projekt 15</v>
      </c>
      <c r="B182" s="178">
        <f>+'Projekt 15'!C57</f>
        <v>0</v>
      </c>
      <c r="C182" s="184">
        <f>+'Projekt 15'!E57</f>
        <v>0</v>
      </c>
      <c r="D182" s="184">
        <f>+'Projekt 15'!F57</f>
        <v>0</v>
      </c>
      <c r="E182" s="188">
        <f>+'Projekt 15'!G57</f>
        <v>0</v>
      </c>
      <c r="F182" s="178">
        <f>+'Projekt 15'!H57</f>
        <v>0</v>
      </c>
    </row>
    <row r="183" spans="1:6" x14ac:dyDescent="0.25">
      <c r="A183" s="178" t="str">
        <f t="shared" si="14"/>
        <v>Projekt 15</v>
      </c>
      <c r="B183" s="178">
        <f>+'Projekt 15'!C58</f>
        <v>0</v>
      </c>
      <c r="C183" s="184">
        <f>+'Projekt 15'!E58</f>
        <v>0</v>
      </c>
      <c r="D183" s="184">
        <f>+'Projekt 15'!F58</f>
        <v>0</v>
      </c>
      <c r="E183" s="188">
        <f>+'Projekt 15'!G58</f>
        <v>0</v>
      </c>
      <c r="F183" s="178">
        <f>+'Projekt 15'!H58</f>
        <v>0</v>
      </c>
    </row>
    <row r="184" spans="1:6" x14ac:dyDescent="0.25">
      <c r="A184" s="178" t="str">
        <f t="shared" si="14"/>
        <v>Projekt 15</v>
      </c>
      <c r="B184" s="178">
        <f>+'Projekt 15'!C59</f>
        <v>0</v>
      </c>
      <c r="C184" s="184">
        <f>+'Projekt 15'!E59</f>
        <v>0</v>
      </c>
      <c r="D184" s="184">
        <f>+'Projekt 15'!F59</f>
        <v>0</v>
      </c>
      <c r="E184" s="188">
        <f>+'Projekt 15'!G59</f>
        <v>0</v>
      </c>
      <c r="F184" s="178">
        <f>+'Projekt 15'!H59</f>
        <v>0</v>
      </c>
    </row>
    <row r="185" spans="1:6" x14ac:dyDescent="0.25">
      <c r="A185" s="178" t="str">
        <f t="shared" si="14"/>
        <v>Projekt 15</v>
      </c>
      <c r="B185" s="178">
        <f>+'Projekt 15'!C60</f>
        <v>0</v>
      </c>
      <c r="C185" s="184">
        <f>+'Projekt 15'!E60</f>
        <v>0</v>
      </c>
      <c r="D185" s="184">
        <f>+'Projekt 15'!F60</f>
        <v>0</v>
      </c>
      <c r="E185" s="188">
        <f>+'Projekt 15'!G60</f>
        <v>0</v>
      </c>
      <c r="F185" s="178">
        <f>+'Projekt 15'!H60</f>
        <v>0</v>
      </c>
    </row>
    <row r="186" spans="1:6" x14ac:dyDescent="0.25">
      <c r="A186" s="178" t="str">
        <f t="shared" si="14"/>
        <v>Projekt 15</v>
      </c>
      <c r="B186" s="178">
        <f>+'Projekt 15'!C61</f>
        <v>0</v>
      </c>
      <c r="C186" s="184">
        <f>+'Projekt 15'!E61</f>
        <v>0</v>
      </c>
      <c r="D186" s="184">
        <f>+'Projekt 15'!F61</f>
        <v>0</v>
      </c>
      <c r="E186" s="188">
        <f>+'Projekt 15'!G61</f>
        <v>0</v>
      </c>
      <c r="F186" s="178">
        <f>+'Projekt 15'!H61</f>
        <v>0</v>
      </c>
    </row>
    <row r="187" spans="1:6" x14ac:dyDescent="0.25">
      <c r="A187" s="178" t="str">
        <f>+'Projekt 16'!D6</f>
        <v>Projekt 16</v>
      </c>
      <c r="B187" s="178">
        <f>+'Projekt 16'!C50</f>
        <v>0</v>
      </c>
      <c r="C187" s="184">
        <f>+'Projekt 16'!E50</f>
        <v>0</v>
      </c>
      <c r="D187" s="184">
        <f>+'Projekt 16'!F50</f>
        <v>0</v>
      </c>
      <c r="E187" s="188">
        <f>+'Projekt 16'!G50</f>
        <v>0</v>
      </c>
      <c r="F187" s="178">
        <f>+'Projekt 16'!H50</f>
        <v>0</v>
      </c>
    </row>
    <row r="188" spans="1:6" x14ac:dyDescent="0.25">
      <c r="A188" s="178" t="str">
        <f>+$A$187</f>
        <v>Projekt 16</v>
      </c>
      <c r="B188" s="178">
        <f>+'Projekt 16'!C51</f>
        <v>0</v>
      </c>
      <c r="C188" s="184">
        <f>+'Projekt 16'!E51</f>
        <v>0</v>
      </c>
      <c r="D188" s="184">
        <f>+'Projekt 16'!F51</f>
        <v>0</v>
      </c>
      <c r="E188" s="188">
        <f>+'Projekt 16'!G51</f>
        <v>0</v>
      </c>
      <c r="F188" s="178">
        <f>+'Projekt 16'!H51</f>
        <v>0</v>
      </c>
    </row>
    <row r="189" spans="1:6" x14ac:dyDescent="0.25">
      <c r="A189" s="178" t="str">
        <f t="shared" ref="A189:A198" si="15">+$A$187</f>
        <v>Projekt 16</v>
      </c>
      <c r="B189" s="178">
        <f>+'Projekt 16'!C52</f>
        <v>0</v>
      </c>
      <c r="C189" s="184">
        <f>+'Projekt 16'!E52</f>
        <v>0</v>
      </c>
      <c r="D189" s="184">
        <f>+'Projekt 16'!F52</f>
        <v>0</v>
      </c>
      <c r="E189" s="188">
        <f>+'Projekt 16'!G52</f>
        <v>0</v>
      </c>
      <c r="F189" s="178">
        <f>+'Projekt 16'!H52</f>
        <v>0</v>
      </c>
    </row>
    <row r="190" spans="1:6" x14ac:dyDescent="0.25">
      <c r="A190" s="178" t="str">
        <f t="shared" si="15"/>
        <v>Projekt 16</v>
      </c>
      <c r="B190" s="178">
        <f>+'Projekt 16'!C53</f>
        <v>0</v>
      </c>
      <c r="C190" s="184">
        <f>+'Projekt 16'!E53</f>
        <v>0</v>
      </c>
      <c r="D190" s="184">
        <f>+'Projekt 16'!F53</f>
        <v>0</v>
      </c>
      <c r="E190" s="188">
        <f>+'Projekt 16'!G53</f>
        <v>0</v>
      </c>
      <c r="F190" s="178">
        <f>+'Projekt 16'!H53</f>
        <v>0</v>
      </c>
    </row>
    <row r="191" spans="1:6" x14ac:dyDescent="0.25">
      <c r="A191" s="178" t="str">
        <f t="shared" si="15"/>
        <v>Projekt 16</v>
      </c>
      <c r="B191" s="178">
        <f>+'Projekt 16'!C54</f>
        <v>0</v>
      </c>
      <c r="C191" s="184">
        <f>+'Projekt 16'!E54</f>
        <v>0</v>
      </c>
      <c r="D191" s="184">
        <f>+'Projekt 16'!F54</f>
        <v>0</v>
      </c>
      <c r="E191" s="188">
        <f>+'Projekt 16'!G54</f>
        <v>0</v>
      </c>
      <c r="F191" s="178">
        <f>+'Projekt 16'!H54</f>
        <v>0</v>
      </c>
    </row>
    <row r="192" spans="1:6" x14ac:dyDescent="0.25">
      <c r="A192" s="178" t="str">
        <f t="shared" si="15"/>
        <v>Projekt 16</v>
      </c>
      <c r="B192" s="178">
        <f>+'Projekt 16'!C55</f>
        <v>0</v>
      </c>
      <c r="C192" s="184">
        <f>+'Projekt 16'!E55</f>
        <v>0</v>
      </c>
      <c r="D192" s="184">
        <f>+'Projekt 16'!F55</f>
        <v>0</v>
      </c>
      <c r="E192" s="188">
        <f>+'Projekt 16'!G55</f>
        <v>0</v>
      </c>
      <c r="F192" s="178">
        <f>+'Projekt 16'!H55</f>
        <v>0</v>
      </c>
    </row>
    <row r="193" spans="1:6" x14ac:dyDescent="0.25">
      <c r="A193" s="178" t="str">
        <f t="shared" si="15"/>
        <v>Projekt 16</v>
      </c>
      <c r="B193" s="178">
        <f>+'Projekt 16'!C56</f>
        <v>0</v>
      </c>
      <c r="C193" s="184">
        <f>+'Projekt 16'!E56</f>
        <v>0</v>
      </c>
      <c r="D193" s="184">
        <f>+'Projekt 16'!F56</f>
        <v>0</v>
      </c>
      <c r="E193" s="188">
        <f>+'Projekt 16'!G56</f>
        <v>0</v>
      </c>
      <c r="F193" s="178">
        <f>+'Projekt 16'!H56</f>
        <v>0</v>
      </c>
    </row>
    <row r="194" spans="1:6" x14ac:dyDescent="0.25">
      <c r="A194" s="178" t="str">
        <f t="shared" si="15"/>
        <v>Projekt 16</v>
      </c>
      <c r="B194" s="178">
        <f>+'Projekt 16'!C57</f>
        <v>0</v>
      </c>
      <c r="C194" s="184">
        <f>+'Projekt 16'!E57</f>
        <v>0</v>
      </c>
      <c r="D194" s="184">
        <f>+'Projekt 16'!F57</f>
        <v>0</v>
      </c>
      <c r="E194" s="188">
        <f>+'Projekt 16'!G57</f>
        <v>0</v>
      </c>
      <c r="F194" s="178">
        <f>+'Projekt 16'!H57</f>
        <v>0</v>
      </c>
    </row>
    <row r="195" spans="1:6" x14ac:dyDescent="0.25">
      <c r="A195" s="178" t="str">
        <f t="shared" si="15"/>
        <v>Projekt 16</v>
      </c>
      <c r="B195" s="178">
        <f>+'Projekt 16'!C58</f>
        <v>0</v>
      </c>
      <c r="C195" s="184">
        <f>+'Projekt 16'!E58</f>
        <v>0</v>
      </c>
      <c r="D195" s="184">
        <f>+'Projekt 16'!F58</f>
        <v>0</v>
      </c>
      <c r="E195" s="188">
        <f>+'Projekt 16'!G58</f>
        <v>0</v>
      </c>
      <c r="F195" s="178">
        <f>+'Projekt 16'!H58</f>
        <v>0</v>
      </c>
    </row>
    <row r="196" spans="1:6" x14ac:dyDescent="0.25">
      <c r="A196" s="178" t="str">
        <f t="shared" si="15"/>
        <v>Projekt 16</v>
      </c>
      <c r="B196" s="178">
        <f>+'Projekt 16'!C59</f>
        <v>0</v>
      </c>
      <c r="C196" s="184">
        <f>+'Projekt 16'!E59</f>
        <v>0</v>
      </c>
      <c r="D196" s="184">
        <f>+'Projekt 16'!F59</f>
        <v>0</v>
      </c>
      <c r="E196" s="188">
        <f>+'Projekt 16'!G59</f>
        <v>0</v>
      </c>
      <c r="F196" s="178">
        <f>+'Projekt 16'!H59</f>
        <v>0</v>
      </c>
    </row>
    <row r="197" spans="1:6" x14ac:dyDescent="0.25">
      <c r="A197" s="178" t="str">
        <f t="shared" si="15"/>
        <v>Projekt 16</v>
      </c>
      <c r="B197" s="178">
        <f>+'Projekt 16'!C60</f>
        <v>0</v>
      </c>
      <c r="C197" s="184">
        <f>+'Projekt 16'!E60</f>
        <v>0</v>
      </c>
      <c r="D197" s="184">
        <f>+'Projekt 16'!F60</f>
        <v>0</v>
      </c>
      <c r="E197" s="188">
        <f>+'Projekt 16'!G60</f>
        <v>0</v>
      </c>
      <c r="F197" s="178">
        <f>+'Projekt 16'!H60</f>
        <v>0</v>
      </c>
    </row>
    <row r="198" spans="1:6" x14ac:dyDescent="0.25">
      <c r="A198" s="178" t="str">
        <f t="shared" si="15"/>
        <v>Projekt 16</v>
      </c>
      <c r="B198" s="178">
        <f>+'Projekt 16'!C61</f>
        <v>0</v>
      </c>
      <c r="C198" s="184">
        <f>+'Projekt 16'!E61</f>
        <v>0</v>
      </c>
      <c r="D198" s="184">
        <f>+'Projekt 16'!F61</f>
        <v>0</v>
      </c>
      <c r="E198" s="188">
        <f>+'Projekt 16'!G61</f>
        <v>0</v>
      </c>
      <c r="F198" s="178">
        <f>+'Projekt 16'!H61</f>
        <v>0</v>
      </c>
    </row>
    <row r="199" spans="1:6" x14ac:dyDescent="0.25">
      <c r="A199" s="178" t="str">
        <f>+'Projekt 17'!D6</f>
        <v>Projekt 17</v>
      </c>
      <c r="B199" s="178">
        <f>+'Projekt 17'!C50</f>
        <v>0</v>
      </c>
      <c r="C199" s="184">
        <f>+'Projekt 17'!E50</f>
        <v>0</v>
      </c>
      <c r="D199" s="184">
        <f>+'Projekt 17'!F50</f>
        <v>0</v>
      </c>
      <c r="E199" s="188">
        <f>+'Projekt 17'!G50</f>
        <v>0</v>
      </c>
      <c r="F199" s="178">
        <f>+'Projekt 17'!H50</f>
        <v>0</v>
      </c>
    </row>
    <row r="200" spans="1:6" x14ac:dyDescent="0.25">
      <c r="A200" s="178" t="str">
        <f>+$A$199</f>
        <v>Projekt 17</v>
      </c>
      <c r="B200" s="178">
        <f>+'Projekt 17'!C51</f>
        <v>0</v>
      </c>
      <c r="C200" s="184">
        <f>+'Projekt 17'!E51</f>
        <v>0</v>
      </c>
      <c r="D200" s="184">
        <f>+'Projekt 17'!F51</f>
        <v>0</v>
      </c>
      <c r="E200" s="188">
        <f>+'Projekt 17'!G51</f>
        <v>0</v>
      </c>
      <c r="F200" s="178">
        <f>+'Projekt 17'!H51</f>
        <v>0</v>
      </c>
    </row>
    <row r="201" spans="1:6" x14ac:dyDescent="0.25">
      <c r="A201" s="178" t="str">
        <f t="shared" ref="A201:A210" si="16">+$A$199</f>
        <v>Projekt 17</v>
      </c>
      <c r="B201" s="178">
        <f>+'Projekt 17'!C52</f>
        <v>0</v>
      </c>
      <c r="C201" s="184">
        <f>+'Projekt 17'!E52</f>
        <v>0</v>
      </c>
      <c r="D201" s="184">
        <f>+'Projekt 17'!F52</f>
        <v>0</v>
      </c>
      <c r="E201" s="188">
        <f>+'Projekt 17'!G52</f>
        <v>0</v>
      </c>
      <c r="F201" s="178">
        <f>+'Projekt 17'!H52</f>
        <v>0</v>
      </c>
    </row>
    <row r="202" spans="1:6" x14ac:dyDescent="0.25">
      <c r="A202" s="178" t="str">
        <f t="shared" si="16"/>
        <v>Projekt 17</v>
      </c>
      <c r="B202" s="178">
        <f>+'Projekt 17'!C53</f>
        <v>0</v>
      </c>
      <c r="C202" s="184">
        <f>+'Projekt 17'!E53</f>
        <v>0</v>
      </c>
      <c r="D202" s="184">
        <f>+'Projekt 17'!F53</f>
        <v>0</v>
      </c>
      <c r="E202" s="188">
        <f>+'Projekt 17'!G53</f>
        <v>0</v>
      </c>
      <c r="F202" s="178">
        <f>+'Projekt 17'!H53</f>
        <v>0</v>
      </c>
    </row>
    <row r="203" spans="1:6" x14ac:dyDescent="0.25">
      <c r="A203" s="178" t="str">
        <f t="shared" si="16"/>
        <v>Projekt 17</v>
      </c>
      <c r="B203" s="178">
        <f>+'Projekt 17'!C54</f>
        <v>0</v>
      </c>
      <c r="C203" s="184">
        <f>+'Projekt 17'!E54</f>
        <v>0</v>
      </c>
      <c r="D203" s="184">
        <f>+'Projekt 17'!F54</f>
        <v>0</v>
      </c>
      <c r="E203" s="188">
        <f>+'Projekt 17'!G54</f>
        <v>0</v>
      </c>
      <c r="F203" s="178">
        <f>+'Projekt 17'!H54</f>
        <v>0</v>
      </c>
    </row>
    <row r="204" spans="1:6" x14ac:dyDescent="0.25">
      <c r="A204" s="178" t="str">
        <f t="shared" si="16"/>
        <v>Projekt 17</v>
      </c>
      <c r="B204" s="178">
        <f>+'Projekt 17'!C55</f>
        <v>0</v>
      </c>
      <c r="C204" s="184">
        <f>+'Projekt 17'!E55</f>
        <v>0</v>
      </c>
      <c r="D204" s="184">
        <f>+'Projekt 17'!F55</f>
        <v>0</v>
      </c>
      <c r="E204" s="188">
        <f>+'Projekt 17'!G55</f>
        <v>0</v>
      </c>
      <c r="F204" s="178">
        <f>+'Projekt 17'!H55</f>
        <v>0</v>
      </c>
    </row>
    <row r="205" spans="1:6" x14ac:dyDescent="0.25">
      <c r="A205" s="178" t="str">
        <f t="shared" si="16"/>
        <v>Projekt 17</v>
      </c>
      <c r="B205" s="178">
        <f>+'Projekt 17'!C56</f>
        <v>0</v>
      </c>
      <c r="C205" s="184">
        <f>+'Projekt 17'!E56</f>
        <v>0</v>
      </c>
      <c r="D205" s="184">
        <f>+'Projekt 17'!F56</f>
        <v>0</v>
      </c>
      <c r="E205" s="188">
        <f>+'Projekt 17'!G56</f>
        <v>0</v>
      </c>
      <c r="F205" s="178">
        <f>+'Projekt 17'!H56</f>
        <v>0</v>
      </c>
    </row>
    <row r="206" spans="1:6" x14ac:dyDescent="0.25">
      <c r="A206" s="178" t="str">
        <f t="shared" si="16"/>
        <v>Projekt 17</v>
      </c>
      <c r="B206" s="178">
        <f>+'Projekt 17'!C57</f>
        <v>0</v>
      </c>
      <c r="C206" s="184">
        <f>+'Projekt 17'!E57</f>
        <v>0</v>
      </c>
      <c r="D206" s="184">
        <f>+'Projekt 17'!F57</f>
        <v>0</v>
      </c>
      <c r="E206" s="188">
        <f>+'Projekt 17'!G57</f>
        <v>0</v>
      </c>
      <c r="F206" s="178">
        <f>+'Projekt 17'!H57</f>
        <v>0</v>
      </c>
    </row>
    <row r="207" spans="1:6" x14ac:dyDescent="0.25">
      <c r="A207" s="178" t="str">
        <f t="shared" si="16"/>
        <v>Projekt 17</v>
      </c>
      <c r="B207" s="178">
        <f>+'Projekt 17'!C58</f>
        <v>0</v>
      </c>
      <c r="C207" s="184">
        <f>+'Projekt 17'!E58</f>
        <v>0</v>
      </c>
      <c r="D207" s="184">
        <f>+'Projekt 17'!F58</f>
        <v>0</v>
      </c>
      <c r="E207" s="188">
        <f>+'Projekt 17'!G58</f>
        <v>0</v>
      </c>
      <c r="F207" s="178">
        <f>+'Projekt 17'!H58</f>
        <v>0</v>
      </c>
    </row>
    <row r="208" spans="1:6" x14ac:dyDescent="0.25">
      <c r="A208" s="178" t="str">
        <f t="shared" si="16"/>
        <v>Projekt 17</v>
      </c>
      <c r="B208" s="178">
        <f>+'Projekt 17'!C59</f>
        <v>0</v>
      </c>
      <c r="C208" s="184">
        <f>+'Projekt 17'!E59</f>
        <v>0</v>
      </c>
      <c r="D208" s="184">
        <f>+'Projekt 17'!F59</f>
        <v>0</v>
      </c>
      <c r="E208" s="188">
        <f>+'Projekt 17'!G59</f>
        <v>0</v>
      </c>
      <c r="F208" s="178">
        <f>+'Projekt 17'!H59</f>
        <v>0</v>
      </c>
    </row>
    <row r="209" spans="1:6" x14ac:dyDescent="0.25">
      <c r="A209" s="178" t="str">
        <f t="shared" si="16"/>
        <v>Projekt 17</v>
      </c>
      <c r="B209" s="178">
        <f>+'Projekt 17'!C60</f>
        <v>0</v>
      </c>
      <c r="C209" s="184">
        <f>+'Projekt 17'!E60</f>
        <v>0</v>
      </c>
      <c r="D209" s="184">
        <f>+'Projekt 17'!F60</f>
        <v>0</v>
      </c>
      <c r="E209" s="188">
        <f>+'Projekt 17'!G60</f>
        <v>0</v>
      </c>
      <c r="F209" s="178">
        <f>+'Projekt 17'!H60</f>
        <v>0</v>
      </c>
    </row>
    <row r="210" spans="1:6" x14ac:dyDescent="0.25">
      <c r="A210" s="178" t="str">
        <f t="shared" si="16"/>
        <v>Projekt 17</v>
      </c>
      <c r="B210" s="178">
        <f>+'Projekt 17'!C61</f>
        <v>0</v>
      </c>
      <c r="C210" s="184">
        <f>+'Projekt 17'!E61</f>
        <v>0</v>
      </c>
      <c r="D210" s="184">
        <f>+'Projekt 17'!F61</f>
        <v>0</v>
      </c>
      <c r="E210" s="188">
        <f>+'Projekt 17'!G61</f>
        <v>0</v>
      </c>
      <c r="F210" s="178">
        <f>+'Projekt 17'!H61</f>
        <v>0</v>
      </c>
    </row>
    <row r="211" spans="1:6" x14ac:dyDescent="0.25">
      <c r="A211" s="178" t="str">
        <f>+'Projekt 18'!D6</f>
        <v>Projekt 18</v>
      </c>
      <c r="B211" s="178">
        <f>+'Projekt 18'!C50</f>
        <v>0</v>
      </c>
      <c r="C211" s="184">
        <f>+'Projekt 18'!E50</f>
        <v>0</v>
      </c>
      <c r="D211" s="184">
        <f>+'Projekt 18'!F50</f>
        <v>0</v>
      </c>
      <c r="E211" s="188">
        <f>+'Projekt 18'!G50</f>
        <v>0</v>
      </c>
      <c r="F211" s="178">
        <f>+'Projekt 18'!H50</f>
        <v>0</v>
      </c>
    </row>
    <row r="212" spans="1:6" x14ac:dyDescent="0.25">
      <c r="A212" s="178" t="str">
        <f>+$A$211</f>
        <v>Projekt 18</v>
      </c>
      <c r="B212" s="178">
        <f>+'Projekt 18'!C51</f>
        <v>0</v>
      </c>
      <c r="C212" s="184">
        <f>+'Projekt 18'!E51</f>
        <v>0</v>
      </c>
      <c r="D212" s="184">
        <f>+'Projekt 18'!F51</f>
        <v>0</v>
      </c>
      <c r="E212" s="188">
        <f>+'Projekt 18'!G51</f>
        <v>0</v>
      </c>
      <c r="F212" s="178">
        <f>+'Projekt 18'!H51</f>
        <v>0</v>
      </c>
    </row>
    <row r="213" spans="1:6" x14ac:dyDescent="0.25">
      <c r="A213" s="178" t="str">
        <f t="shared" ref="A213:A222" si="17">+$A$211</f>
        <v>Projekt 18</v>
      </c>
      <c r="B213" s="178">
        <f>+'Projekt 18'!C52</f>
        <v>0</v>
      </c>
      <c r="C213" s="184">
        <f>+'Projekt 18'!E52</f>
        <v>0</v>
      </c>
      <c r="D213" s="184">
        <f>+'Projekt 18'!F52</f>
        <v>0</v>
      </c>
      <c r="E213" s="188">
        <f>+'Projekt 18'!G52</f>
        <v>0</v>
      </c>
      <c r="F213" s="178">
        <f>+'Projekt 18'!H52</f>
        <v>0</v>
      </c>
    </row>
    <row r="214" spans="1:6" x14ac:dyDescent="0.25">
      <c r="A214" s="178" t="str">
        <f t="shared" si="17"/>
        <v>Projekt 18</v>
      </c>
      <c r="B214" s="178">
        <f>+'Projekt 18'!C53</f>
        <v>0</v>
      </c>
      <c r="C214" s="184">
        <f>+'Projekt 18'!E53</f>
        <v>0</v>
      </c>
      <c r="D214" s="184">
        <f>+'Projekt 18'!F53</f>
        <v>0</v>
      </c>
      <c r="E214" s="188">
        <f>+'Projekt 18'!G53</f>
        <v>0</v>
      </c>
      <c r="F214" s="178">
        <f>+'Projekt 18'!H53</f>
        <v>0</v>
      </c>
    </row>
    <row r="215" spans="1:6" x14ac:dyDescent="0.25">
      <c r="A215" s="178" t="str">
        <f t="shared" si="17"/>
        <v>Projekt 18</v>
      </c>
      <c r="B215" s="178">
        <f>+'Projekt 18'!C54</f>
        <v>0</v>
      </c>
      <c r="C215" s="184">
        <f>+'Projekt 18'!E54</f>
        <v>0</v>
      </c>
      <c r="D215" s="184">
        <f>+'Projekt 18'!F54</f>
        <v>0</v>
      </c>
      <c r="E215" s="188">
        <f>+'Projekt 18'!G54</f>
        <v>0</v>
      </c>
      <c r="F215" s="178">
        <f>+'Projekt 18'!H54</f>
        <v>0</v>
      </c>
    </row>
    <row r="216" spans="1:6" x14ac:dyDescent="0.25">
      <c r="A216" s="178" t="str">
        <f t="shared" si="17"/>
        <v>Projekt 18</v>
      </c>
      <c r="B216" s="178">
        <f>+'Projekt 18'!C55</f>
        <v>0</v>
      </c>
      <c r="C216" s="184">
        <f>+'Projekt 18'!E55</f>
        <v>0</v>
      </c>
      <c r="D216" s="184">
        <f>+'Projekt 18'!F55</f>
        <v>0</v>
      </c>
      <c r="E216" s="188">
        <f>+'Projekt 18'!G55</f>
        <v>0</v>
      </c>
      <c r="F216" s="178">
        <f>+'Projekt 18'!H55</f>
        <v>0</v>
      </c>
    </row>
    <row r="217" spans="1:6" x14ac:dyDescent="0.25">
      <c r="A217" s="178" t="str">
        <f t="shared" si="17"/>
        <v>Projekt 18</v>
      </c>
      <c r="B217" s="178">
        <f>+'Projekt 18'!C56</f>
        <v>0</v>
      </c>
      <c r="C217" s="184">
        <f>+'Projekt 18'!E56</f>
        <v>0</v>
      </c>
      <c r="D217" s="184">
        <f>+'Projekt 18'!F56</f>
        <v>0</v>
      </c>
      <c r="E217" s="188">
        <f>+'Projekt 18'!G56</f>
        <v>0</v>
      </c>
      <c r="F217" s="178">
        <f>+'Projekt 18'!H56</f>
        <v>0</v>
      </c>
    </row>
    <row r="218" spans="1:6" x14ac:dyDescent="0.25">
      <c r="A218" s="178" t="str">
        <f t="shared" si="17"/>
        <v>Projekt 18</v>
      </c>
      <c r="B218" s="178">
        <f>+'Projekt 18'!C57</f>
        <v>0</v>
      </c>
      <c r="C218" s="184">
        <f>+'Projekt 18'!E57</f>
        <v>0</v>
      </c>
      <c r="D218" s="184">
        <f>+'Projekt 18'!F57</f>
        <v>0</v>
      </c>
      <c r="E218" s="188">
        <f>+'Projekt 18'!G57</f>
        <v>0</v>
      </c>
      <c r="F218" s="178">
        <f>+'Projekt 18'!H57</f>
        <v>0</v>
      </c>
    </row>
    <row r="219" spans="1:6" x14ac:dyDescent="0.25">
      <c r="A219" s="178" t="str">
        <f t="shared" si="17"/>
        <v>Projekt 18</v>
      </c>
      <c r="B219" s="178">
        <f>+'Projekt 18'!C58</f>
        <v>0</v>
      </c>
      <c r="C219" s="184">
        <f>+'Projekt 18'!E58</f>
        <v>0</v>
      </c>
      <c r="D219" s="184">
        <f>+'Projekt 18'!F58</f>
        <v>0</v>
      </c>
      <c r="E219" s="188">
        <f>+'Projekt 18'!G58</f>
        <v>0</v>
      </c>
      <c r="F219" s="178">
        <f>+'Projekt 18'!H58</f>
        <v>0</v>
      </c>
    </row>
    <row r="220" spans="1:6" x14ac:dyDescent="0.25">
      <c r="A220" s="178" t="str">
        <f t="shared" si="17"/>
        <v>Projekt 18</v>
      </c>
      <c r="B220" s="178">
        <f>+'Projekt 18'!C59</f>
        <v>0</v>
      </c>
      <c r="C220" s="184">
        <f>+'Projekt 18'!E59</f>
        <v>0</v>
      </c>
      <c r="D220" s="184">
        <f>+'Projekt 18'!F59</f>
        <v>0</v>
      </c>
      <c r="E220" s="188">
        <f>+'Projekt 18'!G59</f>
        <v>0</v>
      </c>
      <c r="F220" s="178">
        <f>+'Projekt 18'!H59</f>
        <v>0</v>
      </c>
    </row>
    <row r="221" spans="1:6" x14ac:dyDescent="0.25">
      <c r="A221" s="178" t="str">
        <f t="shared" si="17"/>
        <v>Projekt 18</v>
      </c>
      <c r="B221" s="178">
        <f>+'Projekt 18'!C60</f>
        <v>0</v>
      </c>
      <c r="C221" s="184">
        <f>+'Projekt 18'!E60</f>
        <v>0</v>
      </c>
      <c r="D221" s="184">
        <f>+'Projekt 18'!F60</f>
        <v>0</v>
      </c>
      <c r="E221" s="188">
        <f>+'Projekt 18'!G60</f>
        <v>0</v>
      </c>
      <c r="F221" s="178">
        <f>+'Projekt 18'!H60</f>
        <v>0</v>
      </c>
    </row>
    <row r="222" spans="1:6" x14ac:dyDescent="0.25">
      <c r="A222" s="178" t="str">
        <f t="shared" si="17"/>
        <v>Projekt 18</v>
      </c>
      <c r="B222" s="178">
        <f>+'Projekt 18'!C61</f>
        <v>0</v>
      </c>
      <c r="C222" s="184">
        <f>+'Projekt 18'!E61</f>
        <v>0</v>
      </c>
      <c r="D222" s="184">
        <f>+'Projekt 18'!F61</f>
        <v>0</v>
      </c>
      <c r="E222" s="188">
        <f>+'Projekt 18'!G61</f>
        <v>0</v>
      </c>
      <c r="F222" s="178">
        <f>+'Projekt 18'!H61</f>
        <v>0</v>
      </c>
    </row>
    <row r="223" spans="1:6" x14ac:dyDescent="0.25">
      <c r="A223" s="178" t="str">
        <f>+'Projekt 19'!D6</f>
        <v>Projekt 19</v>
      </c>
      <c r="B223" s="178">
        <f>+'Projekt 19'!C50</f>
        <v>0</v>
      </c>
      <c r="C223" s="184">
        <f>+'Projekt 19'!E50</f>
        <v>0</v>
      </c>
      <c r="D223" s="184">
        <f>+'Projekt 19'!F50</f>
        <v>0</v>
      </c>
      <c r="E223" s="188">
        <f>+'Projekt 19'!G50</f>
        <v>0</v>
      </c>
      <c r="F223" s="178">
        <f>+'Projekt 19'!H50</f>
        <v>0</v>
      </c>
    </row>
    <row r="224" spans="1:6" x14ac:dyDescent="0.25">
      <c r="A224" s="178" t="str">
        <f t="shared" ref="A224:A234" si="18">+$A$223</f>
        <v>Projekt 19</v>
      </c>
      <c r="B224" s="178">
        <f>+'Projekt 19'!C51</f>
        <v>0</v>
      </c>
      <c r="C224" s="184">
        <f>+'Projekt 19'!E51</f>
        <v>0</v>
      </c>
      <c r="D224" s="184">
        <f>+'Projekt 19'!F51</f>
        <v>0</v>
      </c>
      <c r="E224" s="188">
        <f>+'Projekt 19'!G51</f>
        <v>0</v>
      </c>
      <c r="F224" s="178">
        <f>+'Projekt 19'!H51</f>
        <v>0</v>
      </c>
    </row>
    <row r="225" spans="1:6" x14ac:dyDescent="0.25">
      <c r="A225" s="178" t="str">
        <f t="shared" si="18"/>
        <v>Projekt 19</v>
      </c>
      <c r="B225" s="178">
        <f>+'Projekt 19'!C52</f>
        <v>0</v>
      </c>
      <c r="C225" s="184">
        <f>+'Projekt 19'!E52</f>
        <v>0</v>
      </c>
      <c r="D225" s="184">
        <f>+'Projekt 19'!F52</f>
        <v>0</v>
      </c>
      <c r="E225" s="188">
        <f>+'Projekt 19'!G52</f>
        <v>0</v>
      </c>
      <c r="F225" s="178">
        <f>+'Projekt 19'!H52</f>
        <v>0</v>
      </c>
    </row>
    <row r="226" spans="1:6" x14ac:dyDescent="0.25">
      <c r="A226" s="178" t="str">
        <f t="shared" si="18"/>
        <v>Projekt 19</v>
      </c>
      <c r="B226" s="178">
        <f>+'Projekt 19'!C53</f>
        <v>0</v>
      </c>
      <c r="C226" s="184">
        <f>+'Projekt 19'!E53</f>
        <v>0</v>
      </c>
      <c r="D226" s="184">
        <f>+'Projekt 19'!F53</f>
        <v>0</v>
      </c>
      <c r="E226" s="188">
        <f>+'Projekt 19'!G53</f>
        <v>0</v>
      </c>
      <c r="F226" s="178">
        <f>+'Projekt 19'!H53</f>
        <v>0</v>
      </c>
    </row>
    <row r="227" spans="1:6" x14ac:dyDescent="0.25">
      <c r="A227" s="178" t="str">
        <f t="shared" si="18"/>
        <v>Projekt 19</v>
      </c>
      <c r="B227" s="178">
        <f>+'Projekt 19'!C54</f>
        <v>0</v>
      </c>
      <c r="C227" s="184">
        <f>+'Projekt 19'!E54</f>
        <v>0</v>
      </c>
      <c r="D227" s="184">
        <f>+'Projekt 19'!F54</f>
        <v>0</v>
      </c>
      <c r="E227" s="188">
        <f>+'Projekt 19'!G54</f>
        <v>0</v>
      </c>
      <c r="F227" s="178">
        <f>+'Projekt 19'!H54</f>
        <v>0</v>
      </c>
    </row>
    <row r="228" spans="1:6" x14ac:dyDescent="0.25">
      <c r="A228" s="178" t="str">
        <f t="shared" si="18"/>
        <v>Projekt 19</v>
      </c>
      <c r="B228" s="178">
        <f>+'Projekt 19'!C55</f>
        <v>0</v>
      </c>
      <c r="C228" s="184">
        <f>+'Projekt 19'!E55</f>
        <v>0</v>
      </c>
      <c r="D228" s="184">
        <f>+'Projekt 19'!F55</f>
        <v>0</v>
      </c>
      <c r="E228" s="188">
        <f>+'Projekt 19'!G55</f>
        <v>0</v>
      </c>
      <c r="F228" s="178">
        <f>+'Projekt 19'!H55</f>
        <v>0</v>
      </c>
    </row>
    <row r="229" spans="1:6" x14ac:dyDescent="0.25">
      <c r="A229" s="178" t="str">
        <f t="shared" si="18"/>
        <v>Projekt 19</v>
      </c>
      <c r="B229" s="178">
        <f>+'Projekt 19'!C56</f>
        <v>0</v>
      </c>
      <c r="C229" s="184">
        <f>+'Projekt 19'!E56</f>
        <v>0</v>
      </c>
      <c r="D229" s="184">
        <f>+'Projekt 19'!F56</f>
        <v>0</v>
      </c>
      <c r="E229" s="188">
        <f>+'Projekt 19'!G56</f>
        <v>0</v>
      </c>
      <c r="F229" s="178">
        <f>+'Projekt 19'!H56</f>
        <v>0</v>
      </c>
    </row>
    <row r="230" spans="1:6" x14ac:dyDescent="0.25">
      <c r="A230" s="178" t="str">
        <f t="shared" si="18"/>
        <v>Projekt 19</v>
      </c>
      <c r="B230" s="178">
        <f>+'Projekt 19'!C57</f>
        <v>0</v>
      </c>
      <c r="C230" s="184">
        <f>+'Projekt 19'!E57</f>
        <v>0</v>
      </c>
      <c r="D230" s="184">
        <f>+'Projekt 19'!F57</f>
        <v>0</v>
      </c>
      <c r="E230" s="188">
        <f>+'Projekt 19'!G57</f>
        <v>0</v>
      </c>
      <c r="F230" s="178">
        <f>+'Projekt 19'!H57</f>
        <v>0</v>
      </c>
    </row>
    <row r="231" spans="1:6" x14ac:dyDescent="0.25">
      <c r="A231" s="178" t="str">
        <f t="shared" si="18"/>
        <v>Projekt 19</v>
      </c>
      <c r="B231" s="178">
        <f>+'Projekt 19'!C58</f>
        <v>0</v>
      </c>
      <c r="C231" s="184">
        <f>+'Projekt 19'!E58</f>
        <v>0</v>
      </c>
      <c r="D231" s="184">
        <f>+'Projekt 19'!F58</f>
        <v>0</v>
      </c>
      <c r="E231" s="188">
        <f>+'Projekt 19'!G58</f>
        <v>0</v>
      </c>
      <c r="F231" s="178">
        <f>+'Projekt 19'!H58</f>
        <v>0</v>
      </c>
    </row>
    <row r="232" spans="1:6" x14ac:dyDescent="0.25">
      <c r="A232" s="178" t="str">
        <f t="shared" si="18"/>
        <v>Projekt 19</v>
      </c>
      <c r="B232" s="178">
        <f>+'Projekt 19'!C59</f>
        <v>0</v>
      </c>
      <c r="C232" s="184">
        <f>+'Projekt 19'!E59</f>
        <v>0</v>
      </c>
      <c r="D232" s="184">
        <f>+'Projekt 19'!F59</f>
        <v>0</v>
      </c>
      <c r="E232" s="188">
        <f>+'Projekt 19'!G59</f>
        <v>0</v>
      </c>
      <c r="F232" s="178">
        <f>+'Projekt 19'!H59</f>
        <v>0</v>
      </c>
    </row>
    <row r="233" spans="1:6" x14ac:dyDescent="0.25">
      <c r="A233" s="178" t="str">
        <f t="shared" si="18"/>
        <v>Projekt 19</v>
      </c>
      <c r="B233" s="178">
        <f>+'Projekt 19'!C60</f>
        <v>0</v>
      </c>
      <c r="C233" s="184">
        <f>+'Projekt 19'!E60</f>
        <v>0</v>
      </c>
      <c r="D233" s="184">
        <f>+'Projekt 19'!F60</f>
        <v>0</v>
      </c>
      <c r="E233" s="188">
        <f>+'Projekt 19'!G60</f>
        <v>0</v>
      </c>
      <c r="F233" s="178">
        <f>+'Projekt 19'!H60</f>
        <v>0</v>
      </c>
    </row>
    <row r="234" spans="1:6" x14ac:dyDescent="0.25">
      <c r="A234" s="178" t="str">
        <f t="shared" si="18"/>
        <v>Projekt 19</v>
      </c>
      <c r="B234" s="178">
        <f>+'Projekt 19'!C61</f>
        <v>0</v>
      </c>
      <c r="C234" s="184">
        <f>+'Projekt 19'!E61</f>
        <v>0</v>
      </c>
      <c r="D234" s="184">
        <f>+'Projekt 19'!F61</f>
        <v>0</v>
      </c>
      <c r="E234" s="188">
        <f>+'Projekt 19'!G61</f>
        <v>0</v>
      </c>
      <c r="F234" s="178">
        <f>+'Projekt 19'!H61</f>
        <v>0</v>
      </c>
    </row>
    <row r="235" spans="1:6" x14ac:dyDescent="0.25">
      <c r="A235" s="178" t="str">
        <f>+'Projekt 20'!D6</f>
        <v>Projekt 20</v>
      </c>
      <c r="B235" s="178">
        <f>+'Projekt 20'!C50</f>
        <v>0</v>
      </c>
      <c r="C235" s="184">
        <f>+'Projekt 20'!E50</f>
        <v>0</v>
      </c>
      <c r="D235" s="184">
        <f>+'Projekt 20'!F50</f>
        <v>0</v>
      </c>
      <c r="E235" s="188">
        <f>+'Projekt 20'!G50</f>
        <v>0</v>
      </c>
      <c r="F235" s="178">
        <f>+'Projekt 20'!H50</f>
        <v>0</v>
      </c>
    </row>
    <row r="236" spans="1:6" x14ac:dyDescent="0.25">
      <c r="A236" s="178" t="str">
        <f>+$A$235</f>
        <v>Projekt 20</v>
      </c>
      <c r="B236" s="178">
        <f>+'Projekt 20'!C51</f>
        <v>0</v>
      </c>
      <c r="C236" s="184">
        <f>+'Projekt 20'!E51</f>
        <v>0</v>
      </c>
      <c r="D236" s="184">
        <f>+'Projekt 20'!F51</f>
        <v>0</v>
      </c>
      <c r="E236" s="188">
        <f>+'Projekt 20'!G51</f>
        <v>0</v>
      </c>
      <c r="F236" s="178">
        <f>+'Projekt 20'!H51</f>
        <v>0</v>
      </c>
    </row>
    <row r="237" spans="1:6" x14ac:dyDescent="0.25">
      <c r="A237" s="178" t="str">
        <f t="shared" ref="A237:A246" si="19">+$A$235</f>
        <v>Projekt 20</v>
      </c>
      <c r="B237" s="178">
        <f>+'Projekt 20'!C52</f>
        <v>0</v>
      </c>
      <c r="C237" s="184">
        <f>+'Projekt 20'!E52</f>
        <v>0</v>
      </c>
      <c r="D237" s="184">
        <f>+'Projekt 20'!F52</f>
        <v>0</v>
      </c>
      <c r="E237" s="188">
        <f>+'Projekt 20'!G52</f>
        <v>0</v>
      </c>
      <c r="F237" s="178">
        <f>+'Projekt 20'!H52</f>
        <v>0</v>
      </c>
    </row>
    <row r="238" spans="1:6" x14ac:dyDescent="0.25">
      <c r="A238" s="178" t="str">
        <f t="shared" si="19"/>
        <v>Projekt 20</v>
      </c>
      <c r="B238" s="178">
        <f>+'Projekt 20'!C53</f>
        <v>0</v>
      </c>
      <c r="C238" s="184">
        <f>+'Projekt 20'!E53</f>
        <v>0</v>
      </c>
      <c r="D238" s="184">
        <f>+'Projekt 20'!F53</f>
        <v>0</v>
      </c>
      <c r="E238" s="188">
        <f>+'Projekt 20'!G53</f>
        <v>0</v>
      </c>
      <c r="F238" s="178">
        <f>+'Projekt 20'!H53</f>
        <v>0</v>
      </c>
    </row>
    <row r="239" spans="1:6" x14ac:dyDescent="0.25">
      <c r="A239" s="178" t="str">
        <f t="shared" si="19"/>
        <v>Projekt 20</v>
      </c>
      <c r="B239" s="178">
        <f>+'Projekt 20'!C54</f>
        <v>0</v>
      </c>
      <c r="C239" s="184">
        <f>+'Projekt 20'!E54</f>
        <v>0</v>
      </c>
      <c r="D239" s="184">
        <f>+'Projekt 20'!F54</f>
        <v>0</v>
      </c>
      <c r="E239" s="188">
        <f>+'Projekt 20'!G54</f>
        <v>0</v>
      </c>
      <c r="F239" s="178">
        <f>+'Projekt 20'!H54</f>
        <v>0</v>
      </c>
    </row>
    <row r="240" spans="1:6" x14ac:dyDescent="0.25">
      <c r="A240" s="178" t="str">
        <f t="shared" si="19"/>
        <v>Projekt 20</v>
      </c>
      <c r="B240" s="178">
        <f>+'Projekt 20'!C55</f>
        <v>0</v>
      </c>
      <c r="C240" s="184">
        <f>+'Projekt 20'!E55</f>
        <v>0</v>
      </c>
      <c r="D240" s="184">
        <f>+'Projekt 20'!F55</f>
        <v>0</v>
      </c>
      <c r="E240" s="188">
        <f>+'Projekt 20'!G55</f>
        <v>0</v>
      </c>
      <c r="F240" s="178">
        <f>+'Projekt 20'!H55</f>
        <v>0</v>
      </c>
    </row>
    <row r="241" spans="1:6" x14ac:dyDescent="0.25">
      <c r="A241" s="178" t="str">
        <f t="shared" si="19"/>
        <v>Projekt 20</v>
      </c>
      <c r="B241" s="178">
        <f>+'Projekt 20'!C56</f>
        <v>0</v>
      </c>
      <c r="C241" s="184">
        <f>+'Projekt 20'!E56</f>
        <v>0</v>
      </c>
      <c r="D241" s="184">
        <f>+'Projekt 20'!F56</f>
        <v>0</v>
      </c>
      <c r="E241" s="188">
        <f>+'Projekt 20'!G56</f>
        <v>0</v>
      </c>
      <c r="F241" s="178">
        <f>+'Projekt 20'!H56</f>
        <v>0</v>
      </c>
    </row>
    <row r="242" spans="1:6" x14ac:dyDescent="0.25">
      <c r="A242" s="178" t="str">
        <f t="shared" si="19"/>
        <v>Projekt 20</v>
      </c>
      <c r="B242" s="178">
        <f>+'Projekt 20'!C57</f>
        <v>0</v>
      </c>
      <c r="C242" s="184">
        <f>+'Projekt 20'!E57</f>
        <v>0</v>
      </c>
      <c r="D242" s="184">
        <f>+'Projekt 20'!F57</f>
        <v>0</v>
      </c>
      <c r="E242" s="188">
        <f>+'Projekt 20'!G57</f>
        <v>0</v>
      </c>
      <c r="F242" s="178">
        <f>+'Projekt 20'!H57</f>
        <v>0</v>
      </c>
    </row>
    <row r="243" spans="1:6" x14ac:dyDescent="0.25">
      <c r="A243" s="178" t="str">
        <f t="shared" si="19"/>
        <v>Projekt 20</v>
      </c>
      <c r="B243" s="178">
        <f>+'Projekt 20'!C58</f>
        <v>0</v>
      </c>
      <c r="C243" s="184">
        <f>+'Projekt 20'!E58</f>
        <v>0</v>
      </c>
      <c r="D243" s="184">
        <f>+'Projekt 20'!F58</f>
        <v>0</v>
      </c>
      <c r="E243" s="188">
        <f>+'Projekt 20'!G58</f>
        <v>0</v>
      </c>
      <c r="F243" s="178">
        <f>+'Projekt 20'!H58</f>
        <v>0</v>
      </c>
    </row>
    <row r="244" spans="1:6" x14ac:dyDescent="0.25">
      <c r="A244" s="178" t="str">
        <f t="shared" si="19"/>
        <v>Projekt 20</v>
      </c>
      <c r="B244" s="178">
        <f>+'Projekt 20'!C59</f>
        <v>0</v>
      </c>
      <c r="C244" s="184">
        <f>+'Projekt 20'!E59</f>
        <v>0</v>
      </c>
      <c r="D244" s="184">
        <f>+'Projekt 20'!F59</f>
        <v>0</v>
      </c>
      <c r="E244" s="188">
        <f>+'Projekt 20'!G59</f>
        <v>0</v>
      </c>
      <c r="F244" s="178">
        <f>+'Projekt 20'!H59</f>
        <v>0</v>
      </c>
    </row>
    <row r="245" spans="1:6" x14ac:dyDescent="0.25">
      <c r="A245" s="178" t="str">
        <f t="shared" si="19"/>
        <v>Projekt 20</v>
      </c>
      <c r="B245" s="178">
        <f>+'Projekt 20'!C60</f>
        <v>0</v>
      </c>
      <c r="C245" s="184">
        <f>+'Projekt 20'!E60</f>
        <v>0</v>
      </c>
      <c r="D245" s="184">
        <f>+'Projekt 20'!F60</f>
        <v>0</v>
      </c>
      <c r="E245" s="188">
        <f>+'Projekt 20'!G60</f>
        <v>0</v>
      </c>
      <c r="F245" s="178">
        <f>+'Projekt 20'!H60</f>
        <v>0</v>
      </c>
    </row>
    <row r="246" spans="1:6" x14ac:dyDescent="0.25">
      <c r="A246" s="178" t="str">
        <f t="shared" si="19"/>
        <v>Projekt 20</v>
      </c>
      <c r="B246" s="178">
        <f>+'Projekt 20'!C61</f>
        <v>0</v>
      </c>
      <c r="C246" s="184">
        <f>+'Projekt 20'!E61</f>
        <v>0</v>
      </c>
      <c r="D246" s="184">
        <f>+'Projekt 20'!F61</f>
        <v>0</v>
      </c>
      <c r="E246" s="188">
        <f>+'Projekt 20'!G61</f>
        <v>0</v>
      </c>
      <c r="F246" s="178">
        <f>+'Projekt 20'!H61</f>
        <v>0</v>
      </c>
    </row>
    <row r="247" spans="1:6" x14ac:dyDescent="0.25">
      <c r="A247" s="178" t="str">
        <f>+'Projekt 21'!D6</f>
        <v>Projekt 21</v>
      </c>
      <c r="B247" s="178">
        <f>+'Projekt 21'!C50</f>
        <v>0</v>
      </c>
      <c r="C247" s="184">
        <f>+'Projekt 21'!E50</f>
        <v>0</v>
      </c>
      <c r="D247" s="184">
        <f>+'Projekt 21'!F50</f>
        <v>0</v>
      </c>
      <c r="E247" s="188">
        <f>+'Projekt 21'!G50</f>
        <v>0</v>
      </c>
      <c r="F247" s="178">
        <f>+'Projekt 21'!H50</f>
        <v>0</v>
      </c>
    </row>
    <row r="248" spans="1:6" x14ac:dyDescent="0.25">
      <c r="A248" s="178" t="str">
        <f>+$A$247</f>
        <v>Projekt 21</v>
      </c>
      <c r="B248" s="178">
        <f>+'Projekt 21'!C51</f>
        <v>0</v>
      </c>
      <c r="C248" s="184">
        <f>+'Projekt 21'!E51</f>
        <v>0</v>
      </c>
      <c r="D248" s="184">
        <f>+'Projekt 21'!F51</f>
        <v>0</v>
      </c>
      <c r="E248" s="188">
        <f>+'Projekt 21'!G51</f>
        <v>0</v>
      </c>
      <c r="F248" s="178">
        <f>+'Projekt 21'!H51</f>
        <v>0</v>
      </c>
    </row>
    <row r="249" spans="1:6" x14ac:dyDescent="0.25">
      <c r="A249" s="178" t="str">
        <f t="shared" ref="A249:A258" si="20">+$A$247</f>
        <v>Projekt 21</v>
      </c>
      <c r="B249" s="178">
        <f>+'Projekt 21'!C52</f>
        <v>0</v>
      </c>
      <c r="C249" s="184">
        <f>+'Projekt 21'!E52</f>
        <v>0</v>
      </c>
      <c r="D249" s="184">
        <f>+'Projekt 21'!F52</f>
        <v>0</v>
      </c>
      <c r="E249" s="188">
        <f>+'Projekt 21'!G52</f>
        <v>0</v>
      </c>
      <c r="F249" s="178">
        <f>+'Projekt 21'!H52</f>
        <v>0</v>
      </c>
    </row>
    <row r="250" spans="1:6" x14ac:dyDescent="0.25">
      <c r="A250" s="178" t="str">
        <f t="shared" si="20"/>
        <v>Projekt 21</v>
      </c>
      <c r="B250" s="178">
        <f>+'Projekt 21'!C53</f>
        <v>0</v>
      </c>
      <c r="C250" s="184">
        <f>+'Projekt 21'!E53</f>
        <v>0</v>
      </c>
      <c r="D250" s="184">
        <f>+'Projekt 21'!F53</f>
        <v>0</v>
      </c>
      <c r="E250" s="188">
        <f>+'Projekt 21'!G53</f>
        <v>0</v>
      </c>
      <c r="F250" s="178">
        <f>+'Projekt 21'!H53</f>
        <v>0</v>
      </c>
    </row>
    <row r="251" spans="1:6" x14ac:dyDescent="0.25">
      <c r="A251" s="178" t="str">
        <f t="shared" si="20"/>
        <v>Projekt 21</v>
      </c>
      <c r="B251" s="178">
        <f>+'Projekt 21'!C54</f>
        <v>0</v>
      </c>
      <c r="C251" s="184">
        <f>+'Projekt 21'!E54</f>
        <v>0</v>
      </c>
      <c r="D251" s="184">
        <f>+'Projekt 21'!F54</f>
        <v>0</v>
      </c>
      <c r="E251" s="188">
        <f>+'Projekt 21'!G54</f>
        <v>0</v>
      </c>
      <c r="F251" s="178">
        <f>+'Projekt 21'!H54</f>
        <v>0</v>
      </c>
    </row>
    <row r="252" spans="1:6" x14ac:dyDescent="0.25">
      <c r="A252" s="178" t="str">
        <f t="shared" si="20"/>
        <v>Projekt 21</v>
      </c>
      <c r="B252" s="178">
        <f>+'Projekt 21'!C55</f>
        <v>0</v>
      </c>
      <c r="C252" s="184">
        <f>+'Projekt 21'!E55</f>
        <v>0</v>
      </c>
      <c r="D252" s="184">
        <f>+'Projekt 21'!F55</f>
        <v>0</v>
      </c>
      <c r="E252" s="188">
        <f>+'Projekt 21'!G55</f>
        <v>0</v>
      </c>
      <c r="F252" s="178">
        <f>+'Projekt 21'!H55</f>
        <v>0</v>
      </c>
    </row>
    <row r="253" spans="1:6" x14ac:dyDescent="0.25">
      <c r="A253" s="178" t="str">
        <f t="shared" si="20"/>
        <v>Projekt 21</v>
      </c>
      <c r="B253" s="178">
        <f>+'Projekt 21'!C56</f>
        <v>0</v>
      </c>
      <c r="C253" s="184">
        <f>+'Projekt 21'!E56</f>
        <v>0</v>
      </c>
      <c r="D253" s="184">
        <f>+'Projekt 21'!F56</f>
        <v>0</v>
      </c>
      <c r="E253" s="188">
        <f>+'Projekt 21'!G56</f>
        <v>0</v>
      </c>
      <c r="F253" s="178">
        <f>+'Projekt 21'!H56</f>
        <v>0</v>
      </c>
    </row>
    <row r="254" spans="1:6" x14ac:dyDescent="0.25">
      <c r="A254" s="178" t="str">
        <f t="shared" si="20"/>
        <v>Projekt 21</v>
      </c>
      <c r="B254" s="178">
        <f>+'Projekt 21'!C57</f>
        <v>0</v>
      </c>
      <c r="C254" s="184">
        <f>+'Projekt 21'!E57</f>
        <v>0</v>
      </c>
      <c r="D254" s="184">
        <f>+'Projekt 21'!F57</f>
        <v>0</v>
      </c>
      <c r="E254" s="188">
        <f>+'Projekt 21'!G57</f>
        <v>0</v>
      </c>
      <c r="F254" s="178">
        <f>+'Projekt 21'!H57</f>
        <v>0</v>
      </c>
    </row>
    <row r="255" spans="1:6" x14ac:dyDescent="0.25">
      <c r="A255" s="178" t="str">
        <f t="shared" si="20"/>
        <v>Projekt 21</v>
      </c>
      <c r="B255" s="178">
        <f>+'Projekt 21'!C58</f>
        <v>0</v>
      </c>
      <c r="C255" s="184">
        <f>+'Projekt 21'!E58</f>
        <v>0</v>
      </c>
      <c r="D255" s="184">
        <f>+'Projekt 21'!F58</f>
        <v>0</v>
      </c>
      <c r="E255" s="188">
        <f>+'Projekt 21'!G58</f>
        <v>0</v>
      </c>
      <c r="F255" s="178">
        <f>+'Projekt 21'!H58</f>
        <v>0</v>
      </c>
    </row>
    <row r="256" spans="1:6" x14ac:dyDescent="0.25">
      <c r="A256" s="178" t="str">
        <f t="shared" si="20"/>
        <v>Projekt 21</v>
      </c>
      <c r="B256" s="178">
        <f>+'Projekt 21'!C59</f>
        <v>0</v>
      </c>
      <c r="C256" s="184">
        <f>+'Projekt 21'!E59</f>
        <v>0</v>
      </c>
      <c r="D256" s="184">
        <f>+'Projekt 21'!F59</f>
        <v>0</v>
      </c>
      <c r="E256" s="188">
        <f>+'Projekt 21'!G59</f>
        <v>0</v>
      </c>
      <c r="F256" s="178">
        <f>+'Projekt 21'!H59</f>
        <v>0</v>
      </c>
    </row>
    <row r="257" spans="1:6" x14ac:dyDescent="0.25">
      <c r="A257" s="178" t="str">
        <f t="shared" si="20"/>
        <v>Projekt 21</v>
      </c>
      <c r="B257" s="178">
        <f>+'Projekt 21'!C60</f>
        <v>0</v>
      </c>
      <c r="C257" s="184">
        <f>+'Projekt 21'!E60</f>
        <v>0</v>
      </c>
      <c r="D257" s="184">
        <f>+'Projekt 21'!F60</f>
        <v>0</v>
      </c>
      <c r="E257" s="188">
        <f>+'Projekt 21'!G60</f>
        <v>0</v>
      </c>
      <c r="F257" s="178">
        <f>+'Projekt 21'!H60</f>
        <v>0</v>
      </c>
    </row>
    <row r="258" spans="1:6" x14ac:dyDescent="0.25">
      <c r="A258" s="178" t="str">
        <f t="shared" si="20"/>
        <v>Projekt 21</v>
      </c>
      <c r="B258" s="178">
        <f>+'Projekt 21'!C61</f>
        <v>0</v>
      </c>
      <c r="C258" s="184">
        <f>+'Projekt 21'!E61</f>
        <v>0</v>
      </c>
      <c r="D258" s="184">
        <f>+'Projekt 21'!F61</f>
        <v>0</v>
      </c>
      <c r="E258" s="188">
        <f>+'Projekt 21'!G61</f>
        <v>0</v>
      </c>
      <c r="F258" s="178">
        <f>+'Projekt 21'!H61</f>
        <v>0</v>
      </c>
    </row>
    <row r="259" spans="1:6" x14ac:dyDescent="0.25">
      <c r="A259" s="178" t="str">
        <f>+'Projekt 22'!D6</f>
        <v>Projekt 22</v>
      </c>
      <c r="B259" s="178">
        <f>+'Projekt 22'!C50</f>
        <v>0</v>
      </c>
      <c r="C259" s="184">
        <f>+'Projekt 22'!E50</f>
        <v>0</v>
      </c>
      <c r="D259" s="184">
        <f>+'Projekt 22'!F50</f>
        <v>0</v>
      </c>
      <c r="E259" s="188">
        <f>+'Projekt 22'!G50</f>
        <v>0</v>
      </c>
      <c r="F259" s="178">
        <f>+'Projekt 22'!H50</f>
        <v>0</v>
      </c>
    </row>
    <row r="260" spans="1:6" x14ac:dyDescent="0.25">
      <c r="A260" s="178" t="str">
        <f>+$A$259</f>
        <v>Projekt 22</v>
      </c>
      <c r="B260" s="178">
        <f>+'Projekt 22'!C51</f>
        <v>0</v>
      </c>
      <c r="C260" s="184">
        <f>+'Projekt 22'!E51</f>
        <v>0</v>
      </c>
      <c r="D260" s="184">
        <f>+'Projekt 22'!F51</f>
        <v>0</v>
      </c>
      <c r="E260" s="188">
        <f>+'Projekt 22'!G51</f>
        <v>0</v>
      </c>
      <c r="F260" s="178">
        <f>+'Projekt 22'!H51</f>
        <v>0</v>
      </c>
    </row>
    <row r="261" spans="1:6" x14ac:dyDescent="0.25">
      <c r="A261" s="178" t="str">
        <f t="shared" ref="A261:A270" si="21">+$A$259</f>
        <v>Projekt 22</v>
      </c>
      <c r="B261" s="178">
        <f>+'Projekt 22'!C52</f>
        <v>0</v>
      </c>
      <c r="C261" s="184">
        <f>+'Projekt 22'!E52</f>
        <v>0</v>
      </c>
      <c r="D261" s="184">
        <f>+'Projekt 22'!F52</f>
        <v>0</v>
      </c>
      <c r="E261" s="188">
        <f>+'Projekt 22'!G52</f>
        <v>0</v>
      </c>
      <c r="F261" s="178">
        <f>+'Projekt 22'!H52</f>
        <v>0</v>
      </c>
    </row>
    <row r="262" spans="1:6" x14ac:dyDescent="0.25">
      <c r="A262" s="178" t="str">
        <f t="shared" si="21"/>
        <v>Projekt 22</v>
      </c>
      <c r="B262" s="178">
        <f>+'Projekt 22'!C53</f>
        <v>0</v>
      </c>
      <c r="C262" s="184">
        <f>+'Projekt 22'!E53</f>
        <v>0</v>
      </c>
      <c r="D262" s="184">
        <f>+'Projekt 22'!F53</f>
        <v>0</v>
      </c>
      <c r="E262" s="188">
        <f>+'Projekt 22'!G53</f>
        <v>0</v>
      </c>
      <c r="F262" s="178">
        <f>+'Projekt 22'!H53</f>
        <v>0</v>
      </c>
    </row>
    <row r="263" spans="1:6" x14ac:dyDescent="0.25">
      <c r="A263" s="178" t="str">
        <f t="shared" si="21"/>
        <v>Projekt 22</v>
      </c>
      <c r="B263" s="178">
        <f>+'Projekt 22'!C54</f>
        <v>0</v>
      </c>
      <c r="C263" s="184">
        <f>+'Projekt 22'!E54</f>
        <v>0</v>
      </c>
      <c r="D263" s="184">
        <f>+'Projekt 22'!F54</f>
        <v>0</v>
      </c>
      <c r="E263" s="188">
        <f>+'Projekt 22'!G54</f>
        <v>0</v>
      </c>
      <c r="F263" s="178">
        <f>+'Projekt 22'!H54</f>
        <v>0</v>
      </c>
    </row>
    <row r="264" spans="1:6" x14ac:dyDescent="0.25">
      <c r="A264" s="178" t="str">
        <f t="shared" si="21"/>
        <v>Projekt 22</v>
      </c>
      <c r="B264" s="178">
        <f>+'Projekt 22'!C55</f>
        <v>0</v>
      </c>
      <c r="C264" s="184">
        <f>+'Projekt 22'!E55</f>
        <v>0</v>
      </c>
      <c r="D264" s="184">
        <f>+'Projekt 22'!F55</f>
        <v>0</v>
      </c>
      <c r="E264" s="188">
        <f>+'Projekt 22'!G55</f>
        <v>0</v>
      </c>
      <c r="F264" s="178">
        <f>+'Projekt 22'!H55</f>
        <v>0</v>
      </c>
    </row>
    <row r="265" spans="1:6" x14ac:dyDescent="0.25">
      <c r="A265" s="178" t="str">
        <f t="shared" si="21"/>
        <v>Projekt 22</v>
      </c>
      <c r="B265" s="178">
        <f>+'Projekt 22'!C56</f>
        <v>0</v>
      </c>
      <c r="C265" s="184">
        <f>+'Projekt 22'!E56</f>
        <v>0</v>
      </c>
      <c r="D265" s="184">
        <f>+'Projekt 22'!F56</f>
        <v>0</v>
      </c>
      <c r="E265" s="188">
        <f>+'Projekt 22'!G56</f>
        <v>0</v>
      </c>
      <c r="F265" s="178">
        <f>+'Projekt 22'!H56</f>
        <v>0</v>
      </c>
    </row>
    <row r="266" spans="1:6" x14ac:dyDescent="0.25">
      <c r="A266" s="178" t="str">
        <f t="shared" si="21"/>
        <v>Projekt 22</v>
      </c>
      <c r="B266" s="178">
        <f>+'Projekt 22'!C57</f>
        <v>0</v>
      </c>
      <c r="C266" s="184">
        <f>+'Projekt 22'!E57</f>
        <v>0</v>
      </c>
      <c r="D266" s="184">
        <f>+'Projekt 22'!F57</f>
        <v>0</v>
      </c>
      <c r="E266" s="188">
        <f>+'Projekt 22'!G57</f>
        <v>0</v>
      </c>
      <c r="F266" s="178">
        <f>+'Projekt 22'!H57</f>
        <v>0</v>
      </c>
    </row>
    <row r="267" spans="1:6" x14ac:dyDescent="0.25">
      <c r="A267" s="178" t="str">
        <f t="shared" si="21"/>
        <v>Projekt 22</v>
      </c>
      <c r="B267" s="178">
        <f>+'Projekt 22'!C58</f>
        <v>0</v>
      </c>
      <c r="C267" s="184">
        <f>+'Projekt 22'!E58</f>
        <v>0</v>
      </c>
      <c r="D267" s="184">
        <f>+'Projekt 22'!F58</f>
        <v>0</v>
      </c>
      <c r="E267" s="188">
        <f>+'Projekt 22'!G58</f>
        <v>0</v>
      </c>
      <c r="F267" s="178">
        <f>+'Projekt 22'!H58</f>
        <v>0</v>
      </c>
    </row>
    <row r="268" spans="1:6" x14ac:dyDescent="0.25">
      <c r="A268" s="178" t="str">
        <f t="shared" si="21"/>
        <v>Projekt 22</v>
      </c>
      <c r="B268" s="178">
        <f>+'Projekt 22'!C59</f>
        <v>0</v>
      </c>
      <c r="C268" s="184">
        <f>+'Projekt 22'!E59</f>
        <v>0</v>
      </c>
      <c r="D268" s="184">
        <f>+'Projekt 22'!F59</f>
        <v>0</v>
      </c>
      <c r="E268" s="188">
        <f>+'Projekt 22'!G59</f>
        <v>0</v>
      </c>
      <c r="F268" s="178">
        <f>+'Projekt 22'!H59</f>
        <v>0</v>
      </c>
    </row>
    <row r="269" spans="1:6" x14ac:dyDescent="0.25">
      <c r="A269" s="178" t="str">
        <f t="shared" si="21"/>
        <v>Projekt 22</v>
      </c>
      <c r="B269" s="178">
        <f>+'Projekt 22'!C60</f>
        <v>0</v>
      </c>
      <c r="C269" s="184">
        <f>+'Projekt 22'!E60</f>
        <v>0</v>
      </c>
      <c r="D269" s="184">
        <f>+'Projekt 22'!F60</f>
        <v>0</v>
      </c>
      <c r="E269" s="188">
        <f>+'Projekt 22'!G60</f>
        <v>0</v>
      </c>
      <c r="F269" s="178">
        <f>+'Projekt 22'!H60</f>
        <v>0</v>
      </c>
    </row>
    <row r="270" spans="1:6" x14ac:dyDescent="0.25">
      <c r="A270" s="178" t="str">
        <f t="shared" si="21"/>
        <v>Projekt 22</v>
      </c>
      <c r="B270" s="178">
        <f>+'Projekt 22'!C61</f>
        <v>0</v>
      </c>
      <c r="C270" s="184">
        <f>+'Projekt 22'!E61</f>
        <v>0</v>
      </c>
      <c r="D270" s="184">
        <f>+'Projekt 22'!F61</f>
        <v>0</v>
      </c>
      <c r="E270" s="188">
        <f>+'Projekt 22'!G61</f>
        <v>0</v>
      </c>
      <c r="F270" s="178">
        <f>+'Projekt 22'!H61</f>
        <v>0</v>
      </c>
    </row>
    <row r="271" spans="1:6" x14ac:dyDescent="0.25">
      <c r="A271" s="178" t="str">
        <f>+'Projekt 23'!D6</f>
        <v>Projekt 23</v>
      </c>
      <c r="B271" s="178">
        <f>+'Projekt 23'!C50</f>
        <v>0</v>
      </c>
      <c r="C271" s="184">
        <f>+'Projekt 23'!E50</f>
        <v>0</v>
      </c>
      <c r="D271" s="184">
        <f>+'Projekt 23'!F50</f>
        <v>0</v>
      </c>
      <c r="E271" s="188">
        <f>+'Projekt 23'!G50</f>
        <v>0</v>
      </c>
      <c r="F271" s="178">
        <f>+'Projekt 23'!H50</f>
        <v>0</v>
      </c>
    </row>
    <row r="272" spans="1:6" x14ac:dyDescent="0.25">
      <c r="A272" s="178" t="str">
        <f>+$A$271</f>
        <v>Projekt 23</v>
      </c>
      <c r="B272" s="178">
        <f>+'Projekt 23'!C51</f>
        <v>0</v>
      </c>
      <c r="C272" s="184">
        <f>+'Projekt 23'!E51</f>
        <v>0</v>
      </c>
      <c r="D272" s="184">
        <f>+'Projekt 23'!F51</f>
        <v>0</v>
      </c>
      <c r="E272" s="188">
        <f>+'Projekt 23'!G51</f>
        <v>0</v>
      </c>
      <c r="F272" s="178">
        <f>+'Projekt 23'!H51</f>
        <v>0</v>
      </c>
    </row>
    <row r="273" spans="1:6" x14ac:dyDescent="0.25">
      <c r="A273" s="178" t="str">
        <f t="shared" ref="A273:A282" si="22">+$A$271</f>
        <v>Projekt 23</v>
      </c>
      <c r="B273" s="178">
        <f>+'Projekt 23'!C52</f>
        <v>0</v>
      </c>
      <c r="C273" s="184">
        <f>+'Projekt 23'!E52</f>
        <v>0</v>
      </c>
      <c r="D273" s="184">
        <f>+'Projekt 23'!F52</f>
        <v>0</v>
      </c>
      <c r="E273" s="188">
        <f>+'Projekt 23'!G52</f>
        <v>0</v>
      </c>
      <c r="F273" s="178">
        <f>+'Projekt 23'!H52</f>
        <v>0</v>
      </c>
    </row>
    <row r="274" spans="1:6" x14ac:dyDescent="0.25">
      <c r="A274" s="178" t="str">
        <f t="shared" si="22"/>
        <v>Projekt 23</v>
      </c>
      <c r="B274" s="178">
        <f>+'Projekt 23'!C53</f>
        <v>0</v>
      </c>
      <c r="C274" s="184">
        <f>+'Projekt 23'!E53</f>
        <v>0</v>
      </c>
      <c r="D274" s="184">
        <f>+'Projekt 23'!F53</f>
        <v>0</v>
      </c>
      <c r="E274" s="188">
        <f>+'Projekt 23'!G53</f>
        <v>0</v>
      </c>
      <c r="F274" s="178">
        <f>+'Projekt 23'!H53</f>
        <v>0</v>
      </c>
    </row>
    <row r="275" spans="1:6" x14ac:dyDescent="0.25">
      <c r="A275" s="178" t="str">
        <f t="shared" si="22"/>
        <v>Projekt 23</v>
      </c>
      <c r="B275" s="178">
        <f>+'Projekt 23'!C54</f>
        <v>0</v>
      </c>
      <c r="C275" s="184">
        <f>+'Projekt 23'!E54</f>
        <v>0</v>
      </c>
      <c r="D275" s="184">
        <f>+'Projekt 23'!F54</f>
        <v>0</v>
      </c>
      <c r="E275" s="188">
        <f>+'Projekt 23'!G54</f>
        <v>0</v>
      </c>
      <c r="F275" s="178">
        <f>+'Projekt 23'!H54</f>
        <v>0</v>
      </c>
    </row>
    <row r="276" spans="1:6" x14ac:dyDescent="0.25">
      <c r="A276" s="178" t="str">
        <f t="shared" si="22"/>
        <v>Projekt 23</v>
      </c>
      <c r="B276" s="178">
        <f>+'Projekt 23'!C55</f>
        <v>0</v>
      </c>
      <c r="C276" s="184">
        <f>+'Projekt 23'!E55</f>
        <v>0</v>
      </c>
      <c r="D276" s="184">
        <f>+'Projekt 23'!F55</f>
        <v>0</v>
      </c>
      <c r="E276" s="188">
        <f>+'Projekt 23'!G55</f>
        <v>0</v>
      </c>
      <c r="F276" s="178">
        <f>+'Projekt 23'!H55</f>
        <v>0</v>
      </c>
    </row>
    <row r="277" spans="1:6" x14ac:dyDescent="0.25">
      <c r="A277" s="178" t="str">
        <f t="shared" si="22"/>
        <v>Projekt 23</v>
      </c>
      <c r="B277" s="178">
        <f>+'Projekt 23'!C56</f>
        <v>0</v>
      </c>
      <c r="C277" s="184">
        <f>+'Projekt 23'!E56</f>
        <v>0</v>
      </c>
      <c r="D277" s="184">
        <f>+'Projekt 23'!F56</f>
        <v>0</v>
      </c>
      <c r="E277" s="188">
        <f>+'Projekt 23'!G56</f>
        <v>0</v>
      </c>
      <c r="F277" s="178">
        <f>+'Projekt 23'!H56</f>
        <v>0</v>
      </c>
    </row>
    <row r="278" spans="1:6" x14ac:dyDescent="0.25">
      <c r="A278" s="178" t="str">
        <f t="shared" si="22"/>
        <v>Projekt 23</v>
      </c>
      <c r="B278" s="178">
        <f>+'Projekt 23'!C57</f>
        <v>0</v>
      </c>
      <c r="C278" s="184">
        <f>+'Projekt 23'!E57</f>
        <v>0</v>
      </c>
      <c r="D278" s="184">
        <f>+'Projekt 23'!F57</f>
        <v>0</v>
      </c>
      <c r="E278" s="188">
        <f>+'Projekt 23'!G57</f>
        <v>0</v>
      </c>
      <c r="F278" s="178">
        <f>+'Projekt 23'!H57</f>
        <v>0</v>
      </c>
    </row>
    <row r="279" spans="1:6" x14ac:dyDescent="0.25">
      <c r="A279" s="178" t="str">
        <f t="shared" si="22"/>
        <v>Projekt 23</v>
      </c>
      <c r="B279" s="178">
        <f>+'Projekt 23'!C58</f>
        <v>0</v>
      </c>
      <c r="C279" s="184">
        <f>+'Projekt 23'!E58</f>
        <v>0</v>
      </c>
      <c r="D279" s="184">
        <f>+'Projekt 23'!F58</f>
        <v>0</v>
      </c>
      <c r="E279" s="188">
        <f>+'Projekt 23'!G58</f>
        <v>0</v>
      </c>
      <c r="F279" s="178">
        <f>+'Projekt 23'!H58</f>
        <v>0</v>
      </c>
    </row>
    <row r="280" spans="1:6" x14ac:dyDescent="0.25">
      <c r="A280" s="178" t="str">
        <f t="shared" si="22"/>
        <v>Projekt 23</v>
      </c>
      <c r="B280" s="178">
        <f>+'Projekt 23'!C59</f>
        <v>0</v>
      </c>
      <c r="C280" s="184">
        <f>+'Projekt 23'!E59</f>
        <v>0</v>
      </c>
      <c r="D280" s="184">
        <f>+'Projekt 23'!F59</f>
        <v>0</v>
      </c>
      <c r="E280" s="188">
        <f>+'Projekt 23'!G59</f>
        <v>0</v>
      </c>
      <c r="F280" s="178">
        <f>+'Projekt 23'!H59</f>
        <v>0</v>
      </c>
    </row>
    <row r="281" spans="1:6" x14ac:dyDescent="0.25">
      <c r="A281" s="178" t="str">
        <f t="shared" si="22"/>
        <v>Projekt 23</v>
      </c>
      <c r="B281" s="178">
        <f>+'Projekt 23'!C60</f>
        <v>0</v>
      </c>
      <c r="C281" s="184">
        <f>+'Projekt 23'!E60</f>
        <v>0</v>
      </c>
      <c r="D281" s="184">
        <f>+'Projekt 23'!F60</f>
        <v>0</v>
      </c>
      <c r="E281" s="188">
        <f>+'Projekt 23'!G60</f>
        <v>0</v>
      </c>
      <c r="F281" s="178">
        <f>+'Projekt 23'!H60</f>
        <v>0</v>
      </c>
    </row>
    <row r="282" spans="1:6" x14ac:dyDescent="0.25">
      <c r="A282" s="178" t="str">
        <f t="shared" si="22"/>
        <v>Projekt 23</v>
      </c>
      <c r="B282" s="178">
        <f>+'Projekt 23'!C61</f>
        <v>0</v>
      </c>
      <c r="C282" s="184">
        <f>+'Projekt 23'!E61</f>
        <v>0</v>
      </c>
      <c r="D282" s="184">
        <f>+'Projekt 23'!F61</f>
        <v>0</v>
      </c>
      <c r="E282" s="188">
        <f>+'Projekt 23'!G61</f>
        <v>0</v>
      </c>
      <c r="F282" s="178">
        <f>+'Projekt 23'!H61</f>
        <v>0</v>
      </c>
    </row>
    <row r="283" spans="1:6" x14ac:dyDescent="0.25">
      <c r="A283" s="178" t="str">
        <f>+'Projekt 24'!D6</f>
        <v>Projekt 24</v>
      </c>
      <c r="B283" s="178">
        <f>+'Projekt 24'!C50</f>
        <v>0</v>
      </c>
      <c r="C283" s="184">
        <f>+'Projekt 24'!E50</f>
        <v>0</v>
      </c>
      <c r="D283" s="184">
        <f>+'Projekt 24'!F50</f>
        <v>0</v>
      </c>
      <c r="E283" s="188">
        <f>+'Projekt 24'!G50</f>
        <v>0</v>
      </c>
      <c r="F283" s="178">
        <f>+'Projekt 24'!H50</f>
        <v>0</v>
      </c>
    </row>
    <row r="284" spans="1:6" x14ac:dyDescent="0.25">
      <c r="A284" s="178" t="str">
        <f>+$A$283</f>
        <v>Projekt 24</v>
      </c>
      <c r="B284" s="178">
        <f>+'Projekt 24'!C51</f>
        <v>0</v>
      </c>
      <c r="C284" s="184">
        <f>+'Projekt 24'!E51</f>
        <v>0</v>
      </c>
      <c r="D284" s="184">
        <f>+'Projekt 24'!F51</f>
        <v>0</v>
      </c>
      <c r="E284" s="188">
        <f>+'Projekt 24'!G51</f>
        <v>0</v>
      </c>
      <c r="F284" s="178">
        <f>+'Projekt 24'!H51</f>
        <v>0</v>
      </c>
    </row>
    <row r="285" spans="1:6" x14ac:dyDescent="0.25">
      <c r="A285" s="178" t="str">
        <f t="shared" ref="A285:A294" si="23">+$A$283</f>
        <v>Projekt 24</v>
      </c>
      <c r="B285" s="178">
        <f>+'Projekt 24'!C52</f>
        <v>0</v>
      </c>
      <c r="C285" s="184">
        <f>+'Projekt 24'!E52</f>
        <v>0</v>
      </c>
      <c r="D285" s="184">
        <f>+'Projekt 24'!F52</f>
        <v>0</v>
      </c>
      <c r="E285" s="188">
        <f>+'Projekt 24'!G52</f>
        <v>0</v>
      </c>
      <c r="F285" s="178">
        <f>+'Projekt 24'!H52</f>
        <v>0</v>
      </c>
    </row>
    <row r="286" spans="1:6" x14ac:dyDescent="0.25">
      <c r="A286" s="178" t="str">
        <f t="shared" si="23"/>
        <v>Projekt 24</v>
      </c>
      <c r="B286" s="178">
        <f>+'Projekt 24'!C53</f>
        <v>0</v>
      </c>
      <c r="C286" s="184">
        <f>+'Projekt 24'!E53</f>
        <v>0</v>
      </c>
      <c r="D286" s="184">
        <f>+'Projekt 24'!F53</f>
        <v>0</v>
      </c>
      <c r="E286" s="188">
        <f>+'Projekt 24'!G53</f>
        <v>0</v>
      </c>
      <c r="F286" s="178">
        <f>+'Projekt 24'!H53</f>
        <v>0</v>
      </c>
    </row>
    <row r="287" spans="1:6" x14ac:dyDescent="0.25">
      <c r="A287" s="178" t="str">
        <f t="shared" si="23"/>
        <v>Projekt 24</v>
      </c>
      <c r="B287" s="178">
        <f>+'Projekt 24'!C54</f>
        <v>0</v>
      </c>
      <c r="C287" s="184">
        <f>+'Projekt 24'!E54</f>
        <v>0</v>
      </c>
      <c r="D287" s="184">
        <f>+'Projekt 24'!F54</f>
        <v>0</v>
      </c>
      <c r="E287" s="188">
        <f>+'Projekt 24'!G54</f>
        <v>0</v>
      </c>
      <c r="F287" s="178">
        <f>+'Projekt 24'!H54</f>
        <v>0</v>
      </c>
    </row>
    <row r="288" spans="1:6" x14ac:dyDescent="0.25">
      <c r="A288" s="178" t="str">
        <f t="shared" si="23"/>
        <v>Projekt 24</v>
      </c>
      <c r="B288" s="178">
        <f>+'Projekt 24'!C55</f>
        <v>0</v>
      </c>
      <c r="C288" s="184">
        <f>+'Projekt 24'!E55</f>
        <v>0</v>
      </c>
      <c r="D288" s="184">
        <f>+'Projekt 24'!F55</f>
        <v>0</v>
      </c>
      <c r="E288" s="188">
        <f>+'Projekt 24'!G55</f>
        <v>0</v>
      </c>
      <c r="F288" s="178">
        <f>+'Projekt 24'!H55</f>
        <v>0</v>
      </c>
    </row>
    <row r="289" spans="1:6" x14ac:dyDescent="0.25">
      <c r="A289" s="178" t="str">
        <f t="shared" si="23"/>
        <v>Projekt 24</v>
      </c>
      <c r="B289" s="178">
        <f>+'Projekt 24'!C56</f>
        <v>0</v>
      </c>
      <c r="C289" s="184">
        <f>+'Projekt 24'!E56</f>
        <v>0</v>
      </c>
      <c r="D289" s="184">
        <f>+'Projekt 24'!F56</f>
        <v>0</v>
      </c>
      <c r="E289" s="188">
        <f>+'Projekt 24'!G56</f>
        <v>0</v>
      </c>
      <c r="F289" s="178">
        <f>+'Projekt 24'!H56</f>
        <v>0</v>
      </c>
    </row>
    <row r="290" spans="1:6" x14ac:dyDescent="0.25">
      <c r="A290" s="178" t="str">
        <f t="shared" si="23"/>
        <v>Projekt 24</v>
      </c>
      <c r="B290" s="178">
        <f>+'Projekt 24'!C57</f>
        <v>0</v>
      </c>
      <c r="C290" s="184">
        <f>+'Projekt 24'!E57</f>
        <v>0</v>
      </c>
      <c r="D290" s="184">
        <f>+'Projekt 24'!F57</f>
        <v>0</v>
      </c>
      <c r="E290" s="188">
        <f>+'Projekt 24'!G57</f>
        <v>0</v>
      </c>
      <c r="F290" s="178">
        <f>+'Projekt 24'!H57</f>
        <v>0</v>
      </c>
    </row>
    <row r="291" spans="1:6" x14ac:dyDescent="0.25">
      <c r="A291" s="178" t="str">
        <f t="shared" si="23"/>
        <v>Projekt 24</v>
      </c>
      <c r="B291" s="178">
        <f>+'Projekt 24'!C58</f>
        <v>0</v>
      </c>
      <c r="C291" s="184">
        <f>+'Projekt 24'!E58</f>
        <v>0</v>
      </c>
      <c r="D291" s="184">
        <f>+'Projekt 24'!F58</f>
        <v>0</v>
      </c>
      <c r="E291" s="188">
        <f>+'Projekt 24'!G58</f>
        <v>0</v>
      </c>
      <c r="F291" s="178">
        <f>+'Projekt 24'!H58</f>
        <v>0</v>
      </c>
    </row>
    <row r="292" spans="1:6" x14ac:dyDescent="0.25">
      <c r="A292" s="178" t="str">
        <f t="shared" si="23"/>
        <v>Projekt 24</v>
      </c>
      <c r="B292" s="178">
        <f>+'Projekt 24'!C59</f>
        <v>0</v>
      </c>
      <c r="C292" s="184">
        <f>+'Projekt 24'!E59</f>
        <v>0</v>
      </c>
      <c r="D292" s="184">
        <f>+'Projekt 24'!F59</f>
        <v>0</v>
      </c>
      <c r="E292" s="188">
        <f>+'Projekt 24'!G59</f>
        <v>0</v>
      </c>
      <c r="F292" s="178">
        <f>+'Projekt 24'!H59</f>
        <v>0</v>
      </c>
    </row>
    <row r="293" spans="1:6" x14ac:dyDescent="0.25">
      <c r="A293" s="178" t="str">
        <f t="shared" si="23"/>
        <v>Projekt 24</v>
      </c>
      <c r="B293" s="178">
        <f>+'Projekt 24'!C60</f>
        <v>0</v>
      </c>
      <c r="C293" s="184">
        <f>+'Projekt 24'!E60</f>
        <v>0</v>
      </c>
      <c r="D293" s="184">
        <f>+'Projekt 24'!F60</f>
        <v>0</v>
      </c>
      <c r="E293" s="188">
        <f>+'Projekt 24'!G60</f>
        <v>0</v>
      </c>
      <c r="F293" s="178">
        <f>+'Projekt 24'!H60</f>
        <v>0</v>
      </c>
    </row>
    <row r="294" spans="1:6" x14ac:dyDescent="0.25">
      <c r="A294" s="178" t="str">
        <f t="shared" si="23"/>
        <v>Projekt 24</v>
      </c>
      <c r="B294" s="178">
        <f>+'Projekt 24'!C61</f>
        <v>0</v>
      </c>
      <c r="C294" s="184">
        <f>+'Projekt 24'!E61</f>
        <v>0</v>
      </c>
      <c r="D294" s="184">
        <f>+'Projekt 24'!F61</f>
        <v>0</v>
      </c>
      <c r="E294" s="188">
        <f>+'Projekt 24'!G61</f>
        <v>0</v>
      </c>
      <c r="F294" s="178">
        <f>+'Projekt 24'!H61</f>
        <v>0</v>
      </c>
    </row>
    <row r="295" spans="1:6" x14ac:dyDescent="0.25">
      <c r="A295" s="178" t="str">
        <f>+'Projekt 25'!D6</f>
        <v>Projekt 25</v>
      </c>
      <c r="B295" s="178">
        <f>+'Projekt 25'!C50</f>
        <v>0</v>
      </c>
      <c r="C295" s="184">
        <f>+'Projekt 25'!E50</f>
        <v>0</v>
      </c>
      <c r="D295" s="184">
        <f>+'Projekt 25'!F50</f>
        <v>0</v>
      </c>
      <c r="E295" s="188">
        <f>+'Projekt 25'!G50</f>
        <v>0</v>
      </c>
      <c r="F295" s="178">
        <f>+'Projekt 25'!H50</f>
        <v>0</v>
      </c>
    </row>
    <row r="296" spans="1:6" x14ac:dyDescent="0.25">
      <c r="A296" s="178" t="str">
        <f>+$A$295</f>
        <v>Projekt 25</v>
      </c>
      <c r="B296" s="178">
        <f>+'Projekt 25'!C51</f>
        <v>0</v>
      </c>
      <c r="C296" s="184">
        <f>+'Projekt 25'!E51</f>
        <v>0</v>
      </c>
      <c r="D296" s="184">
        <f>+'Projekt 25'!F51</f>
        <v>0</v>
      </c>
      <c r="E296" s="188">
        <f>+'Projekt 25'!G51</f>
        <v>0</v>
      </c>
      <c r="F296" s="178">
        <f>+'Projekt 25'!H51</f>
        <v>0</v>
      </c>
    </row>
    <row r="297" spans="1:6" x14ac:dyDescent="0.25">
      <c r="A297" s="178" t="str">
        <f t="shared" ref="A297:A306" si="24">+$A$295</f>
        <v>Projekt 25</v>
      </c>
      <c r="B297" s="178">
        <f>+'Projekt 25'!C52</f>
        <v>0</v>
      </c>
      <c r="C297" s="184">
        <f>+'Projekt 25'!E52</f>
        <v>0</v>
      </c>
      <c r="D297" s="184">
        <f>+'Projekt 25'!F52</f>
        <v>0</v>
      </c>
      <c r="E297" s="188">
        <f>+'Projekt 25'!G52</f>
        <v>0</v>
      </c>
      <c r="F297" s="178">
        <f>+'Projekt 25'!H52</f>
        <v>0</v>
      </c>
    </row>
    <row r="298" spans="1:6" x14ac:dyDescent="0.25">
      <c r="A298" s="178" t="str">
        <f t="shared" si="24"/>
        <v>Projekt 25</v>
      </c>
      <c r="B298" s="178">
        <f>+'Projekt 25'!C53</f>
        <v>0</v>
      </c>
      <c r="C298" s="184">
        <f>+'Projekt 25'!E53</f>
        <v>0</v>
      </c>
      <c r="D298" s="184">
        <f>+'Projekt 25'!F53</f>
        <v>0</v>
      </c>
      <c r="E298" s="188">
        <f>+'Projekt 25'!G53</f>
        <v>0</v>
      </c>
      <c r="F298" s="178">
        <f>+'Projekt 25'!H53</f>
        <v>0</v>
      </c>
    </row>
    <row r="299" spans="1:6" x14ac:dyDescent="0.25">
      <c r="A299" s="178" t="str">
        <f t="shared" si="24"/>
        <v>Projekt 25</v>
      </c>
      <c r="B299" s="178">
        <f>+'Projekt 25'!C54</f>
        <v>0</v>
      </c>
      <c r="C299" s="184">
        <f>+'Projekt 25'!E54</f>
        <v>0</v>
      </c>
      <c r="D299" s="184">
        <f>+'Projekt 25'!F54</f>
        <v>0</v>
      </c>
      <c r="E299" s="188">
        <f>+'Projekt 25'!G54</f>
        <v>0</v>
      </c>
      <c r="F299" s="178">
        <f>+'Projekt 25'!H54</f>
        <v>0</v>
      </c>
    </row>
    <row r="300" spans="1:6" x14ac:dyDescent="0.25">
      <c r="A300" s="178" t="str">
        <f t="shared" si="24"/>
        <v>Projekt 25</v>
      </c>
      <c r="B300" s="178">
        <f>+'Projekt 25'!C55</f>
        <v>0</v>
      </c>
      <c r="C300" s="184">
        <f>+'Projekt 25'!E55</f>
        <v>0</v>
      </c>
      <c r="D300" s="184">
        <f>+'Projekt 25'!F55</f>
        <v>0</v>
      </c>
      <c r="E300" s="188">
        <f>+'Projekt 25'!G55</f>
        <v>0</v>
      </c>
      <c r="F300" s="178">
        <f>+'Projekt 25'!H55</f>
        <v>0</v>
      </c>
    </row>
    <row r="301" spans="1:6" x14ac:dyDescent="0.25">
      <c r="A301" s="178" t="str">
        <f t="shared" si="24"/>
        <v>Projekt 25</v>
      </c>
      <c r="B301" s="178">
        <f>+'Projekt 25'!C56</f>
        <v>0</v>
      </c>
      <c r="C301" s="184">
        <f>+'Projekt 25'!E56</f>
        <v>0</v>
      </c>
      <c r="D301" s="184">
        <f>+'Projekt 25'!F56</f>
        <v>0</v>
      </c>
      <c r="E301" s="188">
        <f>+'Projekt 25'!G56</f>
        <v>0</v>
      </c>
      <c r="F301" s="178">
        <f>+'Projekt 25'!H56</f>
        <v>0</v>
      </c>
    </row>
    <row r="302" spans="1:6" x14ac:dyDescent="0.25">
      <c r="A302" s="178" t="str">
        <f t="shared" si="24"/>
        <v>Projekt 25</v>
      </c>
      <c r="B302" s="178">
        <f>+'Projekt 25'!C57</f>
        <v>0</v>
      </c>
      <c r="C302" s="184">
        <f>+'Projekt 25'!E57</f>
        <v>0</v>
      </c>
      <c r="D302" s="184">
        <f>+'Projekt 25'!F57</f>
        <v>0</v>
      </c>
      <c r="E302" s="188">
        <f>+'Projekt 25'!G57</f>
        <v>0</v>
      </c>
      <c r="F302" s="178">
        <f>+'Projekt 25'!H57</f>
        <v>0</v>
      </c>
    </row>
    <row r="303" spans="1:6" x14ac:dyDescent="0.25">
      <c r="A303" s="178" t="str">
        <f t="shared" si="24"/>
        <v>Projekt 25</v>
      </c>
      <c r="B303" s="178">
        <f>+'Projekt 25'!C58</f>
        <v>0</v>
      </c>
      <c r="C303" s="184">
        <f>+'Projekt 25'!E58</f>
        <v>0</v>
      </c>
      <c r="D303" s="184">
        <f>+'Projekt 25'!F58</f>
        <v>0</v>
      </c>
      <c r="E303" s="188">
        <f>+'Projekt 25'!G58</f>
        <v>0</v>
      </c>
      <c r="F303" s="178">
        <f>+'Projekt 25'!H58</f>
        <v>0</v>
      </c>
    </row>
    <row r="304" spans="1:6" x14ac:dyDescent="0.25">
      <c r="A304" s="178" t="str">
        <f t="shared" si="24"/>
        <v>Projekt 25</v>
      </c>
      <c r="B304" s="178">
        <f>+'Projekt 25'!C59</f>
        <v>0</v>
      </c>
      <c r="C304" s="184">
        <f>+'Projekt 25'!E59</f>
        <v>0</v>
      </c>
      <c r="D304" s="184">
        <f>+'Projekt 25'!F59</f>
        <v>0</v>
      </c>
      <c r="E304" s="188">
        <f>+'Projekt 25'!G59</f>
        <v>0</v>
      </c>
      <c r="F304" s="178">
        <f>+'Projekt 25'!H59</f>
        <v>0</v>
      </c>
    </row>
    <row r="305" spans="1:6" x14ac:dyDescent="0.25">
      <c r="A305" s="178" t="str">
        <f t="shared" si="24"/>
        <v>Projekt 25</v>
      </c>
      <c r="B305" s="178">
        <f>+'Projekt 25'!C60</f>
        <v>0</v>
      </c>
      <c r="C305" s="184">
        <f>+'Projekt 25'!E60</f>
        <v>0</v>
      </c>
      <c r="D305" s="184">
        <f>+'Projekt 25'!F60</f>
        <v>0</v>
      </c>
      <c r="E305" s="188">
        <f>+'Projekt 25'!G60</f>
        <v>0</v>
      </c>
      <c r="F305" s="178">
        <f>+'Projekt 25'!H60</f>
        <v>0</v>
      </c>
    </row>
    <row r="306" spans="1:6" x14ac:dyDescent="0.25">
      <c r="A306" s="178" t="str">
        <f t="shared" si="24"/>
        <v>Projekt 25</v>
      </c>
      <c r="B306" s="178">
        <f>+'Projekt 25'!C61</f>
        <v>0</v>
      </c>
      <c r="C306" s="184">
        <f>+'Projekt 25'!E61</f>
        <v>0</v>
      </c>
      <c r="D306" s="184">
        <f>+'Projekt 25'!F61</f>
        <v>0</v>
      </c>
      <c r="E306" s="188">
        <f>+'Projekt 25'!G61</f>
        <v>0</v>
      </c>
      <c r="F306" s="178">
        <f>+'Projekt 25'!H61</f>
        <v>0</v>
      </c>
    </row>
    <row r="307" spans="1:6" x14ac:dyDescent="0.25">
      <c r="A307" s="178" t="str">
        <f>+'Projekt 26'!D6</f>
        <v>Projekt 26</v>
      </c>
      <c r="B307" s="178">
        <f>+'Projekt 26'!C50</f>
        <v>0</v>
      </c>
      <c r="C307" s="184">
        <f>+'Projekt 26'!E50</f>
        <v>0</v>
      </c>
      <c r="D307" s="184">
        <f>+'Projekt 26'!F50</f>
        <v>0</v>
      </c>
      <c r="E307" s="188">
        <f>+'Projekt 26'!G50</f>
        <v>0</v>
      </c>
      <c r="F307" s="178">
        <f>+'Projekt 26'!H50</f>
        <v>0</v>
      </c>
    </row>
    <row r="308" spans="1:6" x14ac:dyDescent="0.25">
      <c r="A308" s="178" t="str">
        <f>+$A$307</f>
        <v>Projekt 26</v>
      </c>
      <c r="B308" s="178">
        <f>+'Projekt 26'!C51</f>
        <v>0</v>
      </c>
      <c r="C308" s="184">
        <f>+'Projekt 26'!E51</f>
        <v>0</v>
      </c>
      <c r="D308" s="184">
        <f>+'Projekt 26'!F51</f>
        <v>0</v>
      </c>
      <c r="E308" s="188">
        <f>+'Projekt 26'!G51</f>
        <v>0</v>
      </c>
      <c r="F308" s="178">
        <f>+'Projekt 26'!H51</f>
        <v>0</v>
      </c>
    </row>
    <row r="309" spans="1:6" x14ac:dyDescent="0.25">
      <c r="A309" s="178" t="str">
        <f t="shared" ref="A309:A318" si="25">+$A$307</f>
        <v>Projekt 26</v>
      </c>
      <c r="B309" s="178">
        <f>+'Projekt 26'!C52</f>
        <v>0</v>
      </c>
      <c r="C309" s="184">
        <f>+'Projekt 26'!E52</f>
        <v>0</v>
      </c>
      <c r="D309" s="184">
        <f>+'Projekt 26'!F52</f>
        <v>0</v>
      </c>
      <c r="E309" s="188">
        <f>+'Projekt 26'!G52</f>
        <v>0</v>
      </c>
      <c r="F309" s="178">
        <f>+'Projekt 26'!H52</f>
        <v>0</v>
      </c>
    </row>
    <row r="310" spans="1:6" x14ac:dyDescent="0.25">
      <c r="A310" s="178" t="str">
        <f t="shared" si="25"/>
        <v>Projekt 26</v>
      </c>
      <c r="B310" s="178">
        <f>+'Projekt 26'!C53</f>
        <v>0</v>
      </c>
      <c r="C310" s="184">
        <f>+'Projekt 26'!E53</f>
        <v>0</v>
      </c>
      <c r="D310" s="184">
        <f>+'Projekt 26'!F53</f>
        <v>0</v>
      </c>
      <c r="E310" s="188">
        <f>+'Projekt 26'!G53</f>
        <v>0</v>
      </c>
      <c r="F310" s="178">
        <f>+'Projekt 26'!H53</f>
        <v>0</v>
      </c>
    </row>
    <row r="311" spans="1:6" x14ac:dyDescent="0.25">
      <c r="A311" s="178" t="str">
        <f t="shared" si="25"/>
        <v>Projekt 26</v>
      </c>
      <c r="B311" s="178">
        <f>+'Projekt 26'!C54</f>
        <v>0</v>
      </c>
      <c r="C311" s="184">
        <f>+'Projekt 26'!E54</f>
        <v>0</v>
      </c>
      <c r="D311" s="184">
        <f>+'Projekt 26'!F54</f>
        <v>0</v>
      </c>
      <c r="E311" s="188">
        <f>+'Projekt 26'!G54</f>
        <v>0</v>
      </c>
      <c r="F311" s="178">
        <f>+'Projekt 26'!H54</f>
        <v>0</v>
      </c>
    </row>
    <row r="312" spans="1:6" x14ac:dyDescent="0.25">
      <c r="A312" s="178" t="str">
        <f t="shared" si="25"/>
        <v>Projekt 26</v>
      </c>
      <c r="B312" s="178">
        <f>+'Projekt 26'!C55</f>
        <v>0</v>
      </c>
      <c r="C312" s="184">
        <f>+'Projekt 26'!E55</f>
        <v>0</v>
      </c>
      <c r="D312" s="184">
        <f>+'Projekt 26'!F55</f>
        <v>0</v>
      </c>
      <c r="E312" s="188">
        <f>+'Projekt 26'!G55</f>
        <v>0</v>
      </c>
      <c r="F312" s="178">
        <f>+'Projekt 26'!H55</f>
        <v>0</v>
      </c>
    </row>
    <row r="313" spans="1:6" x14ac:dyDescent="0.25">
      <c r="A313" s="178" t="str">
        <f t="shared" si="25"/>
        <v>Projekt 26</v>
      </c>
      <c r="B313" s="178">
        <f>+'Projekt 26'!C56</f>
        <v>0</v>
      </c>
      <c r="C313" s="184">
        <f>+'Projekt 26'!E56</f>
        <v>0</v>
      </c>
      <c r="D313" s="184">
        <f>+'Projekt 26'!F56</f>
        <v>0</v>
      </c>
      <c r="E313" s="188">
        <f>+'Projekt 26'!G56</f>
        <v>0</v>
      </c>
      <c r="F313" s="178">
        <f>+'Projekt 26'!H56</f>
        <v>0</v>
      </c>
    </row>
    <row r="314" spans="1:6" x14ac:dyDescent="0.25">
      <c r="A314" s="178" t="str">
        <f t="shared" si="25"/>
        <v>Projekt 26</v>
      </c>
      <c r="B314" s="178">
        <f>+'Projekt 26'!C57</f>
        <v>0</v>
      </c>
      <c r="C314" s="184">
        <f>+'Projekt 26'!E57</f>
        <v>0</v>
      </c>
      <c r="D314" s="184">
        <f>+'Projekt 26'!F57</f>
        <v>0</v>
      </c>
      <c r="E314" s="188">
        <f>+'Projekt 26'!G57</f>
        <v>0</v>
      </c>
      <c r="F314" s="178">
        <f>+'Projekt 26'!H57</f>
        <v>0</v>
      </c>
    </row>
    <row r="315" spans="1:6" x14ac:dyDescent="0.25">
      <c r="A315" s="178" t="str">
        <f t="shared" si="25"/>
        <v>Projekt 26</v>
      </c>
      <c r="B315" s="178">
        <f>+'Projekt 26'!C58</f>
        <v>0</v>
      </c>
      <c r="C315" s="184">
        <f>+'Projekt 26'!E58</f>
        <v>0</v>
      </c>
      <c r="D315" s="184">
        <f>+'Projekt 26'!F58</f>
        <v>0</v>
      </c>
      <c r="E315" s="188">
        <f>+'Projekt 26'!G58</f>
        <v>0</v>
      </c>
      <c r="F315" s="178">
        <f>+'Projekt 26'!H58</f>
        <v>0</v>
      </c>
    </row>
    <row r="316" spans="1:6" x14ac:dyDescent="0.25">
      <c r="A316" s="178" t="str">
        <f t="shared" si="25"/>
        <v>Projekt 26</v>
      </c>
      <c r="B316" s="178">
        <f>+'Projekt 26'!C59</f>
        <v>0</v>
      </c>
      <c r="C316" s="184">
        <f>+'Projekt 26'!E59</f>
        <v>0</v>
      </c>
      <c r="D316" s="184">
        <f>+'Projekt 26'!F59</f>
        <v>0</v>
      </c>
      <c r="E316" s="188">
        <f>+'Projekt 26'!G59</f>
        <v>0</v>
      </c>
      <c r="F316" s="178">
        <f>+'Projekt 26'!H59</f>
        <v>0</v>
      </c>
    </row>
    <row r="317" spans="1:6" x14ac:dyDescent="0.25">
      <c r="A317" s="178" t="str">
        <f t="shared" si="25"/>
        <v>Projekt 26</v>
      </c>
      <c r="B317" s="178">
        <f>+'Projekt 26'!C60</f>
        <v>0</v>
      </c>
      <c r="C317" s="184">
        <f>+'Projekt 26'!E60</f>
        <v>0</v>
      </c>
      <c r="D317" s="184">
        <f>+'Projekt 26'!F60</f>
        <v>0</v>
      </c>
      <c r="E317" s="188">
        <f>+'Projekt 26'!G60</f>
        <v>0</v>
      </c>
      <c r="F317" s="178">
        <f>+'Projekt 26'!H60</f>
        <v>0</v>
      </c>
    </row>
    <row r="318" spans="1:6" x14ac:dyDescent="0.25">
      <c r="A318" s="178" t="str">
        <f t="shared" si="25"/>
        <v>Projekt 26</v>
      </c>
      <c r="B318" s="178">
        <f>+'Projekt 26'!C61</f>
        <v>0</v>
      </c>
      <c r="C318" s="184">
        <f>+'Projekt 26'!E61</f>
        <v>0</v>
      </c>
      <c r="D318" s="184">
        <f>+'Projekt 26'!F61</f>
        <v>0</v>
      </c>
      <c r="E318" s="188">
        <f>+'Projekt 26'!G61</f>
        <v>0</v>
      </c>
      <c r="F318" s="178">
        <f>+'Projekt 26'!H61</f>
        <v>0</v>
      </c>
    </row>
    <row r="319" spans="1:6" x14ac:dyDescent="0.25">
      <c r="A319" s="178" t="str">
        <f>+'Projekt 27'!D6</f>
        <v>Projekt 27</v>
      </c>
      <c r="B319" s="178">
        <f>+'Projekt 27'!C50</f>
        <v>0</v>
      </c>
      <c r="C319" s="184">
        <f>+'Projekt 27'!E50</f>
        <v>0</v>
      </c>
      <c r="D319" s="184">
        <f>+'Projekt 27'!F50</f>
        <v>0</v>
      </c>
      <c r="E319" s="188">
        <f>+'Projekt 27'!G50</f>
        <v>0</v>
      </c>
      <c r="F319" s="178">
        <f>+'Projekt 27'!H50</f>
        <v>0</v>
      </c>
    </row>
    <row r="320" spans="1:6" x14ac:dyDescent="0.25">
      <c r="A320" s="178" t="str">
        <f>+$A$319</f>
        <v>Projekt 27</v>
      </c>
      <c r="B320" s="178">
        <f>+'Projekt 27'!C51</f>
        <v>0</v>
      </c>
      <c r="C320" s="184">
        <f>+'Projekt 27'!E51</f>
        <v>0</v>
      </c>
      <c r="D320" s="184">
        <f>+'Projekt 27'!F51</f>
        <v>0</v>
      </c>
      <c r="E320" s="188">
        <f>+'Projekt 27'!G51</f>
        <v>0</v>
      </c>
      <c r="F320" s="178">
        <f>+'Projekt 27'!H51</f>
        <v>0</v>
      </c>
    </row>
    <row r="321" spans="1:6" x14ac:dyDescent="0.25">
      <c r="A321" s="178" t="str">
        <f t="shared" ref="A321:A330" si="26">+$A$319</f>
        <v>Projekt 27</v>
      </c>
      <c r="B321" s="178">
        <f>+'Projekt 27'!C52</f>
        <v>0</v>
      </c>
      <c r="C321" s="184">
        <f>+'Projekt 27'!E52</f>
        <v>0</v>
      </c>
      <c r="D321" s="184">
        <f>+'Projekt 27'!F52</f>
        <v>0</v>
      </c>
      <c r="E321" s="188">
        <f>+'Projekt 27'!G52</f>
        <v>0</v>
      </c>
      <c r="F321" s="178">
        <f>+'Projekt 27'!H52</f>
        <v>0</v>
      </c>
    </row>
    <row r="322" spans="1:6" x14ac:dyDescent="0.25">
      <c r="A322" s="178" t="str">
        <f t="shared" si="26"/>
        <v>Projekt 27</v>
      </c>
      <c r="B322" s="178">
        <f>+'Projekt 27'!C53</f>
        <v>0</v>
      </c>
      <c r="C322" s="184">
        <f>+'Projekt 27'!E53</f>
        <v>0</v>
      </c>
      <c r="D322" s="184">
        <f>+'Projekt 27'!F53</f>
        <v>0</v>
      </c>
      <c r="E322" s="188">
        <f>+'Projekt 27'!G53</f>
        <v>0</v>
      </c>
      <c r="F322" s="178">
        <f>+'Projekt 27'!H53</f>
        <v>0</v>
      </c>
    </row>
    <row r="323" spans="1:6" x14ac:dyDescent="0.25">
      <c r="A323" s="178" t="str">
        <f t="shared" si="26"/>
        <v>Projekt 27</v>
      </c>
      <c r="B323" s="178">
        <f>+'Projekt 27'!C54</f>
        <v>0</v>
      </c>
      <c r="C323" s="184">
        <f>+'Projekt 27'!E54</f>
        <v>0</v>
      </c>
      <c r="D323" s="184">
        <f>+'Projekt 27'!F54</f>
        <v>0</v>
      </c>
      <c r="E323" s="188">
        <f>+'Projekt 27'!G54</f>
        <v>0</v>
      </c>
      <c r="F323" s="178">
        <f>+'Projekt 27'!H54</f>
        <v>0</v>
      </c>
    </row>
    <row r="324" spans="1:6" x14ac:dyDescent="0.25">
      <c r="A324" s="178" t="str">
        <f t="shared" si="26"/>
        <v>Projekt 27</v>
      </c>
      <c r="B324" s="178">
        <f>+'Projekt 27'!C55</f>
        <v>0</v>
      </c>
      <c r="C324" s="184">
        <f>+'Projekt 27'!E55</f>
        <v>0</v>
      </c>
      <c r="D324" s="184">
        <f>+'Projekt 27'!F55</f>
        <v>0</v>
      </c>
      <c r="E324" s="188">
        <f>+'Projekt 27'!G55</f>
        <v>0</v>
      </c>
      <c r="F324" s="178">
        <f>+'Projekt 27'!H55</f>
        <v>0</v>
      </c>
    </row>
    <row r="325" spans="1:6" x14ac:dyDescent="0.25">
      <c r="A325" s="178" t="str">
        <f t="shared" si="26"/>
        <v>Projekt 27</v>
      </c>
      <c r="B325" s="178">
        <f>+'Projekt 27'!C56</f>
        <v>0</v>
      </c>
      <c r="C325" s="184">
        <f>+'Projekt 27'!E56</f>
        <v>0</v>
      </c>
      <c r="D325" s="184">
        <f>+'Projekt 27'!F56</f>
        <v>0</v>
      </c>
      <c r="E325" s="188">
        <f>+'Projekt 27'!G56</f>
        <v>0</v>
      </c>
      <c r="F325" s="178">
        <f>+'Projekt 27'!H56</f>
        <v>0</v>
      </c>
    </row>
    <row r="326" spans="1:6" x14ac:dyDescent="0.25">
      <c r="A326" s="178" t="str">
        <f t="shared" si="26"/>
        <v>Projekt 27</v>
      </c>
      <c r="B326" s="178">
        <f>+'Projekt 27'!C57</f>
        <v>0</v>
      </c>
      <c r="C326" s="184">
        <f>+'Projekt 27'!E57</f>
        <v>0</v>
      </c>
      <c r="D326" s="184">
        <f>+'Projekt 27'!F57</f>
        <v>0</v>
      </c>
      <c r="E326" s="188">
        <f>+'Projekt 27'!G57</f>
        <v>0</v>
      </c>
      <c r="F326" s="178">
        <f>+'Projekt 27'!H57</f>
        <v>0</v>
      </c>
    </row>
    <row r="327" spans="1:6" x14ac:dyDescent="0.25">
      <c r="A327" s="178" t="str">
        <f t="shared" si="26"/>
        <v>Projekt 27</v>
      </c>
      <c r="B327" s="178">
        <f>+'Projekt 27'!C58</f>
        <v>0</v>
      </c>
      <c r="C327" s="184">
        <f>+'Projekt 27'!E58</f>
        <v>0</v>
      </c>
      <c r="D327" s="184">
        <f>+'Projekt 27'!F58</f>
        <v>0</v>
      </c>
      <c r="E327" s="188">
        <f>+'Projekt 27'!G58</f>
        <v>0</v>
      </c>
      <c r="F327" s="178">
        <f>+'Projekt 27'!H58</f>
        <v>0</v>
      </c>
    </row>
    <row r="328" spans="1:6" x14ac:dyDescent="0.25">
      <c r="A328" s="178" t="str">
        <f t="shared" si="26"/>
        <v>Projekt 27</v>
      </c>
      <c r="B328" s="178">
        <f>+'Projekt 27'!C59</f>
        <v>0</v>
      </c>
      <c r="C328" s="184">
        <f>+'Projekt 27'!E59</f>
        <v>0</v>
      </c>
      <c r="D328" s="184">
        <f>+'Projekt 27'!F59</f>
        <v>0</v>
      </c>
      <c r="E328" s="188">
        <f>+'Projekt 27'!G59</f>
        <v>0</v>
      </c>
      <c r="F328" s="178">
        <f>+'Projekt 27'!H59</f>
        <v>0</v>
      </c>
    </row>
    <row r="329" spans="1:6" x14ac:dyDescent="0.25">
      <c r="A329" s="178" t="str">
        <f t="shared" si="26"/>
        <v>Projekt 27</v>
      </c>
      <c r="B329" s="178">
        <f>+'Projekt 27'!C60</f>
        <v>0</v>
      </c>
      <c r="C329" s="184">
        <f>+'Projekt 27'!E60</f>
        <v>0</v>
      </c>
      <c r="D329" s="184">
        <f>+'Projekt 27'!F60</f>
        <v>0</v>
      </c>
      <c r="E329" s="188">
        <f>+'Projekt 27'!G60</f>
        <v>0</v>
      </c>
      <c r="F329" s="178">
        <f>+'Projekt 27'!H60</f>
        <v>0</v>
      </c>
    </row>
    <row r="330" spans="1:6" x14ac:dyDescent="0.25">
      <c r="A330" s="178" t="str">
        <f t="shared" si="26"/>
        <v>Projekt 27</v>
      </c>
      <c r="B330" s="178">
        <f>+'Projekt 27'!C61</f>
        <v>0</v>
      </c>
      <c r="C330" s="184">
        <f>+'Projekt 27'!E61</f>
        <v>0</v>
      </c>
      <c r="D330" s="184">
        <f>+'Projekt 27'!F61</f>
        <v>0</v>
      </c>
      <c r="E330" s="188">
        <f>+'Projekt 27'!G61</f>
        <v>0</v>
      </c>
      <c r="F330" s="178">
        <f>+'Projekt 27'!H61</f>
        <v>0</v>
      </c>
    </row>
    <row r="331" spans="1:6" x14ac:dyDescent="0.25">
      <c r="A331" s="178" t="str">
        <f>+'Projekt 28'!D6</f>
        <v>Projekt 28</v>
      </c>
      <c r="B331" s="178">
        <f>+'Projekt 28'!C50</f>
        <v>0</v>
      </c>
      <c r="C331" s="184">
        <f>+'Projekt 28'!E50</f>
        <v>0</v>
      </c>
      <c r="D331" s="184">
        <f>+'Projekt 28'!F50</f>
        <v>0</v>
      </c>
      <c r="E331" s="188">
        <f>+'Projekt 28'!G50</f>
        <v>0</v>
      </c>
      <c r="F331" s="178">
        <f>+'Projekt 28'!H50</f>
        <v>0</v>
      </c>
    </row>
    <row r="332" spans="1:6" x14ac:dyDescent="0.25">
      <c r="A332" s="178" t="str">
        <f>+$A$331</f>
        <v>Projekt 28</v>
      </c>
      <c r="B332" s="178">
        <f>+'Projekt 28'!C51</f>
        <v>0</v>
      </c>
      <c r="C332" s="184">
        <f>+'Projekt 28'!E51</f>
        <v>0</v>
      </c>
      <c r="D332" s="184">
        <f>+'Projekt 28'!F51</f>
        <v>0</v>
      </c>
      <c r="E332" s="188">
        <f>+'Projekt 28'!G51</f>
        <v>0</v>
      </c>
      <c r="F332" s="178">
        <f>+'Projekt 28'!H51</f>
        <v>0</v>
      </c>
    </row>
    <row r="333" spans="1:6" x14ac:dyDescent="0.25">
      <c r="A333" s="178" t="str">
        <f t="shared" ref="A333:A342" si="27">+$A$331</f>
        <v>Projekt 28</v>
      </c>
      <c r="B333" s="178">
        <f>+'Projekt 28'!C52</f>
        <v>0</v>
      </c>
      <c r="C333" s="184">
        <f>+'Projekt 28'!E52</f>
        <v>0</v>
      </c>
      <c r="D333" s="184">
        <f>+'Projekt 28'!F52</f>
        <v>0</v>
      </c>
      <c r="E333" s="188">
        <f>+'Projekt 28'!G52</f>
        <v>0</v>
      </c>
      <c r="F333" s="178">
        <f>+'Projekt 28'!H52</f>
        <v>0</v>
      </c>
    </row>
    <row r="334" spans="1:6" x14ac:dyDescent="0.25">
      <c r="A334" s="178" t="str">
        <f t="shared" si="27"/>
        <v>Projekt 28</v>
      </c>
      <c r="B334" s="178">
        <f>+'Projekt 28'!C53</f>
        <v>0</v>
      </c>
      <c r="C334" s="184">
        <f>+'Projekt 28'!E53</f>
        <v>0</v>
      </c>
      <c r="D334" s="184">
        <f>+'Projekt 28'!F53</f>
        <v>0</v>
      </c>
      <c r="E334" s="188">
        <f>+'Projekt 28'!G53</f>
        <v>0</v>
      </c>
      <c r="F334" s="178">
        <f>+'Projekt 28'!H53</f>
        <v>0</v>
      </c>
    </row>
    <row r="335" spans="1:6" x14ac:dyDescent="0.25">
      <c r="A335" s="178" t="str">
        <f t="shared" si="27"/>
        <v>Projekt 28</v>
      </c>
      <c r="B335" s="178">
        <f>+'Projekt 28'!C54</f>
        <v>0</v>
      </c>
      <c r="C335" s="184">
        <f>+'Projekt 28'!E54</f>
        <v>0</v>
      </c>
      <c r="D335" s="184">
        <f>+'Projekt 28'!F54</f>
        <v>0</v>
      </c>
      <c r="E335" s="188">
        <f>+'Projekt 28'!G54</f>
        <v>0</v>
      </c>
      <c r="F335" s="178">
        <f>+'Projekt 28'!H54</f>
        <v>0</v>
      </c>
    </row>
    <row r="336" spans="1:6" x14ac:dyDescent="0.25">
      <c r="A336" s="178" t="str">
        <f t="shared" si="27"/>
        <v>Projekt 28</v>
      </c>
      <c r="B336" s="178">
        <f>+'Projekt 28'!C55</f>
        <v>0</v>
      </c>
      <c r="C336" s="184">
        <f>+'Projekt 28'!E55</f>
        <v>0</v>
      </c>
      <c r="D336" s="184">
        <f>+'Projekt 28'!F55</f>
        <v>0</v>
      </c>
      <c r="E336" s="188">
        <f>+'Projekt 28'!G55</f>
        <v>0</v>
      </c>
      <c r="F336" s="178">
        <f>+'Projekt 28'!H55</f>
        <v>0</v>
      </c>
    </row>
    <row r="337" spans="1:6" x14ac:dyDescent="0.25">
      <c r="A337" s="178" t="str">
        <f t="shared" si="27"/>
        <v>Projekt 28</v>
      </c>
      <c r="B337" s="178">
        <f>+'Projekt 28'!C56</f>
        <v>0</v>
      </c>
      <c r="C337" s="184">
        <f>+'Projekt 28'!E56</f>
        <v>0</v>
      </c>
      <c r="D337" s="184">
        <f>+'Projekt 28'!F56</f>
        <v>0</v>
      </c>
      <c r="E337" s="188">
        <f>+'Projekt 28'!G56</f>
        <v>0</v>
      </c>
      <c r="F337" s="178">
        <f>+'Projekt 28'!H56</f>
        <v>0</v>
      </c>
    </row>
    <row r="338" spans="1:6" x14ac:dyDescent="0.25">
      <c r="A338" s="178" t="str">
        <f t="shared" si="27"/>
        <v>Projekt 28</v>
      </c>
      <c r="B338" s="178">
        <f>+'Projekt 28'!C57</f>
        <v>0</v>
      </c>
      <c r="C338" s="184">
        <f>+'Projekt 28'!E57</f>
        <v>0</v>
      </c>
      <c r="D338" s="184">
        <f>+'Projekt 28'!F57</f>
        <v>0</v>
      </c>
      <c r="E338" s="188">
        <f>+'Projekt 28'!G57</f>
        <v>0</v>
      </c>
      <c r="F338" s="178">
        <f>+'Projekt 28'!H57</f>
        <v>0</v>
      </c>
    </row>
    <row r="339" spans="1:6" x14ac:dyDescent="0.25">
      <c r="A339" s="178" t="str">
        <f t="shared" si="27"/>
        <v>Projekt 28</v>
      </c>
      <c r="B339" s="178">
        <f>+'Projekt 28'!C58</f>
        <v>0</v>
      </c>
      <c r="C339" s="184">
        <f>+'Projekt 28'!E58</f>
        <v>0</v>
      </c>
      <c r="D339" s="184">
        <f>+'Projekt 28'!F58</f>
        <v>0</v>
      </c>
      <c r="E339" s="188">
        <f>+'Projekt 28'!G58</f>
        <v>0</v>
      </c>
      <c r="F339" s="178">
        <f>+'Projekt 28'!H58</f>
        <v>0</v>
      </c>
    </row>
    <row r="340" spans="1:6" x14ac:dyDescent="0.25">
      <c r="A340" s="178" t="str">
        <f t="shared" si="27"/>
        <v>Projekt 28</v>
      </c>
      <c r="B340" s="178">
        <f>+'Projekt 28'!C59</f>
        <v>0</v>
      </c>
      <c r="C340" s="184">
        <f>+'Projekt 28'!E59</f>
        <v>0</v>
      </c>
      <c r="D340" s="184">
        <f>+'Projekt 28'!F59</f>
        <v>0</v>
      </c>
      <c r="E340" s="188">
        <f>+'Projekt 28'!G59</f>
        <v>0</v>
      </c>
      <c r="F340" s="178">
        <f>+'Projekt 28'!H59</f>
        <v>0</v>
      </c>
    </row>
    <row r="341" spans="1:6" x14ac:dyDescent="0.25">
      <c r="A341" s="178" t="str">
        <f t="shared" si="27"/>
        <v>Projekt 28</v>
      </c>
      <c r="B341" s="178">
        <f>+'Projekt 28'!C60</f>
        <v>0</v>
      </c>
      <c r="C341" s="184">
        <f>+'Projekt 28'!E60</f>
        <v>0</v>
      </c>
      <c r="D341" s="184">
        <f>+'Projekt 28'!F60</f>
        <v>0</v>
      </c>
      <c r="E341" s="188">
        <f>+'Projekt 28'!G60</f>
        <v>0</v>
      </c>
      <c r="F341" s="178">
        <f>+'Projekt 28'!H60</f>
        <v>0</v>
      </c>
    </row>
    <row r="342" spans="1:6" x14ac:dyDescent="0.25">
      <c r="A342" s="178" t="str">
        <f t="shared" si="27"/>
        <v>Projekt 28</v>
      </c>
      <c r="B342" s="178">
        <f>+'Projekt 28'!C61</f>
        <v>0</v>
      </c>
      <c r="C342" s="184">
        <f>+'Projekt 28'!E61</f>
        <v>0</v>
      </c>
      <c r="D342" s="184">
        <f>+'Projekt 28'!F61</f>
        <v>0</v>
      </c>
      <c r="E342" s="188">
        <f>+'Projekt 28'!G61</f>
        <v>0</v>
      </c>
      <c r="F342" s="178">
        <f>+'Projekt 28'!H61</f>
        <v>0</v>
      </c>
    </row>
    <row r="343" spans="1:6" x14ac:dyDescent="0.25">
      <c r="A343" s="178" t="str">
        <f>+'Projekt 29'!D6</f>
        <v>Projekt 29</v>
      </c>
      <c r="B343" s="178">
        <f>+'Projekt 29'!C50</f>
        <v>0</v>
      </c>
      <c r="C343" s="184">
        <f>+'Projekt 29'!E50</f>
        <v>0</v>
      </c>
      <c r="D343" s="184">
        <f>+'Projekt 29'!F50</f>
        <v>0</v>
      </c>
      <c r="E343" s="188">
        <f>+'Projekt 29'!G50</f>
        <v>0</v>
      </c>
      <c r="F343" s="178">
        <f>+'Projekt 29'!H50</f>
        <v>0</v>
      </c>
    </row>
    <row r="344" spans="1:6" x14ac:dyDescent="0.25">
      <c r="A344" s="178" t="str">
        <f>+$A$343</f>
        <v>Projekt 29</v>
      </c>
      <c r="B344" s="178">
        <f>+'Projekt 29'!C51</f>
        <v>0</v>
      </c>
      <c r="C344" s="184">
        <f>+'Projekt 29'!E51</f>
        <v>0</v>
      </c>
      <c r="D344" s="184">
        <f>+'Projekt 29'!F51</f>
        <v>0</v>
      </c>
      <c r="E344" s="188">
        <f>+'Projekt 29'!G51</f>
        <v>0</v>
      </c>
      <c r="F344" s="178">
        <f>+'Projekt 29'!H51</f>
        <v>0</v>
      </c>
    </row>
    <row r="345" spans="1:6" x14ac:dyDescent="0.25">
      <c r="A345" s="178" t="str">
        <f t="shared" ref="A345:A354" si="28">+$A$343</f>
        <v>Projekt 29</v>
      </c>
      <c r="B345" s="178">
        <f>+'Projekt 29'!C52</f>
        <v>0</v>
      </c>
      <c r="C345" s="184">
        <f>+'Projekt 29'!E52</f>
        <v>0</v>
      </c>
      <c r="D345" s="184">
        <f>+'Projekt 29'!F52</f>
        <v>0</v>
      </c>
      <c r="E345" s="188">
        <f>+'Projekt 29'!G52</f>
        <v>0</v>
      </c>
      <c r="F345" s="178">
        <f>+'Projekt 29'!H52</f>
        <v>0</v>
      </c>
    </row>
    <row r="346" spans="1:6" x14ac:dyDescent="0.25">
      <c r="A346" s="178" t="str">
        <f t="shared" si="28"/>
        <v>Projekt 29</v>
      </c>
      <c r="B346" s="178">
        <f>+'Projekt 29'!C53</f>
        <v>0</v>
      </c>
      <c r="C346" s="184">
        <f>+'Projekt 29'!E53</f>
        <v>0</v>
      </c>
      <c r="D346" s="184">
        <f>+'Projekt 29'!F53</f>
        <v>0</v>
      </c>
      <c r="E346" s="188">
        <f>+'Projekt 29'!G53</f>
        <v>0</v>
      </c>
      <c r="F346" s="178">
        <f>+'Projekt 29'!H53</f>
        <v>0</v>
      </c>
    </row>
    <row r="347" spans="1:6" x14ac:dyDescent="0.25">
      <c r="A347" s="178" t="str">
        <f t="shared" si="28"/>
        <v>Projekt 29</v>
      </c>
      <c r="B347" s="178">
        <f>+'Projekt 29'!C54</f>
        <v>0</v>
      </c>
      <c r="C347" s="184">
        <f>+'Projekt 29'!E54</f>
        <v>0</v>
      </c>
      <c r="D347" s="184">
        <f>+'Projekt 29'!F54</f>
        <v>0</v>
      </c>
      <c r="E347" s="188">
        <f>+'Projekt 29'!G54</f>
        <v>0</v>
      </c>
      <c r="F347" s="178">
        <f>+'Projekt 29'!H54</f>
        <v>0</v>
      </c>
    </row>
    <row r="348" spans="1:6" x14ac:dyDescent="0.25">
      <c r="A348" s="178" t="str">
        <f t="shared" si="28"/>
        <v>Projekt 29</v>
      </c>
      <c r="B348" s="178">
        <f>+'Projekt 29'!C55</f>
        <v>0</v>
      </c>
      <c r="C348" s="184">
        <f>+'Projekt 29'!E55</f>
        <v>0</v>
      </c>
      <c r="D348" s="184">
        <f>+'Projekt 29'!F55</f>
        <v>0</v>
      </c>
      <c r="E348" s="188">
        <f>+'Projekt 29'!G55</f>
        <v>0</v>
      </c>
      <c r="F348" s="178">
        <f>+'Projekt 29'!H55</f>
        <v>0</v>
      </c>
    </row>
    <row r="349" spans="1:6" x14ac:dyDescent="0.25">
      <c r="A349" s="178" t="str">
        <f t="shared" si="28"/>
        <v>Projekt 29</v>
      </c>
      <c r="B349" s="178">
        <f>+'Projekt 29'!C56</f>
        <v>0</v>
      </c>
      <c r="C349" s="184">
        <f>+'Projekt 29'!E56</f>
        <v>0</v>
      </c>
      <c r="D349" s="184">
        <f>+'Projekt 29'!F56</f>
        <v>0</v>
      </c>
      <c r="E349" s="188">
        <f>+'Projekt 29'!G56</f>
        <v>0</v>
      </c>
      <c r="F349" s="178">
        <f>+'Projekt 29'!H56</f>
        <v>0</v>
      </c>
    </row>
    <row r="350" spans="1:6" x14ac:dyDescent="0.25">
      <c r="A350" s="178" t="str">
        <f t="shared" si="28"/>
        <v>Projekt 29</v>
      </c>
      <c r="B350" s="178">
        <f>+'Projekt 29'!C57</f>
        <v>0</v>
      </c>
      <c r="C350" s="184">
        <f>+'Projekt 29'!E57</f>
        <v>0</v>
      </c>
      <c r="D350" s="184">
        <f>+'Projekt 29'!F57</f>
        <v>0</v>
      </c>
      <c r="E350" s="188">
        <f>+'Projekt 29'!G57</f>
        <v>0</v>
      </c>
      <c r="F350" s="178">
        <f>+'Projekt 29'!H57</f>
        <v>0</v>
      </c>
    </row>
    <row r="351" spans="1:6" x14ac:dyDescent="0.25">
      <c r="A351" s="178" t="str">
        <f t="shared" si="28"/>
        <v>Projekt 29</v>
      </c>
      <c r="B351" s="178">
        <f>+'Projekt 29'!C58</f>
        <v>0</v>
      </c>
      <c r="C351" s="184">
        <f>+'Projekt 29'!E58</f>
        <v>0</v>
      </c>
      <c r="D351" s="184">
        <f>+'Projekt 29'!F58</f>
        <v>0</v>
      </c>
      <c r="E351" s="188">
        <f>+'Projekt 29'!G58</f>
        <v>0</v>
      </c>
      <c r="F351" s="178">
        <f>+'Projekt 29'!H58</f>
        <v>0</v>
      </c>
    </row>
    <row r="352" spans="1:6" x14ac:dyDescent="0.25">
      <c r="A352" s="178" t="str">
        <f t="shared" si="28"/>
        <v>Projekt 29</v>
      </c>
      <c r="B352" s="178">
        <f>+'Projekt 29'!C59</f>
        <v>0</v>
      </c>
      <c r="C352" s="184">
        <f>+'Projekt 29'!E59</f>
        <v>0</v>
      </c>
      <c r="D352" s="184">
        <f>+'Projekt 29'!F59</f>
        <v>0</v>
      </c>
      <c r="E352" s="188">
        <f>+'Projekt 29'!G59</f>
        <v>0</v>
      </c>
      <c r="F352" s="178">
        <f>+'Projekt 29'!H59</f>
        <v>0</v>
      </c>
    </row>
    <row r="353" spans="1:6" x14ac:dyDescent="0.25">
      <c r="A353" s="178" t="str">
        <f t="shared" si="28"/>
        <v>Projekt 29</v>
      </c>
      <c r="B353" s="178">
        <f>+'Projekt 29'!C60</f>
        <v>0</v>
      </c>
      <c r="C353" s="184">
        <f>+'Projekt 29'!E60</f>
        <v>0</v>
      </c>
      <c r="D353" s="184">
        <f>+'Projekt 29'!F60</f>
        <v>0</v>
      </c>
      <c r="E353" s="188">
        <f>+'Projekt 29'!G60</f>
        <v>0</v>
      </c>
      <c r="F353" s="178">
        <f>+'Projekt 29'!H60</f>
        <v>0</v>
      </c>
    </row>
    <row r="354" spans="1:6" x14ac:dyDescent="0.25">
      <c r="A354" s="178" t="str">
        <f t="shared" si="28"/>
        <v>Projekt 29</v>
      </c>
      <c r="B354" s="178">
        <f>+'Projekt 29'!C61</f>
        <v>0</v>
      </c>
      <c r="C354" s="184">
        <f>+'Projekt 29'!E61</f>
        <v>0</v>
      </c>
      <c r="D354" s="184">
        <f>+'Projekt 29'!F61</f>
        <v>0</v>
      </c>
      <c r="E354" s="188">
        <f>+'Projekt 29'!G61</f>
        <v>0</v>
      </c>
      <c r="F354" s="178">
        <f>+'Projekt 29'!H61</f>
        <v>0</v>
      </c>
    </row>
    <row r="355" spans="1:6" x14ac:dyDescent="0.25">
      <c r="A355" s="178" t="str">
        <f>+'Projekt 30'!D6</f>
        <v>Projekt 30</v>
      </c>
      <c r="B355" s="178">
        <f>+'Projekt 30'!C50</f>
        <v>0</v>
      </c>
      <c r="C355" s="184">
        <f>+'Projekt 30'!E50</f>
        <v>0</v>
      </c>
      <c r="D355" s="184">
        <f>+'Projekt 30'!F50</f>
        <v>0</v>
      </c>
      <c r="E355" s="188">
        <f>+'Projekt 30'!G50</f>
        <v>0</v>
      </c>
      <c r="F355" s="178">
        <f>+'Projekt 30'!H50</f>
        <v>0</v>
      </c>
    </row>
    <row r="356" spans="1:6" x14ac:dyDescent="0.25">
      <c r="A356" s="178" t="str">
        <f>+$A$355</f>
        <v>Projekt 30</v>
      </c>
      <c r="B356" s="178">
        <f>+'Projekt 30'!C51</f>
        <v>0</v>
      </c>
      <c r="C356" s="184">
        <f>+'Projekt 30'!E51</f>
        <v>0</v>
      </c>
      <c r="D356" s="184">
        <f>+'Projekt 30'!F51</f>
        <v>0</v>
      </c>
      <c r="E356" s="188">
        <f>+'Projekt 30'!G51</f>
        <v>0</v>
      </c>
      <c r="F356" s="178">
        <f>+'Projekt 30'!H51</f>
        <v>0</v>
      </c>
    </row>
    <row r="357" spans="1:6" x14ac:dyDescent="0.25">
      <c r="A357" s="178" t="str">
        <f t="shared" ref="A357:A366" si="29">+$A$355</f>
        <v>Projekt 30</v>
      </c>
      <c r="B357" s="178">
        <f>+'Projekt 30'!C52</f>
        <v>0</v>
      </c>
      <c r="C357" s="184">
        <f>+'Projekt 30'!E52</f>
        <v>0</v>
      </c>
      <c r="D357" s="184">
        <f>+'Projekt 30'!F52</f>
        <v>0</v>
      </c>
      <c r="E357" s="188">
        <f>+'Projekt 30'!G52</f>
        <v>0</v>
      </c>
      <c r="F357" s="178">
        <f>+'Projekt 30'!H52</f>
        <v>0</v>
      </c>
    </row>
    <row r="358" spans="1:6" x14ac:dyDescent="0.25">
      <c r="A358" s="178" t="str">
        <f t="shared" si="29"/>
        <v>Projekt 30</v>
      </c>
      <c r="B358" s="178">
        <f>+'Projekt 30'!C53</f>
        <v>0</v>
      </c>
      <c r="C358" s="184">
        <f>+'Projekt 30'!E53</f>
        <v>0</v>
      </c>
      <c r="D358" s="184">
        <f>+'Projekt 30'!F53</f>
        <v>0</v>
      </c>
      <c r="E358" s="188">
        <f>+'Projekt 30'!G53</f>
        <v>0</v>
      </c>
      <c r="F358" s="178">
        <f>+'Projekt 30'!H53</f>
        <v>0</v>
      </c>
    </row>
    <row r="359" spans="1:6" x14ac:dyDescent="0.25">
      <c r="A359" s="178" t="str">
        <f t="shared" si="29"/>
        <v>Projekt 30</v>
      </c>
      <c r="B359" s="178">
        <f>+'Projekt 30'!C54</f>
        <v>0</v>
      </c>
      <c r="C359" s="184">
        <f>+'Projekt 30'!E54</f>
        <v>0</v>
      </c>
      <c r="D359" s="184">
        <f>+'Projekt 30'!F54</f>
        <v>0</v>
      </c>
      <c r="E359" s="188">
        <f>+'Projekt 30'!G54</f>
        <v>0</v>
      </c>
      <c r="F359" s="178">
        <f>+'Projekt 30'!H54</f>
        <v>0</v>
      </c>
    </row>
    <row r="360" spans="1:6" x14ac:dyDescent="0.25">
      <c r="A360" s="178" t="str">
        <f t="shared" si="29"/>
        <v>Projekt 30</v>
      </c>
      <c r="B360" s="178">
        <f>+'Projekt 30'!C55</f>
        <v>0</v>
      </c>
      <c r="C360" s="184">
        <f>+'Projekt 30'!E55</f>
        <v>0</v>
      </c>
      <c r="D360" s="184">
        <f>+'Projekt 30'!F55</f>
        <v>0</v>
      </c>
      <c r="E360" s="188">
        <f>+'Projekt 30'!G55</f>
        <v>0</v>
      </c>
      <c r="F360" s="178">
        <f>+'Projekt 30'!H55</f>
        <v>0</v>
      </c>
    </row>
    <row r="361" spans="1:6" x14ac:dyDescent="0.25">
      <c r="A361" s="178" t="str">
        <f t="shared" si="29"/>
        <v>Projekt 30</v>
      </c>
      <c r="B361" s="178">
        <f>+'Projekt 30'!C56</f>
        <v>0</v>
      </c>
      <c r="C361" s="184">
        <f>+'Projekt 30'!E56</f>
        <v>0</v>
      </c>
      <c r="D361" s="184">
        <f>+'Projekt 30'!F56</f>
        <v>0</v>
      </c>
      <c r="E361" s="188">
        <f>+'Projekt 30'!G56</f>
        <v>0</v>
      </c>
      <c r="F361" s="178">
        <f>+'Projekt 30'!H56</f>
        <v>0</v>
      </c>
    </row>
    <row r="362" spans="1:6" x14ac:dyDescent="0.25">
      <c r="A362" s="178" t="str">
        <f t="shared" si="29"/>
        <v>Projekt 30</v>
      </c>
      <c r="B362" s="178">
        <f>+'Projekt 30'!C57</f>
        <v>0</v>
      </c>
      <c r="C362" s="184">
        <f>+'Projekt 30'!E57</f>
        <v>0</v>
      </c>
      <c r="D362" s="184">
        <f>+'Projekt 30'!F57</f>
        <v>0</v>
      </c>
      <c r="E362" s="188">
        <f>+'Projekt 30'!G57</f>
        <v>0</v>
      </c>
      <c r="F362" s="178">
        <f>+'Projekt 30'!H57</f>
        <v>0</v>
      </c>
    </row>
    <row r="363" spans="1:6" x14ac:dyDescent="0.25">
      <c r="A363" s="178" t="str">
        <f t="shared" si="29"/>
        <v>Projekt 30</v>
      </c>
      <c r="B363" s="178">
        <f>+'Projekt 30'!C58</f>
        <v>0</v>
      </c>
      <c r="C363" s="184">
        <f>+'Projekt 30'!E58</f>
        <v>0</v>
      </c>
      <c r="D363" s="184">
        <f>+'Projekt 30'!F58</f>
        <v>0</v>
      </c>
      <c r="E363" s="188">
        <f>+'Projekt 30'!G58</f>
        <v>0</v>
      </c>
      <c r="F363" s="178">
        <f>+'Projekt 30'!H58</f>
        <v>0</v>
      </c>
    </row>
    <row r="364" spans="1:6" x14ac:dyDescent="0.25">
      <c r="A364" s="178" t="str">
        <f t="shared" si="29"/>
        <v>Projekt 30</v>
      </c>
      <c r="B364" s="178">
        <f>+'Projekt 30'!C59</f>
        <v>0</v>
      </c>
      <c r="C364" s="184">
        <f>+'Projekt 30'!E59</f>
        <v>0</v>
      </c>
      <c r="D364" s="184">
        <f>+'Projekt 30'!F59</f>
        <v>0</v>
      </c>
      <c r="E364" s="188">
        <f>+'Projekt 30'!G59</f>
        <v>0</v>
      </c>
      <c r="F364" s="178">
        <f>+'Projekt 30'!H59</f>
        <v>0</v>
      </c>
    </row>
    <row r="365" spans="1:6" x14ac:dyDescent="0.25">
      <c r="A365" s="178" t="str">
        <f t="shared" si="29"/>
        <v>Projekt 30</v>
      </c>
      <c r="B365" s="178">
        <f>+'Projekt 30'!C60</f>
        <v>0</v>
      </c>
      <c r="C365" s="184">
        <f>+'Projekt 30'!E60</f>
        <v>0</v>
      </c>
      <c r="D365" s="184">
        <f>+'Projekt 30'!F60</f>
        <v>0</v>
      </c>
      <c r="E365" s="188">
        <f>+'Projekt 30'!G60</f>
        <v>0</v>
      </c>
      <c r="F365" s="178">
        <f>+'Projekt 30'!H60</f>
        <v>0</v>
      </c>
    </row>
    <row r="366" spans="1:6" x14ac:dyDescent="0.25">
      <c r="A366" s="178" t="str">
        <f t="shared" si="29"/>
        <v>Projekt 30</v>
      </c>
      <c r="B366" s="178">
        <f>+'Projekt 30'!C61</f>
        <v>0</v>
      </c>
      <c r="C366" s="184">
        <f>+'Projekt 30'!E61</f>
        <v>0</v>
      </c>
      <c r="D366" s="184">
        <f>+'Projekt 30'!F61</f>
        <v>0</v>
      </c>
      <c r="E366" s="188">
        <f>+'Projekt 30'!G61</f>
        <v>0</v>
      </c>
      <c r="F366" s="178">
        <f>+'Projekt 30'!H61</f>
        <v>0</v>
      </c>
    </row>
    <row r="367" spans="1:6" x14ac:dyDescent="0.25">
      <c r="A367" s="178" t="str">
        <f>+'Projekt 31'!$D$6</f>
        <v>Projekt 31</v>
      </c>
      <c r="B367" s="178">
        <f>+'Projekt 31'!C50</f>
        <v>0</v>
      </c>
      <c r="C367" s="184">
        <f>+'Projekt 31'!E50</f>
        <v>0</v>
      </c>
      <c r="D367" s="184">
        <f>+'Projekt 31'!F50</f>
        <v>0</v>
      </c>
      <c r="E367" s="188">
        <f>+'Projekt 31'!G50</f>
        <v>0</v>
      </c>
      <c r="F367" s="178">
        <f>+'Projekt 31'!H50</f>
        <v>0</v>
      </c>
    </row>
    <row r="368" spans="1:6" x14ac:dyDescent="0.25">
      <c r="A368" s="178" t="str">
        <f>+'Projekt 31'!$D$6</f>
        <v>Projekt 31</v>
      </c>
      <c r="B368" s="178">
        <f>+'Projekt 31'!C51</f>
        <v>0</v>
      </c>
      <c r="C368" s="184">
        <f>+'Projekt 31'!E51</f>
        <v>0</v>
      </c>
      <c r="D368" s="184">
        <f>+'Projekt 31'!F51</f>
        <v>0</v>
      </c>
      <c r="E368" s="188">
        <f>+'Projekt 31'!G51</f>
        <v>0</v>
      </c>
      <c r="F368" s="178">
        <f>+'Projekt 31'!H51</f>
        <v>0</v>
      </c>
    </row>
    <row r="369" spans="1:6" x14ac:dyDescent="0.25">
      <c r="A369" s="178" t="str">
        <f>+'Projekt 31'!$D$6</f>
        <v>Projekt 31</v>
      </c>
      <c r="B369" s="178">
        <f>+'Projekt 31'!C52</f>
        <v>0</v>
      </c>
      <c r="C369" s="184">
        <f>+'Projekt 31'!E52</f>
        <v>0</v>
      </c>
      <c r="D369" s="184">
        <f>+'Projekt 31'!F52</f>
        <v>0</v>
      </c>
      <c r="E369" s="188">
        <f>+'Projekt 31'!G52</f>
        <v>0</v>
      </c>
      <c r="F369" s="178">
        <f>+'Projekt 31'!H52</f>
        <v>0</v>
      </c>
    </row>
    <row r="370" spans="1:6" x14ac:dyDescent="0.25">
      <c r="A370" s="178" t="str">
        <f>+'Projekt 31'!$D$6</f>
        <v>Projekt 31</v>
      </c>
      <c r="B370" s="178">
        <f>+'Projekt 31'!C53</f>
        <v>0</v>
      </c>
      <c r="C370" s="184">
        <f>+'Projekt 31'!E53</f>
        <v>0</v>
      </c>
      <c r="D370" s="184">
        <f>+'Projekt 31'!F53</f>
        <v>0</v>
      </c>
      <c r="E370" s="188">
        <f>+'Projekt 31'!G53</f>
        <v>0</v>
      </c>
      <c r="F370" s="178">
        <f>+'Projekt 31'!H53</f>
        <v>0</v>
      </c>
    </row>
    <row r="371" spans="1:6" x14ac:dyDescent="0.25">
      <c r="A371" s="178" t="str">
        <f>+'Projekt 31'!$D$6</f>
        <v>Projekt 31</v>
      </c>
      <c r="B371" s="178">
        <f>+'Projekt 31'!C54</f>
        <v>0</v>
      </c>
      <c r="C371" s="184">
        <f>+'Projekt 31'!E54</f>
        <v>0</v>
      </c>
      <c r="D371" s="184">
        <f>+'Projekt 31'!F54</f>
        <v>0</v>
      </c>
      <c r="E371" s="188">
        <f>+'Projekt 31'!G54</f>
        <v>0</v>
      </c>
      <c r="F371" s="178">
        <f>+'Projekt 31'!H54</f>
        <v>0</v>
      </c>
    </row>
    <row r="372" spans="1:6" x14ac:dyDescent="0.25">
      <c r="A372" s="178" t="str">
        <f>+'Projekt 31'!$D$6</f>
        <v>Projekt 31</v>
      </c>
      <c r="B372" s="178">
        <f>+'Projekt 31'!C55</f>
        <v>0</v>
      </c>
      <c r="C372" s="184">
        <f>+'Projekt 31'!E55</f>
        <v>0</v>
      </c>
      <c r="D372" s="184">
        <f>+'Projekt 31'!F55</f>
        <v>0</v>
      </c>
      <c r="E372" s="188">
        <f>+'Projekt 31'!G55</f>
        <v>0</v>
      </c>
      <c r="F372" s="178">
        <f>+'Projekt 31'!H55</f>
        <v>0</v>
      </c>
    </row>
    <row r="373" spans="1:6" x14ac:dyDescent="0.25">
      <c r="A373" s="178" t="str">
        <f>+'Projekt 31'!$D$6</f>
        <v>Projekt 31</v>
      </c>
      <c r="B373" s="178">
        <f>+'Projekt 31'!C56</f>
        <v>0</v>
      </c>
      <c r="C373" s="184">
        <f>+'Projekt 31'!E56</f>
        <v>0</v>
      </c>
      <c r="D373" s="184">
        <f>+'Projekt 31'!F56</f>
        <v>0</v>
      </c>
      <c r="E373" s="188">
        <f>+'Projekt 31'!G56</f>
        <v>0</v>
      </c>
      <c r="F373" s="178">
        <f>+'Projekt 31'!H56</f>
        <v>0</v>
      </c>
    </row>
    <row r="374" spans="1:6" x14ac:dyDescent="0.25">
      <c r="A374" s="178" t="str">
        <f>+'Projekt 31'!$D$6</f>
        <v>Projekt 31</v>
      </c>
      <c r="B374" s="178">
        <f>+'Projekt 31'!C57</f>
        <v>0</v>
      </c>
      <c r="C374" s="184">
        <f>+'Projekt 31'!E57</f>
        <v>0</v>
      </c>
      <c r="D374" s="184">
        <f>+'Projekt 31'!F57</f>
        <v>0</v>
      </c>
      <c r="E374" s="188">
        <f>+'Projekt 31'!G57</f>
        <v>0</v>
      </c>
      <c r="F374" s="178">
        <f>+'Projekt 31'!H57</f>
        <v>0</v>
      </c>
    </row>
    <row r="375" spans="1:6" x14ac:dyDescent="0.25">
      <c r="A375" s="178" t="str">
        <f>+'Projekt 31'!$D$6</f>
        <v>Projekt 31</v>
      </c>
      <c r="B375" s="178">
        <f>+'Projekt 31'!C58</f>
        <v>0</v>
      </c>
      <c r="C375" s="184">
        <f>+'Projekt 31'!E58</f>
        <v>0</v>
      </c>
      <c r="D375" s="184">
        <f>+'Projekt 31'!F58</f>
        <v>0</v>
      </c>
      <c r="E375" s="188">
        <f>+'Projekt 31'!G58</f>
        <v>0</v>
      </c>
      <c r="F375" s="178">
        <f>+'Projekt 31'!H58</f>
        <v>0</v>
      </c>
    </row>
    <row r="376" spans="1:6" x14ac:dyDescent="0.25">
      <c r="A376" s="178" t="str">
        <f>+'Projekt 31'!$D$6</f>
        <v>Projekt 31</v>
      </c>
      <c r="B376" s="178">
        <f>+'Projekt 31'!C59</f>
        <v>0</v>
      </c>
      <c r="C376" s="184">
        <f>+'Projekt 31'!E59</f>
        <v>0</v>
      </c>
      <c r="D376" s="184">
        <f>+'Projekt 31'!F59</f>
        <v>0</v>
      </c>
      <c r="E376" s="188">
        <f>+'Projekt 31'!G59</f>
        <v>0</v>
      </c>
      <c r="F376" s="178">
        <f>+'Projekt 31'!H59</f>
        <v>0</v>
      </c>
    </row>
    <row r="377" spans="1:6" x14ac:dyDescent="0.25">
      <c r="A377" s="178" t="str">
        <f>+'Projekt 31'!$D$6</f>
        <v>Projekt 31</v>
      </c>
      <c r="B377" s="178">
        <f>+'Projekt 31'!C60</f>
        <v>0</v>
      </c>
      <c r="C377" s="184">
        <f>+'Projekt 31'!E60</f>
        <v>0</v>
      </c>
      <c r="D377" s="184">
        <f>+'Projekt 31'!F60</f>
        <v>0</v>
      </c>
      <c r="E377" s="188">
        <f>+'Projekt 31'!G60</f>
        <v>0</v>
      </c>
      <c r="F377" s="178">
        <f>+'Projekt 31'!H60</f>
        <v>0</v>
      </c>
    </row>
    <row r="378" spans="1:6" x14ac:dyDescent="0.25">
      <c r="A378" s="178" t="str">
        <f>+'Projekt 31'!$D$6</f>
        <v>Projekt 31</v>
      </c>
      <c r="B378" s="178">
        <f>+'Projekt 31'!C61</f>
        <v>0</v>
      </c>
      <c r="C378" s="184">
        <f>+'Projekt 31'!E61</f>
        <v>0</v>
      </c>
      <c r="D378" s="184">
        <f>+'Projekt 31'!F61</f>
        <v>0</v>
      </c>
      <c r="E378" s="188">
        <f>+'Projekt 31'!G61</f>
        <v>0</v>
      </c>
      <c r="F378" s="178">
        <f>+'Projekt 31'!H61</f>
        <v>0</v>
      </c>
    </row>
    <row r="379" spans="1:6" x14ac:dyDescent="0.25">
      <c r="A379" s="178" t="str">
        <f>+'Projekt 32'!$D$6</f>
        <v>Projekt 32</v>
      </c>
      <c r="B379" s="178">
        <f>+'Projekt 32'!C50</f>
        <v>0</v>
      </c>
      <c r="C379" s="184">
        <f>+'Projekt 32'!E50</f>
        <v>0</v>
      </c>
      <c r="D379" s="184">
        <f>+'Projekt 32'!F50</f>
        <v>0</v>
      </c>
      <c r="E379" s="188">
        <f>+'Projekt 32'!G50</f>
        <v>0</v>
      </c>
      <c r="F379" s="178">
        <f>+'Projekt 32'!H50</f>
        <v>0</v>
      </c>
    </row>
    <row r="380" spans="1:6" x14ac:dyDescent="0.25">
      <c r="A380" s="178" t="str">
        <f>+'Projekt 32'!$D$6</f>
        <v>Projekt 32</v>
      </c>
      <c r="B380" s="178">
        <f>+'Projekt 32'!C51</f>
        <v>0</v>
      </c>
      <c r="C380" s="184">
        <f>+'Projekt 32'!E51</f>
        <v>0</v>
      </c>
      <c r="D380" s="184">
        <f>+'Projekt 32'!F51</f>
        <v>0</v>
      </c>
      <c r="E380" s="188">
        <f>+'Projekt 32'!G51</f>
        <v>0</v>
      </c>
      <c r="F380" s="178">
        <f>+'Projekt 32'!H51</f>
        <v>0</v>
      </c>
    </row>
    <row r="381" spans="1:6" x14ac:dyDescent="0.25">
      <c r="A381" s="178" t="str">
        <f>+'Projekt 32'!$D$6</f>
        <v>Projekt 32</v>
      </c>
      <c r="B381" s="178">
        <f>+'Projekt 32'!C52</f>
        <v>0</v>
      </c>
      <c r="C381" s="184">
        <f>+'Projekt 32'!E52</f>
        <v>0</v>
      </c>
      <c r="D381" s="184">
        <f>+'Projekt 32'!F52</f>
        <v>0</v>
      </c>
      <c r="E381" s="188">
        <f>+'Projekt 32'!G52</f>
        <v>0</v>
      </c>
      <c r="F381" s="178">
        <f>+'Projekt 32'!H52</f>
        <v>0</v>
      </c>
    </row>
    <row r="382" spans="1:6" x14ac:dyDescent="0.25">
      <c r="A382" s="178" t="str">
        <f>+'Projekt 32'!$D$6</f>
        <v>Projekt 32</v>
      </c>
      <c r="B382" s="178">
        <f>+'Projekt 32'!C53</f>
        <v>0</v>
      </c>
      <c r="C382" s="184">
        <f>+'Projekt 32'!E53</f>
        <v>0</v>
      </c>
      <c r="D382" s="184">
        <f>+'Projekt 32'!F53</f>
        <v>0</v>
      </c>
      <c r="E382" s="188">
        <f>+'Projekt 32'!G53</f>
        <v>0</v>
      </c>
      <c r="F382" s="178">
        <f>+'Projekt 32'!H53</f>
        <v>0</v>
      </c>
    </row>
    <row r="383" spans="1:6" x14ac:dyDescent="0.25">
      <c r="A383" s="178" t="str">
        <f>+'Projekt 32'!$D$6</f>
        <v>Projekt 32</v>
      </c>
      <c r="B383" s="178">
        <f>+'Projekt 32'!C54</f>
        <v>0</v>
      </c>
      <c r="C383" s="184">
        <f>+'Projekt 32'!E54</f>
        <v>0</v>
      </c>
      <c r="D383" s="184">
        <f>+'Projekt 32'!F54</f>
        <v>0</v>
      </c>
      <c r="E383" s="188">
        <f>+'Projekt 32'!G54</f>
        <v>0</v>
      </c>
      <c r="F383" s="178">
        <f>+'Projekt 32'!H54</f>
        <v>0</v>
      </c>
    </row>
    <row r="384" spans="1:6" x14ac:dyDescent="0.25">
      <c r="A384" s="178" t="str">
        <f>+'Projekt 32'!$D$6</f>
        <v>Projekt 32</v>
      </c>
      <c r="B384" s="178">
        <f>+'Projekt 32'!C55</f>
        <v>0</v>
      </c>
      <c r="C384" s="184">
        <f>+'Projekt 32'!E55</f>
        <v>0</v>
      </c>
      <c r="D384" s="184">
        <f>+'Projekt 32'!F55</f>
        <v>0</v>
      </c>
      <c r="E384" s="188">
        <f>+'Projekt 32'!G55</f>
        <v>0</v>
      </c>
      <c r="F384" s="178">
        <f>+'Projekt 32'!H55</f>
        <v>0</v>
      </c>
    </row>
    <row r="385" spans="1:6" x14ac:dyDescent="0.25">
      <c r="A385" s="178" t="str">
        <f>+'Projekt 32'!$D$6</f>
        <v>Projekt 32</v>
      </c>
      <c r="B385" s="178">
        <f>+'Projekt 32'!C56</f>
        <v>0</v>
      </c>
      <c r="C385" s="184">
        <f>+'Projekt 32'!E56</f>
        <v>0</v>
      </c>
      <c r="D385" s="184">
        <f>+'Projekt 32'!F56</f>
        <v>0</v>
      </c>
      <c r="E385" s="188">
        <f>+'Projekt 32'!G56</f>
        <v>0</v>
      </c>
      <c r="F385" s="178">
        <f>+'Projekt 32'!H56</f>
        <v>0</v>
      </c>
    </row>
    <row r="386" spans="1:6" x14ac:dyDescent="0.25">
      <c r="A386" s="178" t="str">
        <f>+'Projekt 32'!$D$6</f>
        <v>Projekt 32</v>
      </c>
      <c r="B386" s="178">
        <f>+'Projekt 32'!C57</f>
        <v>0</v>
      </c>
      <c r="C386" s="184">
        <f>+'Projekt 32'!E57</f>
        <v>0</v>
      </c>
      <c r="D386" s="184">
        <f>+'Projekt 32'!F57</f>
        <v>0</v>
      </c>
      <c r="E386" s="188">
        <f>+'Projekt 32'!G57</f>
        <v>0</v>
      </c>
      <c r="F386" s="178">
        <f>+'Projekt 32'!H57</f>
        <v>0</v>
      </c>
    </row>
    <row r="387" spans="1:6" x14ac:dyDescent="0.25">
      <c r="A387" s="178" t="str">
        <f>+'Projekt 32'!$D$6</f>
        <v>Projekt 32</v>
      </c>
      <c r="B387" s="178">
        <f>+'Projekt 32'!C58</f>
        <v>0</v>
      </c>
      <c r="C387" s="184">
        <f>+'Projekt 32'!E58</f>
        <v>0</v>
      </c>
      <c r="D387" s="184">
        <f>+'Projekt 32'!F58</f>
        <v>0</v>
      </c>
      <c r="E387" s="188">
        <f>+'Projekt 32'!G58</f>
        <v>0</v>
      </c>
      <c r="F387" s="178">
        <f>+'Projekt 32'!H58</f>
        <v>0</v>
      </c>
    </row>
    <row r="388" spans="1:6" x14ac:dyDescent="0.25">
      <c r="A388" s="178" t="str">
        <f>+'Projekt 32'!$D$6</f>
        <v>Projekt 32</v>
      </c>
      <c r="B388" s="178">
        <f>+'Projekt 32'!C59</f>
        <v>0</v>
      </c>
      <c r="C388" s="184">
        <f>+'Projekt 32'!E59</f>
        <v>0</v>
      </c>
      <c r="D388" s="184">
        <f>+'Projekt 32'!F59</f>
        <v>0</v>
      </c>
      <c r="E388" s="188">
        <f>+'Projekt 32'!G59</f>
        <v>0</v>
      </c>
      <c r="F388" s="178">
        <f>+'Projekt 32'!H59</f>
        <v>0</v>
      </c>
    </row>
    <row r="389" spans="1:6" x14ac:dyDescent="0.25">
      <c r="A389" s="178" t="str">
        <f>+'Projekt 32'!$D$6</f>
        <v>Projekt 32</v>
      </c>
      <c r="B389" s="178">
        <f>+'Projekt 32'!C60</f>
        <v>0</v>
      </c>
      <c r="C389" s="184">
        <f>+'Projekt 32'!E60</f>
        <v>0</v>
      </c>
      <c r="D389" s="184">
        <f>+'Projekt 32'!F60</f>
        <v>0</v>
      </c>
      <c r="E389" s="188">
        <f>+'Projekt 32'!G60</f>
        <v>0</v>
      </c>
      <c r="F389" s="178">
        <f>+'Projekt 32'!H60</f>
        <v>0</v>
      </c>
    </row>
    <row r="390" spans="1:6" x14ac:dyDescent="0.25">
      <c r="A390" s="178" t="str">
        <f>+'Projekt 32'!$D$6</f>
        <v>Projekt 32</v>
      </c>
      <c r="B390" s="178">
        <f>+'Projekt 32'!C61</f>
        <v>0</v>
      </c>
      <c r="C390" s="184">
        <f>+'Projekt 32'!E61</f>
        <v>0</v>
      </c>
      <c r="D390" s="184">
        <f>+'Projekt 32'!F61</f>
        <v>0</v>
      </c>
      <c r="E390" s="188">
        <f>+'Projekt 32'!G61</f>
        <v>0</v>
      </c>
      <c r="F390" s="178">
        <f>+'Projekt 32'!H61</f>
        <v>0</v>
      </c>
    </row>
    <row r="391" spans="1:6" x14ac:dyDescent="0.25">
      <c r="A391" s="178" t="str">
        <f>+'Projekt 33'!$D$6</f>
        <v>Projekt 33</v>
      </c>
      <c r="B391" s="178">
        <f>+'Projekt 33'!C50</f>
        <v>0</v>
      </c>
      <c r="C391" s="184">
        <f>+'Projekt 33'!E50</f>
        <v>0</v>
      </c>
      <c r="D391" s="184">
        <f>+'Projekt 33'!F50</f>
        <v>0</v>
      </c>
      <c r="E391" s="188">
        <f>+'Projekt 33'!G50</f>
        <v>0</v>
      </c>
      <c r="F391" s="178">
        <f>+'Projekt 33'!H50</f>
        <v>0</v>
      </c>
    </row>
    <row r="392" spans="1:6" x14ac:dyDescent="0.25">
      <c r="A392" s="178" t="str">
        <f>+'Projekt 33'!$D$6</f>
        <v>Projekt 33</v>
      </c>
      <c r="B392" s="178">
        <f>+'Projekt 33'!C51</f>
        <v>0</v>
      </c>
      <c r="C392" s="184">
        <f>+'Projekt 33'!E51</f>
        <v>0</v>
      </c>
      <c r="D392" s="184">
        <f>+'Projekt 33'!F51</f>
        <v>0</v>
      </c>
      <c r="E392" s="188">
        <f>+'Projekt 33'!G51</f>
        <v>0</v>
      </c>
      <c r="F392" s="178">
        <f>+'Projekt 33'!H51</f>
        <v>0</v>
      </c>
    </row>
    <row r="393" spans="1:6" x14ac:dyDescent="0.25">
      <c r="A393" s="178" t="str">
        <f>+'Projekt 33'!$D$6</f>
        <v>Projekt 33</v>
      </c>
      <c r="B393" s="178">
        <f>+'Projekt 33'!C52</f>
        <v>0</v>
      </c>
      <c r="C393" s="184">
        <f>+'Projekt 33'!E52</f>
        <v>0</v>
      </c>
      <c r="D393" s="184">
        <f>+'Projekt 33'!F52</f>
        <v>0</v>
      </c>
      <c r="E393" s="188">
        <f>+'Projekt 33'!G52</f>
        <v>0</v>
      </c>
      <c r="F393" s="178">
        <f>+'Projekt 33'!H52</f>
        <v>0</v>
      </c>
    </row>
    <row r="394" spans="1:6" x14ac:dyDescent="0.25">
      <c r="A394" s="178" t="str">
        <f>+'Projekt 33'!$D$6</f>
        <v>Projekt 33</v>
      </c>
      <c r="B394" s="178">
        <f>+'Projekt 33'!C53</f>
        <v>0</v>
      </c>
      <c r="C394" s="184">
        <f>+'Projekt 33'!E53</f>
        <v>0</v>
      </c>
      <c r="D394" s="184">
        <f>+'Projekt 33'!F53</f>
        <v>0</v>
      </c>
      <c r="E394" s="188">
        <f>+'Projekt 33'!G53</f>
        <v>0</v>
      </c>
      <c r="F394" s="178">
        <f>+'Projekt 33'!H53</f>
        <v>0</v>
      </c>
    </row>
    <row r="395" spans="1:6" x14ac:dyDescent="0.25">
      <c r="A395" s="178" t="str">
        <f>+'Projekt 33'!$D$6</f>
        <v>Projekt 33</v>
      </c>
      <c r="B395" s="178">
        <f>+'Projekt 33'!C54</f>
        <v>0</v>
      </c>
      <c r="C395" s="184">
        <f>+'Projekt 33'!E54</f>
        <v>0</v>
      </c>
      <c r="D395" s="184">
        <f>+'Projekt 33'!F54</f>
        <v>0</v>
      </c>
      <c r="E395" s="188">
        <f>+'Projekt 33'!G54</f>
        <v>0</v>
      </c>
      <c r="F395" s="178">
        <f>+'Projekt 33'!H54</f>
        <v>0</v>
      </c>
    </row>
    <row r="396" spans="1:6" x14ac:dyDescent="0.25">
      <c r="A396" s="178" t="str">
        <f>+'Projekt 33'!$D$6</f>
        <v>Projekt 33</v>
      </c>
      <c r="B396" s="178">
        <f>+'Projekt 33'!C55</f>
        <v>0</v>
      </c>
      <c r="C396" s="184">
        <f>+'Projekt 33'!E55</f>
        <v>0</v>
      </c>
      <c r="D396" s="184">
        <f>+'Projekt 33'!F55</f>
        <v>0</v>
      </c>
      <c r="E396" s="188">
        <f>+'Projekt 33'!G55</f>
        <v>0</v>
      </c>
      <c r="F396" s="178">
        <f>+'Projekt 33'!H55</f>
        <v>0</v>
      </c>
    </row>
    <row r="397" spans="1:6" x14ac:dyDescent="0.25">
      <c r="A397" s="178" t="str">
        <f>+'Projekt 33'!$D$6</f>
        <v>Projekt 33</v>
      </c>
      <c r="B397" s="178">
        <f>+'Projekt 33'!C56</f>
        <v>0</v>
      </c>
      <c r="C397" s="184">
        <f>+'Projekt 33'!E56</f>
        <v>0</v>
      </c>
      <c r="D397" s="184">
        <f>+'Projekt 33'!F56</f>
        <v>0</v>
      </c>
      <c r="E397" s="188">
        <f>+'Projekt 33'!G56</f>
        <v>0</v>
      </c>
      <c r="F397" s="178">
        <f>+'Projekt 33'!H56</f>
        <v>0</v>
      </c>
    </row>
    <row r="398" spans="1:6" x14ac:dyDescent="0.25">
      <c r="A398" s="178" t="str">
        <f>+'Projekt 33'!$D$6</f>
        <v>Projekt 33</v>
      </c>
      <c r="B398" s="178">
        <f>+'Projekt 33'!C57</f>
        <v>0</v>
      </c>
      <c r="C398" s="184">
        <f>+'Projekt 33'!E57</f>
        <v>0</v>
      </c>
      <c r="D398" s="184">
        <f>+'Projekt 33'!F57</f>
        <v>0</v>
      </c>
      <c r="E398" s="188">
        <f>+'Projekt 33'!G57</f>
        <v>0</v>
      </c>
      <c r="F398" s="178">
        <f>+'Projekt 33'!H57</f>
        <v>0</v>
      </c>
    </row>
    <row r="399" spans="1:6" x14ac:dyDescent="0.25">
      <c r="A399" s="178" t="str">
        <f>+'Projekt 33'!$D$6</f>
        <v>Projekt 33</v>
      </c>
      <c r="B399" s="178">
        <f>+'Projekt 33'!C58</f>
        <v>0</v>
      </c>
      <c r="C399" s="184">
        <f>+'Projekt 33'!E58</f>
        <v>0</v>
      </c>
      <c r="D399" s="184">
        <f>+'Projekt 33'!F58</f>
        <v>0</v>
      </c>
      <c r="E399" s="188">
        <f>+'Projekt 33'!G58</f>
        <v>0</v>
      </c>
      <c r="F399" s="178">
        <f>+'Projekt 33'!H58</f>
        <v>0</v>
      </c>
    </row>
    <row r="400" spans="1:6" x14ac:dyDescent="0.25">
      <c r="A400" s="178" t="str">
        <f>+'Projekt 33'!$D$6</f>
        <v>Projekt 33</v>
      </c>
      <c r="B400" s="178">
        <f>+'Projekt 33'!C59</f>
        <v>0</v>
      </c>
      <c r="C400" s="184">
        <f>+'Projekt 33'!E59</f>
        <v>0</v>
      </c>
      <c r="D400" s="184">
        <f>+'Projekt 33'!F59</f>
        <v>0</v>
      </c>
      <c r="E400" s="188">
        <f>+'Projekt 33'!G59</f>
        <v>0</v>
      </c>
      <c r="F400" s="178">
        <f>+'Projekt 33'!H59</f>
        <v>0</v>
      </c>
    </row>
    <row r="401" spans="1:6" x14ac:dyDescent="0.25">
      <c r="A401" s="178" t="str">
        <f>+'Projekt 33'!$D$6</f>
        <v>Projekt 33</v>
      </c>
      <c r="B401" s="178">
        <f>+'Projekt 33'!C60</f>
        <v>0</v>
      </c>
      <c r="C401" s="184">
        <f>+'Projekt 33'!E60</f>
        <v>0</v>
      </c>
      <c r="D401" s="184">
        <f>+'Projekt 33'!F60</f>
        <v>0</v>
      </c>
      <c r="E401" s="188">
        <f>+'Projekt 33'!G60</f>
        <v>0</v>
      </c>
      <c r="F401" s="178">
        <f>+'Projekt 33'!H60</f>
        <v>0</v>
      </c>
    </row>
    <row r="402" spans="1:6" x14ac:dyDescent="0.25">
      <c r="A402" s="178" t="str">
        <f>+'Projekt 33'!$D$6</f>
        <v>Projekt 33</v>
      </c>
      <c r="B402" s="178">
        <f>+'Projekt 33'!C61</f>
        <v>0</v>
      </c>
      <c r="C402" s="184">
        <f>+'Projekt 33'!E61</f>
        <v>0</v>
      </c>
      <c r="D402" s="184">
        <f>+'Projekt 33'!F61</f>
        <v>0</v>
      </c>
      <c r="E402" s="188">
        <f>+'Projekt 33'!G61</f>
        <v>0</v>
      </c>
      <c r="F402" s="178">
        <f>+'Projekt 33'!H61</f>
        <v>0</v>
      </c>
    </row>
    <row r="403" spans="1:6" x14ac:dyDescent="0.25">
      <c r="A403" s="178" t="str">
        <f>+'Projekt 34'!$D$6</f>
        <v>Projekt 34</v>
      </c>
      <c r="B403" s="178">
        <f>+'Projekt 34'!C50</f>
        <v>0</v>
      </c>
      <c r="C403" s="184">
        <f>+'Projekt 34'!E50</f>
        <v>0</v>
      </c>
      <c r="D403" s="184">
        <f>+'Projekt 34'!F50</f>
        <v>0</v>
      </c>
      <c r="E403" s="188">
        <f>+'Projekt 34'!G50</f>
        <v>0</v>
      </c>
      <c r="F403" s="178">
        <f>+'Projekt 34'!H50</f>
        <v>0</v>
      </c>
    </row>
    <row r="404" spans="1:6" x14ac:dyDescent="0.25">
      <c r="A404" s="178" t="str">
        <f>+'Projekt 34'!$D$6</f>
        <v>Projekt 34</v>
      </c>
      <c r="B404" s="178">
        <f>+'Projekt 34'!C51</f>
        <v>0</v>
      </c>
      <c r="C404" s="184">
        <f>+'Projekt 34'!E51</f>
        <v>0</v>
      </c>
      <c r="D404" s="184">
        <f>+'Projekt 34'!F51</f>
        <v>0</v>
      </c>
      <c r="E404" s="188">
        <f>+'Projekt 34'!G51</f>
        <v>0</v>
      </c>
      <c r="F404" s="178">
        <f>+'Projekt 34'!H51</f>
        <v>0</v>
      </c>
    </row>
    <row r="405" spans="1:6" x14ac:dyDescent="0.25">
      <c r="A405" s="178" t="str">
        <f>+'Projekt 34'!$D$6</f>
        <v>Projekt 34</v>
      </c>
      <c r="B405" s="178">
        <f>+'Projekt 34'!C52</f>
        <v>0</v>
      </c>
      <c r="C405" s="184">
        <f>+'Projekt 34'!E52</f>
        <v>0</v>
      </c>
      <c r="D405" s="184">
        <f>+'Projekt 34'!F52</f>
        <v>0</v>
      </c>
      <c r="E405" s="188">
        <f>+'Projekt 34'!G52</f>
        <v>0</v>
      </c>
      <c r="F405" s="178">
        <f>+'Projekt 34'!H52</f>
        <v>0</v>
      </c>
    </row>
    <row r="406" spans="1:6" x14ac:dyDescent="0.25">
      <c r="A406" s="178" t="str">
        <f>+'Projekt 34'!$D$6</f>
        <v>Projekt 34</v>
      </c>
      <c r="B406" s="178">
        <f>+'Projekt 34'!C53</f>
        <v>0</v>
      </c>
      <c r="C406" s="184">
        <f>+'Projekt 34'!E53</f>
        <v>0</v>
      </c>
      <c r="D406" s="184">
        <f>+'Projekt 34'!F53</f>
        <v>0</v>
      </c>
      <c r="E406" s="188">
        <f>+'Projekt 34'!G53</f>
        <v>0</v>
      </c>
      <c r="F406" s="178">
        <f>+'Projekt 34'!H53</f>
        <v>0</v>
      </c>
    </row>
    <row r="407" spans="1:6" x14ac:dyDescent="0.25">
      <c r="A407" s="178" t="str">
        <f>+'Projekt 34'!$D$6</f>
        <v>Projekt 34</v>
      </c>
      <c r="B407" s="178">
        <f>+'Projekt 34'!C54</f>
        <v>0</v>
      </c>
      <c r="C407" s="184">
        <f>+'Projekt 34'!E54</f>
        <v>0</v>
      </c>
      <c r="D407" s="184">
        <f>+'Projekt 34'!F54</f>
        <v>0</v>
      </c>
      <c r="E407" s="188">
        <f>+'Projekt 34'!G54</f>
        <v>0</v>
      </c>
      <c r="F407" s="178">
        <f>+'Projekt 34'!H54</f>
        <v>0</v>
      </c>
    </row>
    <row r="408" spans="1:6" x14ac:dyDescent="0.25">
      <c r="A408" s="178" t="str">
        <f>+'Projekt 34'!$D$6</f>
        <v>Projekt 34</v>
      </c>
      <c r="B408" s="178">
        <f>+'Projekt 34'!C55</f>
        <v>0</v>
      </c>
      <c r="C408" s="184">
        <f>+'Projekt 34'!E55</f>
        <v>0</v>
      </c>
      <c r="D408" s="184">
        <f>+'Projekt 34'!F55</f>
        <v>0</v>
      </c>
      <c r="E408" s="188">
        <f>+'Projekt 34'!G55</f>
        <v>0</v>
      </c>
      <c r="F408" s="178">
        <f>+'Projekt 34'!H55</f>
        <v>0</v>
      </c>
    </row>
    <row r="409" spans="1:6" x14ac:dyDescent="0.25">
      <c r="A409" s="178" t="str">
        <f>+'Projekt 34'!$D$6</f>
        <v>Projekt 34</v>
      </c>
      <c r="B409" s="178">
        <f>+'Projekt 34'!C56</f>
        <v>0</v>
      </c>
      <c r="C409" s="184">
        <f>+'Projekt 34'!E56</f>
        <v>0</v>
      </c>
      <c r="D409" s="184">
        <f>+'Projekt 34'!F56</f>
        <v>0</v>
      </c>
      <c r="E409" s="188">
        <f>+'Projekt 34'!G56</f>
        <v>0</v>
      </c>
      <c r="F409" s="178">
        <f>+'Projekt 34'!H56</f>
        <v>0</v>
      </c>
    </row>
    <row r="410" spans="1:6" x14ac:dyDescent="0.25">
      <c r="A410" s="178" t="str">
        <f>+'Projekt 34'!$D$6</f>
        <v>Projekt 34</v>
      </c>
      <c r="B410" s="178">
        <f>+'Projekt 34'!C57</f>
        <v>0</v>
      </c>
      <c r="C410" s="184">
        <f>+'Projekt 34'!E57</f>
        <v>0</v>
      </c>
      <c r="D410" s="184">
        <f>+'Projekt 34'!F57</f>
        <v>0</v>
      </c>
      <c r="E410" s="188">
        <f>+'Projekt 34'!G57</f>
        <v>0</v>
      </c>
      <c r="F410" s="178">
        <f>+'Projekt 34'!H57</f>
        <v>0</v>
      </c>
    </row>
    <row r="411" spans="1:6" x14ac:dyDescent="0.25">
      <c r="A411" s="178" t="str">
        <f>+'Projekt 34'!$D$6</f>
        <v>Projekt 34</v>
      </c>
      <c r="B411" s="178">
        <f>+'Projekt 34'!C58</f>
        <v>0</v>
      </c>
      <c r="C411" s="184">
        <f>+'Projekt 34'!E58</f>
        <v>0</v>
      </c>
      <c r="D411" s="184">
        <f>+'Projekt 34'!F58</f>
        <v>0</v>
      </c>
      <c r="E411" s="188">
        <f>+'Projekt 34'!G58</f>
        <v>0</v>
      </c>
      <c r="F411" s="178">
        <f>+'Projekt 34'!H58</f>
        <v>0</v>
      </c>
    </row>
    <row r="412" spans="1:6" x14ac:dyDescent="0.25">
      <c r="A412" s="178" t="str">
        <f>+'Projekt 34'!$D$6</f>
        <v>Projekt 34</v>
      </c>
      <c r="B412" s="178">
        <f>+'Projekt 34'!C59</f>
        <v>0</v>
      </c>
      <c r="C412" s="184">
        <f>+'Projekt 34'!E59</f>
        <v>0</v>
      </c>
      <c r="D412" s="184">
        <f>+'Projekt 34'!F59</f>
        <v>0</v>
      </c>
      <c r="E412" s="188">
        <f>+'Projekt 34'!G59</f>
        <v>0</v>
      </c>
      <c r="F412" s="178">
        <f>+'Projekt 34'!H59</f>
        <v>0</v>
      </c>
    </row>
    <row r="413" spans="1:6" x14ac:dyDescent="0.25">
      <c r="A413" s="178" t="str">
        <f>+'Projekt 34'!$D$6</f>
        <v>Projekt 34</v>
      </c>
      <c r="B413" s="178">
        <f>+'Projekt 34'!C60</f>
        <v>0</v>
      </c>
      <c r="C413" s="184">
        <f>+'Projekt 34'!E60</f>
        <v>0</v>
      </c>
      <c r="D413" s="184">
        <f>+'Projekt 34'!F60</f>
        <v>0</v>
      </c>
      <c r="E413" s="188">
        <f>+'Projekt 34'!G60</f>
        <v>0</v>
      </c>
      <c r="F413" s="178">
        <f>+'Projekt 34'!H60</f>
        <v>0</v>
      </c>
    </row>
    <row r="414" spans="1:6" x14ac:dyDescent="0.25">
      <c r="A414" s="178" t="str">
        <f>+'Projekt 34'!$D$6</f>
        <v>Projekt 34</v>
      </c>
      <c r="B414" s="178">
        <f>+'Projekt 34'!C61</f>
        <v>0</v>
      </c>
      <c r="C414" s="184">
        <f>+'Projekt 34'!E61</f>
        <v>0</v>
      </c>
      <c r="D414" s="184">
        <f>+'Projekt 34'!F61</f>
        <v>0</v>
      </c>
      <c r="E414" s="188">
        <f>+'Projekt 34'!G61</f>
        <v>0</v>
      </c>
      <c r="F414" s="178">
        <f>+'Projekt 34'!H61</f>
        <v>0</v>
      </c>
    </row>
    <row r="415" spans="1:6" x14ac:dyDescent="0.25">
      <c r="A415" s="178" t="str">
        <f>+'Projekt 35'!$D$6</f>
        <v>Projekt 35</v>
      </c>
      <c r="B415" s="178">
        <f>+'Projekt 35'!C50</f>
        <v>0</v>
      </c>
      <c r="C415" s="184">
        <f>+'Projekt 35'!E50</f>
        <v>0</v>
      </c>
      <c r="D415" s="184">
        <f>+'Projekt 35'!F50</f>
        <v>0</v>
      </c>
      <c r="E415" s="188">
        <f>+'Projekt 35'!G50</f>
        <v>0</v>
      </c>
      <c r="F415" s="178">
        <f>+'Projekt 35'!H50</f>
        <v>0</v>
      </c>
    </row>
    <row r="416" spans="1:6" x14ac:dyDescent="0.25">
      <c r="A416" s="178" t="str">
        <f>+'Projekt 35'!$D$6</f>
        <v>Projekt 35</v>
      </c>
      <c r="B416" s="178">
        <f>+'Projekt 35'!C51</f>
        <v>0</v>
      </c>
      <c r="C416" s="184">
        <f>+'Projekt 35'!E51</f>
        <v>0</v>
      </c>
      <c r="D416" s="184">
        <f>+'Projekt 35'!F51</f>
        <v>0</v>
      </c>
      <c r="E416" s="188">
        <f>+'Projekt 35'!G51</f>
        <v>0</v>
      </c>
      <c r="F416" s="178">
        <f>+'Projekt 35'!H51</f>
        <v>0</v>
      </c>
    </row>
    <row r="417" spans="1:6" x14ac:dyDescent="0.25">
      <c r="A417" s="178" t="str">
        <f>+'Projekt 35'!$D$6</f>
        <v>Projekt 35</v>
      </c>
      <c r="B417" s="178">
        <f>+'Projekt 35'!C52</f>
        <v>0</v>
      </c>
      <c r="C417" s="184">
        <f>+'Projekt 35'!E52</f>
        <v>0</v>
      </c>
      <c r="D417" s="184">
        <f>+'Projekt 35'!F52</f>
        <v>0</v>
      </c>
      <c r="E417" s="188">
        <f>+'Projekt 35'!G52</f>
        <v>0</v>
      </c>
      <c r="F417" s="178">
        <f>+'Projekt 35'!H52</f>
        <v>0</v>
      </c>
    </row>
    <row r="418" spans="1:6" x14ac:dyDescent="0.25">
      <c r="A418" s="178" t="str">
        <f>+'Projekt 35'!$D$6</f>
        <v>Projekt 35</v>
      </c>
      <c r="B418" s="178">
        <f>+'Projekt 35'!C53</f>
        <v>0</v>
      </c>
      <c r="C418" s="184">
        <f>+'Projekt 35'!E53</f>
        <v>0</v>
      </c>
      <c r="D418" s="184">
        <f>+'Projekt 35'!F53</f>
        <v>0</v>
      </c>
      <c r="E418" s="188">
        <f>+'Projekt 35'!G53</f>
        <v>0</v>
      </c>
      <c r="F418" s="178">
        <f>+'Projekt 35'!H53</f>
        <v>0</v>
      </c>
    </row>
    <row r="419" spans="1:6" x14ac:dyDescent="0.25">
      <c r="A419" s="178" t="str">
        <f>+'Projekt 35'!$D$6</f>
        <v>Projekt 35</v>
      </c>
      <c r="B419" s="178">
        <f>+'Projekt 35'!C54</f>
        <v>0</v>
      </c>
      <c r="C419" s="184">
        <f>+'Projekt 35'!E54</f>
        <v>0</v>
      </c>
      <c r="D419" s="184">
        <f>+'Projekt 35'!F54</f>
        <v>0</v>
      </c>
      <c r="E419" s="188">
        <f>+'Projekt 35'!G54</f>
        <v>0</v>
      </c>
      <c r="F419" s="178">
        <f>+'Projekt 35'!H54</f>
        <v>0</v>
      </c>
    </row>
    <row r="420" spans="1:6" x14ac:dyDescent="0.25">
      <c r="A420" s="178" t="str">
        <f>+'Projekt 35'!$D$6</f>
        <v>Projekt 35</v>
      </c>
      <c r="B420" s="178">
        <f>+'Projekt 35'!C55</f>
        <v>0</v>
      </c>
      <c r="C420" s="184">
        <f>+'Projekt 35'!E55</f>
        <v>0</v>
      </c>
      <c r="D420" s="184">
        <f>+'Projekt 35'!F55</f>
        <v>0</v>
      </c>
      <c r="E420" s="188">
        <f>+'Projekt 35'!G55</f>
        <v>0</v>
      </c>
      <c r="F420" s="178">
        <f>+'Projekt 35'!H55</f>
        <v>0</v>
      </c>
    </row>
    <row r="421" spans="1:6" x14ac:dyDescent="0.25">
      <c r="A421" s="178" t="str">
        <f>+'Projekt 35'!$D$6</f>
        <v>Projekt 35</v>
      </c>
      <c r="B421" s="178">
        <f>+'Projekt 35'!C56</f>
        <v>0</v>
      </c>
      <c r="C421" s="184">
        <f>+'Projekt 35'!E56</f>
        <v>0</v>
      </c>
      <c r="D421" s="184">
        <f>+'Projekt 35'!F56</f>
        <v>0</v>
      </c>
      <c r="E421" s="188">
        <f>+'Projekt 35'!G56</f>
        <v>0</v>
      </c>
      <c r="F421" s="178">
        <f>+'Projekt 35'!H56</f>
        <v>0</v>
      </c>
    </row>
    <row r="422" spans="1:6" x14ac:dyDescent="0.25">
      <c r="A422" s="178" t="str">
        <f>+'Projekt 35'!$D$6</f>
        <v>Projekt 35</v>
      </c>
      <c r="B422" s="178">
        <f>+'Projekt 35'!C57</f>
        <v>0</v>
      </c>
      <c r="C422" s="184">
        <f>+'Projekt 35'!E57</f>
        <v>0</v>
      </c>
      <c r="D422" s="184">
        <f>+'Projekt 35'!F57</f>
        <v>0</v>
      </c>
      <c r="E422" s="188">
        <f>+'Projekt 35'!G57</f>
        <v>0</v>
      </c>
      <c r="F422" s="178">
        <f>+'Projekt 35'!H57</f>
        <v>0</v>
      </c>
    </row>
    <row r="423" spans="1:6" x14ac:dyDescent="0.25">
      <c r="A423" s="178" t="str">
        <f>+'Projekt 35'!$D$6</f>
        <v>Projekt 35</v>
      </c>
      <c r="B423" s="178">
        <f>+'Projekt 35'!C58</f>
        <v>0</v>
      </c>
      <c r="C423" s="184">
        <f>+'Projekt 35'!E58</f>
        <v>0</v>
      </c>
      <c r="D423" s="184">
        <f>+'Projekt 35'!F58</f>
        <v>0</v>
      </c>
      <c r="E423" s="188">
        <f>+'Projekt 35'!G58</f>
        <v>0</v>
      </c>
      <c r="F423" s="178">
        <f>+'Projekt 35'!H58</f>
        <v>0</v>
      </c>
    </row>
    <row r="424" spans="1:6" x14ac:dyDescent="0.25">
      <c r="A424" s="178" t="str">
        <f>+'Projekt 35'!$D$6</f>
        <v>Projekt 35</v>
      </c>
      <c r="B424" s="178">
        <f>+'Projekt 35'!C59</f>
        <v>0</v>
      </c>
      <c r="C424" s="184">
        <f>+'Projekt 35'!E59</f>
        <v>0</v>
      </c>
      <c r="D424" s="184">
        <f>+'Projekt 35'!F59</f>
        <v>0</v>
      </c>
      <c r="E424" s="188">
        <f>+'Projekt 35'!G59</f>
        <v>0</v>
      </c>
      <c r="F424" s="178">
        <f>+'Projekt 35'!H59</f>
        <v>0</v>
      </c>
    </row>
    <row r="425" spans="1:6" x14ac:dyDescent="0.25">
      <c r="A425" s="178" t="str">
        <f>+'Projekt 35'!$D$6</f>
        <v>Projekt 35</v>
      </c>
      <c r="B425" s="178">
        <f>+'Projekt 35'!C60</f>
        <v>0</v>
      </c>
      <c r="C425" s="184">
        <f>+'Projekt 35'!E60</f>
        <v>0</v>
      </c>
      <c r="D425" s="184">
        <f>+'Projekt 35'!F60</f>
        <v>0</v>
      </c>
      <c r="E425" s="188">
        <f>+'Projekt 35'!G60</f>
        <v>0</v>
      </c>
      <c r="F425" s="178">
        <f>+'Projekt 35'!H60</f>
        <v>0</v>
      </c>
    </row>
    <row r="426" spans="1:6" x14ac:dyDescent="0.25">
      <c r="A426" s="178" t="str">
        <f>+'Projekt 35'!$D$6</f>
        <v>Projekt 35</v>
      </c>
      <c r="B426" s="178">
        <f>+'Projekt 35'!C61</f>
        <v>0</v>
      </c>
      <c r="C426" s="184">
        <f>+'Projekt 35'!E61</f>
        <v>0</v>
      </c>
      <c r="D426" s="184">
        <f>+'Projekt 35'!F61</f>
        <v>0</v>
      </c>
      <c r="E426" s="188">
        <f>+'Projekt 35'!G61</f>
        <v>0</v>
      </c>
      <c r="F426" s="178">
        <f>+'Projekt 35'!H61</f>
        <v>0</v>
      </c>
    </row>
    <row r="427" spans="1:6" x14ac:dyDescent="0.25">
      <c r="A427" s="178" t="str">
        <f>+'Projekt 36'!$D$6</f>
        <v>Projekt 36</v>
      </c>
      <c r="B427" s="178">
        <f>+'Projekt 36'!C50</f>
        <v>0</v>
      </c>
      <c r="C427" s="184">
        <f>+'Projekt 36'!E50</f>
        <v>0</v>
      </c>
      <c r="D427" s="184">
        <f>+'Projekt 36'!F50</f>
        <v>0</v>
      </c>
      <c r="E427" s="188">
        <f>+'Projekt 36'!G50</f>
        <v>0</v>
      </c>
      <c r="F427" s="178">
        <f>+'Projekt 36'!H50</f>
        <v>0</v>
      </c>
    </row>
    <row r="428" spans="1:6" x14ac:dyDescent="0.25">
      <c r="A428" s="178" t="str">
        <f>+'Projekt 36'!$D$6</f>
        <v>Projekt 36</v>
      </c>
      <c r="B428" s="178">
        <f>+'Projekt 36'!C51</f>
        <v>0</v>
      </c>
      <c r="C428" s="184">
        <f>+'Projekt 36'!E51</f>
        <v>0</v>
      </c>
      <c r="D428" s="184">
        <f>+'Projekt 36'!F51</f>
        <v>0</v>
      </c>
      <c r="E428" s="188">
        <f>+'Projekt 36'!G51</f>
        <v>0</v>
      </c>
      <c r="F428" s="178">
        <f>+'Projekt 36'!H51</f>
        <v>0</v>
      </c>
    </row>
    <row r="429" spans="1:6" x14ac:dyDescent="0.25">
      <c r="A429" s="178" t="str">
        <f>+'Projekt 36'!$D$6</f>
        <v>Projekt 36</v>
      </c>
      <c r="B429" s="178">
        <f>+'Projekt 36'!C52</f>
        <v>0</v>
      </c>
      <c r="C429" s="184">
        <f>+'Projekt 36'!E52</f>
        <v>0</v>
      </c>
      <c r="D429" s="184">
        <f>+'Projekt 36'!F52</f>
        <v>0</v>
      </c>
      <c r="E429" s="188">
        <f>+'Projekt 36'!G52</f>
        <v>0</v>
      </c>
      <c r="F429" s="178">
        <f>+'Projekt 36'!H52</f>
        <v>0</v>
      </c>
    </row>
    <row r="430" spans="1:6" x14ac:dyDescent="0.25">
      <c r="A430" s="178" t="str">
        <f>+'Projekt 36'!$D$6</f>
        <v>Projekt 36</v>
      </c>
      <c r="B430" s="178">
        <f>+'Projekt 36'!C53</f>
        <v>0</v>
      </c>
      <c r="C430" s="184">
        <f>+'Projekt 36'!E53</f>
        <v>0</v>
      </c>
      <c r="D430" s="184">
        <f>+'Projekt 36'!F53</f>
        <v>0</v>
      </c>
      <c r="E430" s="188">
        <f>+'Projekt 36'!G53</f>
        <v>0</v>
      </c>
      <c r="F430" s="178">
        <f>+'Projekt 36'!H53</f>
        <v>0</v>
      </c>
    </row>
    <row r="431" spans="1:6" x14ac:dyDescent="0.25">
      <c r="A431" s="178" t="str">
        <f>+'Projekt 36'!$D$6</f>
        <v>Projekt 36</v>
      </c>
      <c r="B431" s="178">
        <f>+'Projekt 36'!C54</f>
        <v>0</v>
      </c>
      <c r="C431" s="184">
        <f>+'Projekt 36'!E54</f>
        <v>0</v>
      </c>
      <c r="D431" s="184">
        <f>+'Projekt 36'!F54</f>
        <v>0</v>
      </c>
      <c r="E431" s="188">
        <f>+'Projekt 36'!G54</f>
        <v>0</v>
      </c>
      <c r="F431" s="178">
        <f>+'Projekt 36'!H54</f>
        <v>0</v>
      </c>
    </row>
    <row r="432" spans="1:6" x14ac:dyDescent="0.25">
      <c r="A432" s="178" t="str">
        <f>+'Projekt 36'!$D$6</f>
        <v>Projekt 36</v>
      </c>
      <c r="B432" s="178">
        <f>+'Projekt 36'!C55</f>
        <v>0</v>
      </c>
      <c r="C432" s="184">
        <f>+'Projekt 36'!E55</f>
        <v>0</v>
      </c>
      <c r="D432" s="184">
        <f>+'Projekt 36'!F55</f>
        <v>0</v>
      </c>
      <c r="E432" s="188">
        <f>+'Projekt 36'!G55</f>
        <v>0</v>
      </c>
      <c r="F432" s="178">
        <f>+'Projekt 36'!H55</f>
        <v>0</v>
      </c>
    </row>
    <row r="433" spans="1:6" x14ac:dyDescent="0.25">
      <c r="A433" s="178" t="str">
        <f>+'Projekt 36'!$D$6</f>
        <v>Projekt 36</v>
      </c>
      <c r="B433" s="178">
        <f>+'Projekt 36'!C56</f>
        <v>0</v>
      </c>
      <c r="C433" s="184">
        <f>+'Projekt 36'!E56</f>
        <v>0</v>
      </c>
      <c r="D433" s="184">
        <f>+'Projekt 36'!F56</f>
        <v>0</v>
      </c>
      <c r="E433" s="188">
        <f>+'Projekt 36'!G56</f>
        <v>0</v>
      </c>
      <c r="F433" s="178">
        <f>+'Projekt 36'!H56</f>
        <v>0</v>
      </c>
    </row>
    <row r="434" spans="1:6" x14ac:dyDescent="0.25">
      <c r="A434" s="178" t="str">
        <f>+'Projekt 36'!$D$6</f>
        <v>Projekt 36</v>
      </c>
      <c r="B434" s="178">
        <f>+'Projekt 36'!C57</f>
        <v>0</v>
      </c>
      <c r="C434" s="184">
        <f>+'Projekt 36'!E57</f>
        <v>0</v>
      </c>
      <c r="D434" s="184">
        <f>+'Projekt 36'!F57</f>
        <v>0</v>
      </c>
      <c r="E434" s="188">
        <f>+'Projekt 36'!G57</f>
        <v>0</v>
      </c>
      <c r="F434" s="178">
        <f>+'Projekt 36'!H57</f>
        <v>0</v>
      </c>
    </row>
    <row r="435" spans="1:6" x14ac:dyDescent="0.25">
      <c r="A435" s="178" t="str">
        <f>+'Projekt 36'!$D$6</f>
        <v>Projekt 36</v>
      </c>
      <c r="B435" s="178">
        <f>+'Projekt 36'!C58</f>
        <v>0</v>
      </c>
      <c r="C435" s="184">
        <f>+'Projekt 36'!E58</f>
        <v>0</v>
      </c>
      <c r="D435" s="184">
        <f>+'Projekt 36'!F58</f>
        <v>0</v>
      </c>
      <c r="E435" s="188">
        <f>+'Projekt 36'!G58</f>
        <v>0</v>
      </c>
      <c r="F435" s="178">
        <f>+'Projekt 36'!H58</f>
        <v>0</v>
      </c>
    </row>
    <row r="436" spans="1:6" x14ac:dyDescent="0.25">
      <c r="A436" s="178" t="str">
        <f>+'Projekt 36'!$D$6</f>
        <v>Projekt 36</v>
      </c>
      <c r="B436" s="178">
        <f>+'Projekt 36'!C59</f>
        <v>0</v>
      </c>
      <c r="C436" s="184">
        <f>+'Projekt 36'!E59</f>
        <v>0</v>
      </c>
      <c r="D436" s="184">
        <f>+'Projekt 36'!F59</f>
        <v>0</v>
      </c>
      <c r="E436" s="188">
        <f>+'Projekt 36'!G59</f>
        <v>0</v>
      </c>
      <c r="F436" s="178">
        <f>+'Projekt 36'!H59</f>
        <v>0</v>
      </c>
    </row>
    <row r="437" spans="1:6" x14ac:dyDescent="0.25">
      <c r="A437" s="178" t="str">
        <f>+'Projekt 36'!$D$6</f>
        <v>Projekt 36</v>
      </c>
      <c r="B437" s="178">
        <f>+'Projekt 36'!C60</f>
        <v>0</v>
      </c>
      <c r="C437" s="184">
        <f>+'Projekt 36'!E60</f>
        <v>0</v>
      </c>
      <c r="D437" s="184">
        <f>+'Projekt 36'!F60</f>
        <v>0</v>
      </c>
      <c r="E437" s="188">
        <f>+'Projekt 36'!G60</f>
        <v>0</v>
      </c>
      <c r="F437" s="178">
        <f>+'Projekt 36'!H60</f>
        <v>0</v>
      </c>
    </row>
    <row r="438" spans="1:6" x14ac:dyDescent="0.25">
      <c r="A438" s="178" t="str">
        <f>+'Projekt 36'!$D$6</f>
        <v>Projekt 36</v>
      </c>
      <c r="B438" s="178">
        <f>+'Projekt 36'!C61</f>
        <v>0</v>
      </c>
      <c r="C438" s="184">
        <f>+'Projekt 36'!E61</f>
        <v>0</v>
      </c>
      <c r="D438" s="184">
        <f>+'Projekt 36'!F61</f>
        <v>0</v>
      </c>
      <c r="E438" s="188">
        <f>+'Projekt 36'!G61</f>
        <v>0</v>
      </c>
      <c r="F438" s="178">
        <f>+'Projekt 36'!H61</f>
        <v>0</v>
      </c>
    </row>
    <row r="439" spans="1:6" x14ac:dyDescent="0.25">
      <c r="A439" s="178" t="str">
        <f>+'Projekt 37'!$D$6</f>
        <v>Projekt 37</v>
      </c>
      <c r="B439" s="178">
        <f>+'Projekt 37'!C50</f>
        <v>0</v>
      </c>
      <c r="C439" s="184">
        <f>+'Projekt 37'!E50</f>
        <v>0</v>
      </c>
      <c r="D439" s="184">
        <f>+'Projekt 37'!F50</f>
        <v>0</v>
      </c>
      <c r="E439" s="188">
        <f>+'Projekt 37'!G50</f>
        <v>0</v>
      </c>
      <c r="F439" s="178">
        <f>+'Projekt 37'!H50</f>
        <v>0</v>
      </c>
    </row>
    <row r="440" spans="1:6" x14ac:dyDescent="0.25">
      <c r="A440" s="178" t="str">
        <f>+'Projekt 37'!$D$6</f>
        <v>Projekt 37</v>
      </c>
      <c r="B440" s="178">
        <f>+'Projekt 37'!C51</f>
        <v>0</v>
      </c>
      <c r="C440" s="184">
        <f>+'Projekt 37'!E51</f>
        <v>0</v>
      </c>
      <c r="D440" s="184">
        <f>+'Projekt 37'!F51</f>
        <v>0</v>
      </c>
      <c r="E440" s="188">
        <f>+'Projekt 37'!G51</f>
        <v>0</v>
      </c>
      <c r="F440" s="178">
        <f>+'Projekt 37'!H51</f>
        <v>0</v>
      </c>
    </row>
    <row r="441" spans="1:6" x14ac:dyDescent="0.25">
      <c r="A441" s="178" t="str">
        <f>+'Projekt 37'!$D$6</f>
        <v>Projekt 37</v>
      </c>
      <c r="B441" s="178">
        <f>+'Projekt 37'!C52</f>
        <v>0</v>
      </c>
      <c r="C441" s="184">
        <f>+'Projekt 37'!E52</f>
        <v>0</v>
      </c>
      <c r="D441" s="184">
        <f>+'Projekt 37'!F52</f>
        <v>0</v>
      </c>
      <c r="E441" s="188">
        <f>+'Projekt 37'!G52</f>
        <v>0</v>
      </c>
      <c r="F441" s="178">
        <f>+'Projekt 37'!H52</f>
        <v>0</v>
      </c>
    </row>
    <row r="442" spans="1:6" x14ac:dyDescent="0.25">
      <c r="A442" s="178" t="str">
        <f>+'Projekt 37'!$D$6</f>
        <v>Projekt 37</v>
      </c>
      <c r="B442" s="178">
        <f>+'Projekt 37'!C53</f>
        <v>0</v>
      </c>
      <c r="C442" s="184">
        <f>+'Projekt 37'!E53</f>
        <v>0</v>
      </c>
      <c r="D442" s="184">
        <f>+'Projekt 37'!F53</f>
        <v>0</v>
      </c>
      <c r="E442" s="188">
        <f>+'Projekt 37'!G53</f>
        <v>0</v>
      </c>
      <c r="F442" s="178">
        <f>+'Projekt 37'!H53</f>
        <v>0</v>
      </c>
    </row>
    <row r="443" spans="1:6" x14ac:dyDescent="0.25">
      <c r="A443" s="178" t="str">
        <f>+'Projekt 37'!$D$6</f>
        <v>Projekt 37</v>
      </c>
      <c r="B443" s="178">
        <f>+'Projekt 37'!C54</f>
        <v>0</v>
      </c>
      <c r="C443" s="184">
        <f>+'Projekt 37'!E54</f>
        <v>0</v>
      </c>
      <c r="D443" s="184">
        <f>+'Projekt 37'!F54</f>
        <v>0</v>
      </c>
      <c r="E443" s="188">
        <f>+'Projekt 37'!G54</f>
        <v>0</v>
      </c>
      <c r="F443" s="178">
        <f>+'Projekt 37'!H54</f>
        <v>0</v>
      </c>
    </row>
    <row r="444" spans="1:6" x14ac:dyDescent="0.25">
      <c r="A444" s="178" t="str">
        <f>+'Projekt 37'!$D$6</f>
        <v>Projekt 37</v>
      </c>
      <c r="B444" s="178">
        <f>+'Projekt 37'!C55</f>
        <v>0</v>
      </c>
      <c r="C444" s="184">
        <f>+'Projekt 37'!E55</f>
        <v>0</v>
      </c>
      <c r="D444" s="184">
        <f>+'Projekt 37'!F55</f>
        <v>0</v>
      </c>
      <c r="E444" s="188">
        <f>+'Projekt 37'!G55</f>
        <v>0</v>
      </c>
      <c r="F444" s="178">
        <f>+'Projekt 37'!H55</f>
        <v>0</v>
      </c>
    </row>
    <row r="445" spans="1:6" x14ac:dyDescent="0.25">
      <c r="A445" s="178" t="str">
        <f>+'Projekt 37'!$D$6</f>
        <v>Projekt 37</v>
      </c>
      <c r="B445" s="178">
        <f>+'Projekt 37'!C56</f>
        <v>0</v>
      </c>
      <c r="C445" s="184">
        <f>+'Projekt 37'!E56</f>
        <v>0</v>
      </c>
      <c r="D445" s="184">
        <f>+'Projekt 37'!F56</f>
        <v>0</v>
      </c>
      <c r="E445" s="188">
        <f>+'Projekt 37'!G56</f>
        <v>0</v>
      </c>
      <c r="F445" s="178">
        <f>+'Projekt 37'!H56</f>
        <v>0</v>
      </c>
    </row>
    <row r="446" spans="1:6" x14ac:dyDescent="0.25">
      <c r="A446" s="178" t="str">
        <f>+'Projekt 37'!$D$6</f>
        <v>Projekt 37</v>
      </c>
      <c r="B446" s="178">
        <f>+'Projekt 37'!C57</f>
        <v>0</v>
      </c>
      <c r="C446" s="184">
        <f>+'Projekt 37'!E57</f>
        <v>0</v>
      </c>
      <c r="D446" s="184">
        <f>+'Projekt 37'!F57</f>
        <v>0</v>
      </c>
      <c r="E446" s="188">
        <f>+'Projekt 37'!G57</f>
        <v>0</v>
      </c>
      <c r="F446" s="178">
        <f>+'Projekt 37'!H57</f>
        <v>0</v>
      </c>
    </row>
    <row r="447" spans="1:6" x14ac:dyDescent="0.25">
      <c r="A447" s="178" t="str">
        <f>+'Projekt 37'!$D$6</f>
        <v>Projekt 37</v>
      </c>
      <c r="B447" s="178">
        <f>+'Projekt 37'!C58</f>
        <v>0</v>
      </c>
      <c r="C447" s="184">
        <f>+'Projekt 37'!E58</f>
        <v>0</v>
      </c>
      <c r="D447" s="184">
        <f>+'Projekt 37'!F58</f>
        <v>0</v>
      </c>
      <c r="E447" s="188">
        <f>+'Projekt 37'!G58</f>
        <v>0</v>
      </c>
      <c r="F447" s="178">
        <f>+'Projekt 37'!H58</f>
        <v>0</v>
      </c>
    </row>
    <row r="448" spans="1:6" x14ac:dyDescent="0.25">
      <c r="A448" s="178" t="str">
        <f>+'Projekt 37'!$D$6</f>
        <v>Projekt 37</v>
      </c>
      <c r="B448" s="178">
        <f>+'Projekt 37'!C59</f>
        <v>0</v>
      </c>
      <c r="C448" s="184">
        <f>+'Projekt 37'!E59</f>
        <v>0</v>
      </c>
      <c r="D448" s="184">
        <f>+'Projekt 37'!F59</f>
        <v>0</v>
      </c>
      <c r="E448" s="188">
        <f>+'Projekt 37'!G59</f>
        <v>0</v>
      </c>
      <c r="F448" s="178">
        <f>+'Projekt 37'!H59</f>
        <v>0</v>
      </c>
    </row>
    <row r="449" spans="1:6" x14ac:dyDescent="0.25">
      <c r="A449" s="178" t="str">
        <f>+'Projekt 37'!$D$6</f>
        <v>Projekt 37</v>
      </c>
      <c r="B449" s="178">
        <f>+'Projekt 37'!C60</f>
        <v>0</v>
      </c>
      <c r="C449" s="184">
        <f>+'Projekt 37'!E60</f>
        <v>0</v>
      </c>
      <c r="D449" s="184">
        <f>+'Projekt 37'!F60</f>
        <v>0</v>
      </c>
      <c r="E449" s="188">
        <f>+'Projekt 37'!G60</f>
        <v>0</v>
      </c>
      <c r="F449" s="178">
        <f>+'Projekt 37'!H60</f>
        <v>0</v>
      </c>
    </row>
    <row r="450" spans="1:6" x14ac:dyDescent="0.25">
      <c r="A450" s="178" t="str">
        <f>+'Projekt 37'!$D$6</f>
        <v>Projekt 37</v>
      </c>
      <c r="B450" s="178">
        <f>+'Projekt 37'!C61</f>
        <v>0</v>
      </c>
      <c r="C450" s="184">
        <f>+'Projekt 37'!E61</f>
        <v>0</v>
      </c>
      <c r="D450" s="184">
        <f>+'Projekt 37'!F61</f>
        <v>0</v>
      </c>
      <c r="E450" s="188">
        <f>+'Projekt 37'!G61</f>
        <v>0</v>
      </c>
      <c r="F450" s="178">
        <f>+'Projekt 37'!H61</f>
        <v>0</v>
      </c>
    </row>
    <row r="451" spans="1:6" x14ac:dyDescent="0.25">
      <c r="A451" s="178" t="str">
        <f>+'Projekt 38'!$D$6</f>
        <v>Projekt 38</v>
      </c>
      <c r="B451" s="178">
        <f>+'Projekt 38'!C50</f>
        <v>0</v>
      </c>
      <c r="C451" s="184">
        <f>+'Projekt 38'!E50</f>
        <v>0</v>
      </c>
      <c r="D451" s="184">
        <f>+'Projekt 38'!F50</f>
        <v>0</v>
      </c>
      <c r="E451" s="188">
        <f>+'Projekt 38'!G50</f>
        <v>0</v>
      </c>
      <c r="F451" s="178">
        <f>+'Projekt 38'!H50</f>
        <v>0</v>
      </c>
    </row>
    <row r="452" spans="1:6" x14ac:dyDescent="0.25">
      <c r="A452" s="178" t="str">
        <f>+'Projekt 38'!$D$6</f>
        <v>Projekt 38</v>
      </c>
      <c r="B452" s="178">
        <f>+'Projekt 38'!C51</f>
        <v>0</v>
      </c>
      <c r="C452" s="184">
        <f>+'Projekt 38'!E51</f>
        <v>0</v>
      </c>
      <c r="D452" s="184">
        <f>+'Projekt 38'!F51</f>
        <v>0</v>
      </c>
      <c r="E452" s="188">
        <f>+'Projekt 38'!G51</f>
        <v>0</v>
      </c>
      <c r="F452" s="178">
        <f>+'Projekt 38'!H51</f>
        <v>0</v>
      </c>
    </row>
    <row r="453" spans="1:6" x14ac:dyDescent="0.25">
      <c r="A453" s="178" t="str">
        <f>+'Projekt 38'!$D$6</f>
        <v>Projekt 38</v>
      </c>
      <c r="B453" s="178">
        <f>+'Projekt 38'!C52</f>
        <v>0</v>
      </c>
      <c r="C453" s="184">
        <f>+'Projekt 38'!E52</f>
        <v>0</v>
      </c>
      <c r="D453" s="184">
        <f>+'Projekt 38'!F52</f>
        <v>0</v>
      </c>
      <c r="E453" s="188">
        <f>+'Projekt 38'!G52</f>
        <v>0</v>
      </c>
      <c r="F453" s="178">
        <f>+'Projekt 38'!H52</f>
        <v>0</v>
      </c>
    </row>
    <row r="454" spans="1:6" x14ac:dyDescent="0.25">
      <c r="A454" s="178" t="str">
        <f>+'Projekt 38'!$D$6</f>
        <v>Projekt 38</v>
      </c>
      <c r="B454" s="178">
        <f>+'Projekt 38'!C53</f>
        <v>0</v>
      </c>
      <c r="C454" s="184">
        <f>+'Projekt 38'!E53</f>
        <v>0</v>
      </c>
      <c r="D454" s="184">
        <f>+'Projekt 38'!F53</f>
        <v>0</v>
      </c>
      <c r="E454" s="188">
        <f>+'Projekt 38'!G53</f>
        <v>0</v>
      </c>
      <c r="F454" s="178">
        <f>+'Projekt 38'!H53</f>
        <v>0</v>
      </c>
    </row>
    <row r="455" spans="1:6" x14ac:dyDescent="0.25">
      <c r="A455" s="178" t="str">
        <f>+'Projekt 38'!$D$6</f>
        <v>Projekt 38</v>
      </c>
      <c r="B455" s="178">
        <f>+'Projekt 38'!C54</f>
        <v>0</v>
      </c>
      <c r="C455" s="184">
        <f>+'Projekt 38'!E54</f>
        <v>0</v>
      </c>
      <c r="D455" s="184">
        <f>+'Projekt 38'!F54</f>
        <v>0</v>
      </c>
      <c r="E455" s="188">
        <f>+'Projekt 38'!G54</f>
        <v>0</v>
      </c>
      <c r="F455" s="178">
        <f>+'Projekt 38'!H54</f>
        <v>0</v>
      </c>
    </row>
    <row r="456" spans="1:6" x14ac:dyDescent="0.25">
      <c r="A456" s="178" t="str">
        <f>+'Projekt 38'!$D$6</f>
        <v>Projekt 38</v>
      </c>
      <c r="B456" s="178">
        <f>+'Projekt 38'!C55</f>
        <v>0</v>
      </c>
      <c r="C456" s="184">
        <f>+'Projekt 38'!E55</f>
        <v>0</v>
      </c>
      <c r="D456" s="184">
        <f>+'Projekt 38'!F55</f>
        <v>0</v>
      </c>
      <c r="E456" s="188">
        <f>+'Projekt 38'!G55</f>
        <v>0</v>
      </c>
      <c r="F456" s="178">
        <f>+'Projekt 38'!H55</f>
        <v>0</v>
      </c>
    </row>
    <row r="457" spans="1:6" x14ac:dyDescent="0.25">
      <c r="A457" s="178" t="str">
        <f>+'Projekt 38'!$D$6</f>
        <v>Projekt 38</v>
      </c>
      <c r="B457" s="178">
        <f>+'Projekt 38'!C56</f>
        <v>0</v>
      </c>
      <c r="C457" s="184">
        <f>+'Projekt 38'!E56</f>
        <v>0</v>
      </c>
      <c r="D457" s="184">
        <f>+'Projekt 38'!F56</f>
        <v>0</v>
      </c>
      <c r="E457" s="188">
        <f>+'Projekt 38'!G56</f>
        <v>0</v>
      </c>
      <c r="F457" s="178">
        <f>+'Projekt 38'!H56</f>
        <v>0</v>
      </c>
    </row>
    <row r="458" spans="1:6" x14ac:dyDescent="0.25">
      <c r="A458" s="178" t="str">
        <f>+'Projekt 38'!$D$6</f>
        <v>Projekt 38</v>
      </c>
      <c r="B458" s="178">
        <f>+'Projekt 38'!C57</f>
        <v>0</v>
      </c>
      <c r="C458" s="184">
        <f>+'Projekt 38'!E57</f>
        <v>0</v>
      </c>
      <c r="D458" s="184">
        <f>+'Projekt 38'!F57</f>
        <v>0</v>
      </c>
      <c r="E458" s="188">
        <f>+'Projekt 38'!G57</f>
        <v>0</v>
      </c>
      <c r="F458" s="178">
        <f>+'Projekt 38'!H57</f>
        <v>0</v>
      </c>
    </row>
    <row r="459" spans="1:6" x14ac:dyDescent="0.25">
      <c r="A459" s="178" t="str">
        <f>+'Projekt 38'!$D$6</f>
        <v>Projekt 38</v>
      </c>
      <c r="B459" s="178">
        <f>+'Projekt 38'!C58</f>
        <v>0</v>
      </c>
      <c r="C459" s="184">
        <f>+'Projekt 38'!E58</f>
        <v>0</v>
      </c>
      <c r="D459" s="184">
        <f>+'Projekt 38'!F58</f>
        <v>0</v>
      </c>
      <c r="E459" s="188">
        <f>+'Projekt 38'!G58</f>
        <v>0</v>
      </c>
      <c r="F459" s="178">
        <f>+'Projekt 38'!H58</f>
        <v>0</v>
      </c>
    </row>
    <row r="460" spans="1:6" x14ac:dyDescent="0.25">
      <c r="A460" s="178" t="str">
        <f>+'Projekt 38'!$D$6</f>
        <v>Projekt 38</v>
      </c>
      <c r="B460" s="178">
        <f>+'Projekt 38'!C59</f>
        <v>0</v>
      </c>
      <c r="C460" s="184">
        <f>+'Projekt 38'!E59</f>
        <v>0</v>
      </c>
      <c r="D460" s="184">
        <f>+'Projekt 38'!F59</f>
        <v>0</v>
      </c>
      <c r="E460" s="188">
        <f>+'Projekt 38'!G59</f>
        <v>0</v>
      </c>
      <c r="F460" s="178">
        <f>+'Projekt 38'!H59</f>
        <v>0</v>
      </c>
    </row>
    <row r="461" spans="1:6" x14ac:dyDescent="0.25">
      <c r="A461" s="178" t="str">
        <f>+'Projekt 38'!$D$6</f>
        <v>Projekt 38</v>
      </c>
      <c r="B461" s="178">
        <f>+'Projekt 38'!C60</f>
        <v>0</v>
      </c>
      <c r="C461" s="184">
        <f>+'Projekt 38'!E60</f>
        <v>0</v>
      </c>
      <c r="D461" s="184">
        <f>+'Projekt 38'!F60</f>
        <v>0</v>
      </c>
      <c r="E461" s="188">
        <f>+'Projekt 38'!G60</f>
        <v>0</v>
      </c>
      <c r="F461" s="178">
        <f>+'Projekt 38'!H60</f>
        <v>0</v>
      </c>
    </row>
    <row r="462" spans="1:6" x14ac:dyDescent="0.25">
      <c r="A462" s="178" t="str">
        <f>+'Projekt 38'!$D$6</f>
        <v>Projekt 38</v>
      </c>
      <c r="B462" s="178">
        <f>+'Projekt 38'!C61</f>
        <v>0</v>
      </c>
      <c r="C462" s="184">
        <f>+'Projekt 38'!E61</f>
        <v>0</v>
      </c>
      <c r="D462" s="184">
        <f>+'Projekt 38'!F61</f>
        <v>0</v>
      </c>
      <c r="E462" s="188">
        <f>+'Projekt 38'!G61</f>
        <v>0</v>
      </c>
      <c r="F462" s="178">
        <f>+'Projekt 38'!H61</f>
        <v>0</v>
      </c>
    </row>
    <row r="463" spans="1:6" x14ac:dyDescent="0.25">
      <c r="A463" s="178" t="str">
        <f>+'Projekt 39'!$D$6</f>
        <v>Projekt 39</v>
      </c>
      <c r="B463" s="178">
        <f>+'Projekt 39'!C50</f>
        <v>0</v>
      </c>
      <c r="C463" s="184">
        <f>+'Projekt 39'!E50</f>
        <v>0</v>
      </c>
      <c r="D463" s="184">
        <f>+'Projekt 39'!F50</f>
        <v>0</v>
      </c>
      <c r="E463" s="188">
        <f>+'Projekt 39'!G50</f>
        <v>0</v>
      </c>
      <c r="F463" s="178">
        <f>+'Projekt 39'!H50</f>
        <v>0</v>
      </c>
    </row>
    <row r="464" spans="1:6" x14ac:dyDescent="0.25">
      <c r="A464" s="178" t="str">
        <f>+'Projekt 39'!$D$6</f>
        <v>Projekt 39</v>
      </c>
      <c r="B464" s="178">
        <f>+'Projekt 39'!C51</f>
        <v>0</v>
      </c>
      <c r="C464" s="184">
        <f>+'Projekt 39'!E51</f>
        <v>0</v>
      </c>
      <c r="D464" s="184">
        <f>+'Projekt 39'!F51</f>
        <v>0</v>
      </c>
      <c r="E464" s="188">
        <f>+'Projekt 39'!G51</f>
        <v>0</v>
      </c>
      <c r="F464" s="178">
        <f>+'Projekt 39'!H51</f>
        <v>0</v>
      </c>
    </row>
    <row r="465" spans="1:6" x14ac:dyDescent="0.25">
      <c r="A465" s="178" t="str">
        <f>+'Projekt 39'!$D$6</f>
        <v>Projekt 39</v>
      </c>
      <c r="B465" s="178">
        <f>+'Projekt 39'!C52</f>
        <v>0</v>
      </c>
      <c r="C465" s="184">
        <f>+'Projekt 39'!E52</f>
        <v>0</v>
      </c>
      <c r="D465" s="184">
        <f>+'Projekt 39'!F52</f>
        <v>0</v>
      </c>
      <c r="E465" s="188">
        <f>+'Projekt 39'!G52</f>
        <v>0</v>
      </c>
      <c r="F465" s="178">
        <f>+'Projekt 39'!H52</f>
        <v>0</v>
      </c>
    </row>
    <row r="466" spans="1:6" x14ac:dyDescent="0.25">
      <c r="A466" s="178" t="str">
        <f>+'Projekt 39'!$D$6</f>
        <v>Projekt 39</v>
      </c>
      <c r="B466" s="178">
        <f>+'Projekt 39'!C53</f>
        <v>0</v>
      </c>
      <c r="C466" s="184">
        <f>+'Projekt 39'!E53</f>
        <v>0</v>
      </c>
      <c r="D466" s="184">
        <f>+'Projekt 39'!F53</f>
        <v>0</v>
      </c>
      <c r="E466" s="188">
        <f>+'Projekt 39'!G53</f>
        <v>0</v>
      </c>
      <c r="F466" s="178">
        <f>+'Projekt 39'!H53</f>
        <v>0</v>
      </c>
    </row>
    <row r="467" spans="1:6" x14ac:dyDescent="0.25">
      <c r="A467" s="178" t="str">
        <f>+'Projekt 39'!$D$6</f>
        <v>Projekt 39</v>
      </c>
      <c r="B467" s="178">
        <f>+'Projekt 39'!C54</f>
        <v>0</v>
      </c>
      <c r="C467" s="184">
        <f>+'Projekt 39'!E54</f>
        <v>0</v>
      </c>
      <c r="D467" s="184">
        <f>+'Projekt 39'!F54</f>
        <v>0</v>
      </c>
      <c r="E467" s="188">
        <f>+'Projekt 39'!G54</f>
        <v>0</v>
      </c>
      <c r="F467" s="178">
        <f>+'Projekt 39'!H54</f>
        <v>0</v>
      </c>
    </row>
    <row r="468" spans="1:6" x14ac:dyDescent="0.25">
      <c r="A468" s="178" t="str">
        <f>+'Projekt 39'!$D$6</f>
        <v>Projekt 39</v>
      </c>
      <c r="B468" s="178">
        <f>+'Projekt 39'!C55</f>
        <v>0</v>
      </c>
      <c r="C468" s="184">
        <f>+'Projekt 39'!E55</f>
        <v>0</v>
      </c>
      <c r="D468" s="184">
        <f>+'Projekt 39'!F55</f>
        <v>0</v>
      </c>
      <c r="E468" s="188">
        <f>+'Projekt 39'!G55</f>
        <v>0</v>
      </c>
      <c r="F468" s="178">
        <f>+'Projekt 39'!H55</f>
        <v>0</v>
      </c>
    </row>
    <row r="469" spans="1:6" x14ac:dyDescent="0.25">
      <c r="A469" s="178" t="str">
        <f>+'Projekt 39'!$D$6</f>
        <v>Projekt 39</v>
      </c>
      <c r="B469" s="178">
        <f>+'Projekt 39'!C56</f>
        <v>0</v>
      </c>
      <c r="C469" s="184">
        <f>+'Projekt 39'!E56</f>
        <v>0</v>
      </c>
      <c r="D469" s="184">
        <f>+'Projekt 39'!F56</f>
        <v>0</v>
      </c>
      <c r="E469" s="188">
        <f>+'Projekt 39'!G56</f>
        <v>0</v>
      </c>
      <c r="F469" s="178">
        <f>+'Projekt 39'!H56</f>
        <v>0</v>
      </c>
    </row>
    <row r="470" spans="1:6" x14ac:dyDescent="0.25">
      <c r="A470" s="178" t="str">
        <f>+'Projekt 39'!$D$6</f>
        <v>Projekt 39</v>
      </c>
      <c r="B470" s="178">
        <f>+'Projekt 39'!C57</f>
        <v>0</v>
      </c>
      <c r="C470" s="184">
        <f>+'Projekt 39'!E57</f>
        <v>0</v>
      </c>
      <c r="D470" s="184">
        <f>+'Projekt 39'!F57</f>
        <v>0</v>
      </c>
      <c r="E470" s="188">
        <f>+'Projekt 39'!G57</f>
        <v>0</v>
      </c>
      <c r="F470" s="178">
        <f>+'Projekt 39'!H57</f>
        <v>0</v>
      </c>
    </row>
    <row r="471" spans="1:6" x14ac:dyDescent="0.25">
      <c r="A471" s="178" t="str">
        <f>+'Projekt 39'!$D$6</f>
        <v>Projekt 39</v>
      </c>
      <c r="B471" s="178">
        <f>+'Projekt 39'!C58</f>
        <v>0</v>
      </c>
      <c r="C471" s="184">
        <f>+'Projekt 39'!E58</f>
        <v>0</v>
      </c>
      <c r="D471" s="184">
        <f>+'Projekt 39'!F58</f>
        <v>0</v>
      </c>
      <c r="E471" s="188">
        <f>+'Projekt 39'!G58</f>
        <v>0</v>
      </c>
      <c r="F471" s="178">
        <f>+'Projekt 39'!H58</f>
        <v>0</v>
      </c>
    </row>
    <row r="472" spans="1:6" x14ac:dyDescent="0.25">
      <c r="A472" s="178" t="str">
        <f>+'Projekt 39'!$D$6</f>
        <v>Projekt 39</v>
      </c>
      <c r="B472" s="178">
        <f>+'Projekt 39'!C59</f>
        <v>0</v>
      </c>
      <c r="C472" s="184">
        <f>+'Projekt 39'!E59</f>
        <v>0</v>
      </c>
      <c r="D472" s="184">
        <f>+'Projekt 39'!F59</f>
        <v>0</v>
      </c>
      <c r="E472" s="188">
        <f>+'Projekt 39'!G59</f>
        <v>0</v>
      </c>
      <c r="F472" s="178">
        <f>+'Projekt 39'!H59</f>
        <v>0</v>
      </c>
    </row>
    <row r="473" spans="1:6" x14ac:dyDescent="0.25">
      <c r="A473" s="178" t="str">
        <f>+'Projekt 39'!$D$6</f>
        <v>Projekt 39</v>
      </c>
      <c r="B473" s="178">
        <f>+'Projekt 39'!C60</f>
        <v>0</v>
      </c>
      <c r="C473" s="184">
        <f>+'Projekt 39'!E60</f>
        <v>0</v>
      </c>
      <c r="D473" s="184">
        <f>+'Projekt 39'!F60</f>
        <v>0</v>
      </c>
      <c r="E473" s="188">
        <f>+'Projekt 39'!G60</f>
        <v>0</v>
      </c>
      <c r="F473" s="178">
        <f>+'Projekt 39'!H60</f>
        <v>0</v>
      </c>
    </row>
    <row r="474" spans="1:6" x14ac:dyDescent="0.25">
      <c r="A474" s="178" t="str">
        <f>+'Projekt 39'!$D$6</f>
        <v>Projekt 39</v>
      </c>
      <c r="B474" s="178">
        <f>+'Projekt 39'!C61</f>
        <v>0</v>
      </c>
      <c r="C474" s="184">
        <f>+'Projekt 39'!E61</f>
        <v>0</v>
      </c>
      <c r="D474" s="184">
        <f>+'Projekt 39'!F61</f>
        <v>0</v>
      </c>
      <c r="E474" s="188">
        <f>+'Projekt 39'!G61</f>
        <v>0</v>
      </c>
      <c r="F474" s="178">
        <f>+'Projekt 39'!H61</f>
        <v>0</v>
      </c>
    </row>
    <row r="475" spans="1:6" x14ac:dyDescent="0.25">
      <c r="A475" s="178" t="str">
        <f>+'Projekt 40'!$D$6</f>
        <v>Projekt 40</v>
      </c>
      <c r="B475" s="178">
        <f>+'Projekt 40'!C50</f>
        <v>0</v>
      </c>
      <c r="C475" s="184">
        <f>+'Projekt 40'!E50</f>
        <v>0</v>
      </c>
      <c r="D475" s="184">
        <f>+'Projekt 40'!F50</f>
        <v>0</v>
      </c>
      <c r="E475" s="188">
        <f>+'Projekt 40'!G50</f>
        <v>0</v>
      </c>
      <c r="F475" s="178">
        <f>+'Projekt 40'!H50</f>
        <v>0</v>
      </c>
    </row>
    <row r="476" spans="1:6" x14ac:dyDescent="0.25">
      <c r="A476" s="178" t="str">
        <f>+'Projekt 40'!$D$6</f>
        <v>Projekt 40</v>
      </c>
      <c r="B476" s="178">
        <f>+'Projekt 40'!C51</f>
        <v>0</v>
      </c>
      <c r="C476" s="184">
        <f>+'Projekt 40'!E51</f>
        <v>0</v>
      </c>
      <c r="D476" s="184">
        <f>+'Projekt 40'!F51</f>
        <v>0</v>
      </c>
      <c r="E476" s="188">
        <f>+'Projekt 40'!G51</f>
        <v>0</v>
      </c>
      <c r="F476" s="178">
        <f>+'Projekt 40'!H51</f>
        <v>0</v>
      </c>
    </row>
    <row r="477" spans="1:6" x14ac:dyDescent="0.25">
      <c r="A477" s="178" t="str">
        <f>+'Projekt 40'!$D$6</f>
        <v>Projekt 40</v>
      </c>
      <c r="B477" s="178">
        <f>+'Projekt 40'!C52</f>
        <v>0</v>
      </c>
      <c r="C477" s="184">
        <f>+'Projekt 40'!E52</f>
        <v>0</v>
      </c>
      <c r="D477" s="184">
        <f>+'Projekt 40'!F52</f>
        <v>0</v>
      </c>
      <c r="E477" s="188">
        <f>+'Projekt 40'!G52</f>
        <v>0</v>
      </c>
      <c r="F477" s="178">
        <f>+'Projekt 40'!H52</f>
        <v>0</v>
      </c>
    </row>
    <row r="478" spans="1:6" x14ac:dyDescent="0.25">
      <c r="A478" s="178" t="str">
        <f>+'Projekt 40'!$D$6</f>
        <v>Projekt 40</v>
      </c>
      <c r="B478" s="178">
        <f>+'Projekt 40'!C53</f>
        <v>0</v>
      </c>
      <c r="C478" s="184">
        <f>+'Projekt 40'!E53</f>
        <v>0</v>
      </c>
      <c r="D478" s="184">
        <f>+'Projekt 40'!F53</f>
        <v>0</v>
      </c>
      <c r="E478" s="188">
        <f>+'Projekt 40'!G53</f>
        <v>0</v>
      </c>
      <c r="F478" s="178">
        <f>+'Projekt 40'!H53</f>
        <v>0</v>
      </c>
    </row>
    <row r="479" spans="1:6" x14ac:dyDescent="0.25">
      <c r="A479" s="178" t="str">
        <f>+'Projekt 40'!$D$6</f>
        <v>Projekt 40</v>
      </c>
      <c r="B479" s="178">
        <f>+'Projekt 40'!C54</f>
        <v>0</v>
      </c>
      <c r="C479" s="184">
        <f>+'Projekt 40'!E54</f>
        <v>0</v>
      </c>
      <c r="D479" s="184">
        <f>+'Projekt 40'!F54</f>
        <v>0</v>
      </c>
      <c r="E479" s="188">
        <f>+'Projekt 40'!G54</f>
        <v>0</v>
      </c>
      <c r="F479" s="178">
        <f>+'Projekt 40'!H54</f>
        <v>0</v>
      </c>
    </row>
    <row r="480" spans="1:6" x14ac:dyDescent="0.25">
      <c r="A480" s="178" t="str">
        <f>+'Projekt 40'!$D$6</f>
        <v>Projekt 40</v>
      </c>
      <c r="B480" s="178">
        <f>+'Projekt 40'!C55</f>
        <v>0</v>
      </c>
      <c r="C480" s="184">
        <f>+'Projekt 40'!E55</f>
        <v>0</v>
      </c>
      <c r="D480" s="184">
        <f>+'Projekt 40'!F55</f>
        <v>0</v>
      </c>
      <c r="E480" s="188">
        <f>+'Projekt 40'!G55</f>
        <v>0</v>
      </c>
      <c r="F480" s="178">
        <f>+'Projekt 40'!H55</f>
        <v>0</v>
      </c>
    </row>
    <row r="481" spans="1:6" x14ac:dyDescent="0.25">
      <c r="A481" s="178" t="str">
        <f>+'Projekt 40'!$D$6</f>
        <v>Projekt 40</v>
      </c>
      <c r="B481" s="178">
        <f>+'Projekt 40'!C56</f>
        <v>0</v>
      </c>
      <c r="C481" s="184">
        <f>+'Projekt 40'!E56</f>
        <v>0</v>
      </c>
      <c r="D481" s="184">
        <f>+'Projekt 40'!F56</f>
        <v>0</v>
      </c>
      <c r="E481" s="188">
        <f>+'Projekt 40'!G56</f>
        <v>0</v>
      </c>
      <c r="F481" s="178">
        <f>+'Projekt 40'!H56</f>
        <v>0</v>
      </c>
    </row>
    <row r="482" spans="1:6" x14ac:dyDescent="0.25">
      <c r="A482" s="178" t="str">
        <f>+'Projekt 40'!$D$6</f>
        <v>Projekt 40</v>
      </c>
      <c r="B482" s="178">
        <f>+'Projekt 40'!C57</f>
        <v>0</v>
      </c>
      <c r="C482" s="184">
        <f>+'Projekt 40'!E57</f>
        <v>0</v>
      </c>
      <c r="D482" s="184">
        <f>+'Projekt 40'!F57</f>
        <v>0</v>
      </c>
      <c r="E482" s="188">
        <f>+'Projekt 40'!G57</f>
        <v>0</v>
      </c>
      <c r="F482" s="178">
        <f>+'Projekt 40'!H57</f>
        <v>0</v>
      </c>
    </row>
    <row r="483" spans="1:6" x14ac:dyDescent="0.25">
      <c r="A483" s="178" t="str">
        <f>+'Projekt 40'!$D$6</f>
        <v>Projekt 40</v>
      </c>
      <c r="B483" s="178">
        <f>+'Projekt 40'!C58</f>
        <v>0</v>
      </c>
      <c r="C483" s="184">
        <f>+'Projekt 40'!E58</f>
        <v>0</v>
      </c>
      <c r="D483" s="184">
        <f>+'Projekt 40'!F58</f>
        <v>0</v>
      </c>
      <c r="E483" s="188">
        <f>+'Projekt 40'!G58</f>
        <v>0</v>
      </c>
      <c r="F483" s="178">
        <f>+'Projekt 40'!H58</f>
        <v>0</v>
      </c>
    </row>
    <row r="484" spans="1:6" x14ac:dyDescent="0.25">
      <c r="A484" s="178" t="str">
        <f>+'Projekt 40'!$D$6</f>
        <v>Projekt 40</v>
      </c>
      <c r="B484" s="178">
        <f>+'Projekt 40'!C59</f>
        <v>0</v>
      </c>
      <c r="C484" s="184">
        <f>+'Projekt 40'!E59</f>
        <v>0</v>
      </c>
      <c r="D484" s="184">
        <f>+'Projekt 40'!F59</f>
        <v>0</v>
      </c>
      <c r="E484" s="188">
        <f>+'Projekt 40'!G59</f>
        <v>0</v>
      </c>
      <c r="F484" s="178">
        <f>+'Projekt 40'!H59</f>
        <v>0</v>
      </c>
    </row>
    <row r="485" spans="1:6" x14ac:dyDescent="0.25">
      <c r="A485" s="178" t="str">
        <f>+'Projekt 40'!$D$6</f>
        <v>Projekt 40</v>
      </c>
      <c r="B485" s="178">
        <f>+'Projekt 40'!C60</f>
        <v>0</v>
      </c>
      <c r="C485" s="184">
        <f>+'Projekt 40'!E60</f>
        <v>0</v>
      </c>
      <c r="D485" s="184">
        <f>+'Projekt 40'!F60</f>
        <v>0</v>
      </c>
      <c r="E485" s="188">
        <f>+'Projekt 40'!G60</f>
        <v>0</v>
      </c>
      <c r="F485" s="178">
        <f>+'Projekt 40'!H60</f>
        <v>0</v>
      </c>
    </row>
    <row r="486" spans="1:6" x14ac:dyDescent="0.25">
      <c r="A486" s="178" t="str">
        <f>+'Projekt 40'!$D$6</f>
        <v>Projekt 40</v>
      </c>
      <c r="B486" s="178">
        <f>+'Projekt 40'!C61</f>
        <v>0</v>
      </c>
      <c r="C486" s="184">
        <f>+'Projekt 40'!E61</f>
        <v>0</v>
      </c>
      <c r="D486" s="184">
        <f>+'Projekt 40'!F61</f>
        <v>0</v>
      </c>
      <c r="E486" s="188">
        <f>+'Projekt 40'!G61</f>
        <v>0</v>
      </c>
      <c r="F486" s="178">
        <f>+'Projekt 40'!H61</f>
        <v>0</v>
      </c>
    </row>
    <row r="487" spans="1:6" x14ac:dyDescent="0.25">
      <c r="A487" s="178" t="str">
        <f>+'Projekt 41'!$D$6</f>
        <v>Projekt 41</v>
      </c>
      <c r="B487" s="178">
        <f>+'Projekt 41'!C50</f>
        <v>0</v>
      </c>
      <c r="C487" s="184">
        <f>+'Projekt 41'!E50</f>
        <v>0</v>
      </c>
      <c r="D487" s="184">
        <f>+'Projekt 41'!F50</f>
        <v>0</v>
      </c>
      <c r="E487" s="188">
        <f>+'Projekt 41'!G50</f>
        <v>0</v>
      </c>
      <c r="F487" s="178">
        <f>+'Projekt 41'!H50</f>
        <v>0</v>
      </c>
    </row>
    <row r="488" spans="1:6" x14ac:dyDescent="0.25">
      <c r="A488" s="178" t="str">
        <f>+'Projekt 41'!$D$6</f>
        <v>Projekt 41</v>
      </c>
      <c r="B488" s="178">
        <f>+'Projekt 41'!C51</f>
        <v>0</v>
      </c>
      <c r="C488" s="184">
        <f>+'Projekt 41'!E51</f>
        <v>0</v>
      </c>
      <c r="D488" s="184">
        <f>+'Projekt 41'!F51</f>
        <v>0</v>
      </c>
      <c r="E488" s="188">
        <f>+'Projekt 41'!G51</f>
        <v>0</v>
      </c>
      <c r="F488" s="178">
        <f>+'Projekt 41'!H51</f>
        <v>0</v>
      </c>
    </row>
    <row r="489" spans="1:6" x14ac:dyDescent="0.25">
      <c r="A489" s="178" t="str">
        <f>+'Projekt 41'!$D$6</f>
        <v>Projekt 41</v>
      </c>
      <c r="B489" s="178">
        <f>+'Projekt 41'!C52</f>
        <v>0</v>
      </c>
      <c r="C489" s="184">
        <f>+'Projekt 41'!E52</f>
        <v>0</v>
      </c>
      <c r="D489" s="184">
        <f>+'Projekt 41'!F52</f>
        <v>0</v>
      </c>
      <c r="E489" s="188">
        <f>+'Projekt 41'!G52</f>
        <v>0</v>
      </c>
      <c r="F489" s="178">
        <f>+'Projekt 41'!H52</f>
        <v>0</v>
      </c>
    </row>
    <row r="490" spans="1:6" x14ac:dyDescent="0.25">
      <c r="A490" s="178" t="str">
        <f>+'Projekt 41'!$D$6</f>
        <v>Projekt 41</v>
      </c>
      <c r="B490" s="178">
        <f>+'Projekt 41'!C53</f>
        <v>0</v>
      </c>
      <c r="C490" s="184">
        <f>+'Projekt 41'!E53</f>
        <v>0</v>
      </c>
      <c r="D490" s="184">
        <f>+'Projekt 41'!F53</f>
        <v>0</v>
      </c>
      <c r="E490" s="188">
        <f>+'Projekt 41'!G53</f>
        <v>0</v>
      </c>
      <c r="F490" s="178">
        <f>+'Projekt 41'!H53</f>
        <v>0</v>
      </c>
    </row>
    <row r="491" spans="1:6" x14ac:dyDescent="0.25">
      <c r="A491" s="178" t="str">
        <f>+'Projekt 41'!$D$6</f>
        <v>Projekt 41</v>
      </c>
      <c r="B491" s="178">
        <f>+'Projekt 41'!C54</f>
        <v>0</v>
      </c>
      <c r="C491" s="184">
        <f>+'Projekt 41'!E54</f>
        <v>0</v>
      </c>
      <c r="D491" s="184">
        <f>+'Projekt 41'!F54</f>
        <v>0</v>
      </c>
      <c r="E491" s="188">
        <f>+'Projekt 41'!G54</f>
        <v>0</v>
      </c>
      <c r="F491" s="178">
        <f>+'Projekt 41'!H54</f>
        <v>0</v>
      </c>
    </row>
    <row r="492" spans="1:6" x14ac:dyDescent="0.25">
      <c r="A492" s="178" t="str">
        <f>+'Projekt 41'!$D$6</f>
        <v>Projekt 41</v>
      </c>
      <c r="B492" s="178">
        <f>+'Projekt 41'!C55</f>
        <v>0</v>
      </c>
      <c r="C492" s="184">
        <f>+'Projekt 41'!E55</f>
        <v>0</v>
      </c>
      <c r="D492" s="184">
        <f>+'Projekt 41'!F55</f>
        <v>0</v>
      </c>
      <c r="E492" s="188">
        <f>+'Projekt 41'!G55</f>
        <v>0</v>
      </c>
      <c r="F492" s="178">
        <f>+'Projekt 41'!H55</f>
        <v>0</v>
      </c>
    </row>
    <row r="493" spans="1:6" x14ac:dyDescent="0.25">
      <c r="A493" s="178" t="str">
        <f>+'Projekt 41'!$D$6</f>
        <v>Projekt 41</v>
      </c>
      <c r="B493" s="178">
        <f>+'Projekt 41'!C56</f>
        <v>0</v>
      </c>
      <c r="C493" s="184">
        <f>+'Projekt 41'!E56</f>
        <v>0</v>
      </c>
      <c r="D493" s="184">
        <f>+'Projekt 41'!F56</f>
        <v>0</v>
      </c>
      <c r="E493" s="188">
        <f>+'Projekt 41'!G56</f>
        <v>0</v>
      </c>
      <c r="F493" s="178">
        <f>+'Projekt 41'!H56</f>
        <v>0</v>
      </c>
    </row>
    <row r="494" spans="1:6" x14ac:dyDescent="0.25">
      <c r="A494" s="178" t="str">
        <f>+'Projekt 41'!$D$6</f>
        <v>Projekt 41</v>
      </c>
      <c r="B494" s="178">
        <f>+'Projekt 41'!C57</f>
        <v>0</v>
      </c>
      <c r="C494" s="184">
        <f>+'Projekt 41'!E57</f>
        <v>0</v>
      </c>
      <c r="D494" s="184">
        <f>+'Projekt 41'!F57</f>
        <v>0</v>
      </c>
      <c r="E494" s="188">
        <f>+'Projekt 41'!G57</f>
        <v>0</v>
      </c>
      <c r="F494" s="178">
        <f>+'Projekt 41'!H57</f>
        <v>0</v>
      </c>
    </row>
    <row r="495" spans="1:6" x14ac:dyDescent="0.25">
      <c r="A495" s="178" t="str">
        <f>+'Projekt 41'!$D$6</f>
        <v>Projekt 41</v>
      </c>
      <c r="B495" s="178">
        <f>+'Projekt 41'!C58</f>
        <v>0</v>
      </c>
      <c r="C495" s="184">
        <f>+'Projekt 41'!E58</f>
        <v>0</v>
      </c>
      <c r="D495" s="184">
        <f>+'Projekt 41'!F58</f>
        <v>0</v>
      </c>
      <c r="E495" s="188">
        <f>+'Projekt 41'!G58</f>
        <v>0</v>
      </c>
      <c r="F495" s="178">
        <f>+'Projekt 41'!H58</f>
        <v>0</v>
      </c>
    </row>
    <row r="496" spans="1:6" x14ac:dyDescent="0.25">
      <c r="A496" s="178" t="str">
        <f>+'Projekt 41'!$D$6</f>
        <v>Projekt 41</v>
      </c>
      <c r="B496" s="178">
        <f>+'Projekt 41'!C59</f>
        <v>0</v>
      </c>
      <c r="C496" s="184">
        <f>+'Projekt 41'!E59</f>
        <v>0</v>
      </c>
      <c r="D496" s="184">
        <f>+'Projekt 41'!F59</f>
        <v>0</v>
      </c>
      <c r="E496" s="188">
        <f>+'Projekt 41'!G59</f>
        <v>0</v>
      </c>
      <c r="F496" s="178">
        <f>+'Projekt 41'!H59</f>
        <v>0</v>
      </c>
    </row>
    <row r="497" spans="1:6" x14ac:dyDescent="0.25">
      <c r="A497" s="178" t="str">
        <f>+'Projekt 41'!$D$6</f>
        <v>Projekt 41</v>
      </c>
      <c r="B497" s="178">
        <f>+'Projekt 41'!C60</f>
        <v>0</v>
      </c>
      <c r="C497" s="184">
        <f>+'Projekt 41'!E60</f>
        <v>0</v>
      </c>
      <c r="D497" s="184">
        <f>+'Projekt 41'!F60</f>
        <v>0</v>
      </c>
      <c r="E497" s="188">
        <f>+'Projekt 41'!G60</f>
        <v>0</v>
      </c>
      <c r="F497" s="178">
        <f>+'Projekt 41'!H60</f>
        <v>0</v>
      </c>
    </row>
    <row r="498" spans="1:6" x14ac:dyDescent="0.25">
      <c r="A498" s="178" t="str">
        <f>+'Projekt 41'!$D$6</f>
        <v>Projekt 41</v>
      </c>
      <c r="B498" s="178">
        <f>+'Projekt 41'!C61</f>
        <v>0</v>
      </c>
      <c r="C498" s="184">
        <f>+'Projekt 41'!E61</f>
        <v>0</v>
      </c>
      <c r="D498" s="184">
        <f>+'Projekt 41'!F61</f>
        <v>0</v>
      </c>
      <c r="E498" s="188">
        <f>+'Projekt 41'!G61</f>
        <v>0</v>
      </c>
      <c r="F498" s="178">
        <f>+'Projekt 41'!H61</f>
        <v>0</v>
      </c>
    </row>
    <row r="499" spans="1:6" x14ac:dyDescent="0.25">
      <c r="A499" s="178" t="str">
        <f>+'Projekt 42'!$D$6</f>
        <v>Projekt 42</v>
      </c>
      <c r="B499" s="178">
        <f>+'Projekt 42'!C50</f>
        <v>0</v>
      </c>
      <c r="C499" s="184">
        <f>+'Projekt 42'!E50</f>
        <v>0</v>
      </c>
      <c r="D499" s="184">
        <f>+'Projekt 42'!F50</f>
        <v>0</v>
      </c>
      <c r="E499" s="188">
        <f>+'Projekt 42'!G50</f>
        <v>0</v>
      </c>
      <c r="F499" s="178">
        <f>+'Projekt 42'!H50</f>
        <v>0</v>
      </c>
    </row>
    <row r="500" spans="1:6" x14ac:dyDescent="0.25">
      <c r="A500" s="178" t="str">
        <f>+'Projekt 42'!$D$6</f>
        <v>Projekt 42</v>
      </c>
      <c r="B500" s="178">
        <f>+'Projekt 42'!C51</f>
        <v>0</v>
      </c>
      <c r="C500" s="184">
        <f>+'Projekt 42'!E51</f>
        <v>0</v>
      </c>
      <c r="D500" s="184">
        <f>+'Projekt 42'!F51</f>
        <v>0</v>
      </c>
      <c r="E500" s="188">
        <f>+'Projekt 42'!G51</f>
        <v>0</v>
      </c>
      <c r="F500" s="178">
        <f>+'Projekt 42'!H51</f>
        <v>0</v>
      </c>
    </row>
    <row r="501" spans="1:6" x14ac:dyDescent="0.25">
      <c r="A501" s="178" t="str">
        <f>+'Projekt 42'!$D$6</f>
        <v>Projekt 42</v>
      </c>
      <c r="B501" s="178">
        <f>+'Projekt 42'!C52</f>
        <v>0</v>
      </c>
      <c r="C501" s="184">
        <f>+'Projekt 42'!E52</f>
        <v>0</v>
      </c>
      <c r="D501" s="184">
        <f>+'Projekt 42'!F52</f>
        <v>0</v>
      </c>
      <c r="E501" s="188">
        <f>+'Projekt 42'!G52</f>
        <v>0</v>
      </c>
      <c r="F501" s="178">
        <f>+'Projekt 42'!H52</f>
        <v>0</v>
      </c>
    </row>
    <row r="502" spans="1:6" x14ac:dyDescent="0.25">
      <c r="A502" s="178" t="str">
        <f>+'Projekt 42'!$D$6</f>
        <v>Projekt 42</v>
      </c>
      <c r="B502" s="178">
        <f>+'Projekt 42'!C53</f>
        <v>0</v>
      </c>
      <c r="C502" s="184">
        <f>+'Projekt 42'!E53</f>
        <v>0</v>
      </c>
      <c r="D502" s="184">
        <f>+'Projekt 42'!F53</f>
        <v>0</v>
      </c>
      <c r="E502" s="188">
        <f>+'Projekt 42'!G53</f>
        <v>0</v>
      </c>
      <c r="F502" s="178">
        <f>+'Projekt 42'!H53</f>
        <v>0</v>
      </c>
    </row>
    <row r="503" spans="1:6" x14ac:dyDescent="0.25">
      <c r="A503" s="178" t="str">
        <f>+'Projekt 42'!$D$6</f>
        <v>Projekt 42</v>
      </c>
      <c r="B503" s="178">
        <f>+'Projekt 42'!C54</f>
        <v>0</v>
      </c>
      <c r="C503" s="184">
        <f>+'Projekt 42'!E54</f>
        <v>0</v>
      </c>
      <c r="D503" s="184">
        <f>+'Projekt 42'!F54</f>
        <v>0</v>
      </c>
      <c r="E503" s="188">
        <f>+'Projekt 42'!G54</f>
        <v>0</v>
      </c>
      <c r="F503" s="178">
        <f>+'Projekt 42'!H54</f>
        <v>0</v>
      </c>
    </row>
    <row r="504" spans="1:6" x14ac:dyDescent="0.25">
      <c r="A504" s="178" t="str">
        <f>+'Projekt 42'!$D$6</f>
        <v>Projekt 42</v>
      </c>
      <c r="B504" s="178">
        <f>+'Projekt 42'!C55</f>
        <v>0</v>
      </c>
      <c r="C504" s="184">
        <f>+'Projekt 42'!E55</f>
        <v>0</v>
      </c>
      <c r="D504" s="184">
        <f>+'Projekt 42'!F55</f>
        <v>0</v>
      </c>
      <c r="E504" s="188">
        <f>+'Projekt 42'!G55</f>
        <v>0</v>
      </c>
      <c r="F504" s="178">
        <f>+'Projekt 42'!H55</f>
        <v>0</v>
      </c>
    </row>
    <row r="505" spans="1:6" x14ac:dyDescent="0.25">
      <c r="A505" s="178" t="str">
        <f>+'Projekt 42'!$D$6</f>
        <v>Projekt 42</v>
      </c>
      <c r="B505" s="178">
        <f>+'Projekt 42'!C56</f>
        <v>0</v>
      </c>
      <c r="C505" s="184">
        <f>+'Projekt 42'!E56</f>
        <v>0</v>
      </c>
      <c r="D505" s="184">
        <f>+'Projekt 42'!F56</f>
        <v>0</v>
      </c>
      <c r="E505" s="188">
        <f>+'Projekt 42'!G56</f>
        <v>0</v>
      </c>
      <c r="F505" s="178">
        <f>+'Projekt 42'!H56</f>
        <v>0</v>
      </c>
    </row>
    <row r="506" spans="1:6" x14ac:dyDescent="0.25">
      <c r="A506" s="178" t="str">
        <f>+'Projekt 42'!$D$6</f>
        <v>Projekt 42</v>
      </c>
      <c r="B506" s="178">
        <f>+'Projekt 42'!C57</f>
        <v>0</v>
      </c>
      <c r="C506" s="184">
        <f>+'Projekt 42'!E57</f>
        <v>0</v>
      </c>
      <c r="D506" s="184">
        <f>+'Projekt 42'!F57</f>
        <v>0</v>
      </c>
      <c r="E506" s="188">
        <f>+'Projekt 42'!G57</f>
        <v>0</v>
      </c>
      <c r="F506" s="178">
        <f>+'Projekt 42'!H57</f>
        <v>0</v>
      </c>
    </row>
    <row r="507" spans="1:6" x14ac:dyDescent="0.25">
      <c r="A507" s="178" t="str">
        <f>+'Projekt 42'!$D$6</f>
        <v>Projekt 42</v>
      </c>
      <c r="B507" s="178">
        <f>+'Projekt 42'!C58</f>
        <v>0</v>
      </c>
      <c r="C507" s="184">
        <f>+'Projekt 42'!E58</f>
        <v>0</v>
      </c>
      <c r="D507" s="184">
        <f>+'Projekt 42'!F58</f>
        <v>0</v>
      </c>
      <c r="E507" s="188">
        <f>+'Projekt 42'!G58</f>
        <v>0</v>
      </c>
      <c r="F507" s="178">
        <f>+'Projekt 42'!H58</f>
        <v>0</v>
      </c>
    </row>
    <row r="508" spans="1:6" x14ac:dyDescent="0.25">
      <c r="A508" s="178" t="str">
        <f>+'Projekt 42'!$D$6</f>
        <v>Projekt 42</v>
      </c>
      <c r="B508" s="178">
        <f>+'Projekt 42'!C59</f>
        <v>0</v>
      </c>
      <c r="C508" s="184">
        <f>+'Projekt 42'!E59</f>
        <v>0</v>
      </c>
      <c r="D508" s="184">
        <f>+'Projekt 42'!F59</f>
        <v>0</v>
      </c>
      <c r="E508" s="188">
        <f>+'Projekt 42'!G59</f>
        <v>0</v>
      </c>
      <c r="F508" s="178">
        <f>+'Projekt 42'!H59</f>
        <v>0</v>
      </c>
    </row>
    <row r="509" spans="1:6" x14ac:dyDescent="0.25">
      <c r="A509" s="178" t="str">
        <f>+'Projekt 42'!$D$6</f>
        <v>Projekt 42</v>
      </c>
      <c r="B509" s="178">
        <f>+'Projekt 42'!C60</f>
        <v>0</v>
      </c>
      <c r="C509" s="184">
        <f>+'Projekt 42'!E60</f>
        <v>0</v>
      </c>
      <c r="D509" s="184">
        <f>+'Projekt 42'!F60</f>
        <v>0</v>
      </c>
      <c r="E509" s="188">
        <f>+'Projekt 42'!G60</f>
        <v>0</v>
      </c>
      <c r="F509" s="178">
        <f>+'Projekt 42'!H60</f>
        <v>0</v>
      </c>
    </row>
    <row r="510" spans="1:6" x14ac:dyDescent="0.25">
      <c r="A510" s="178" t="str">
        <f>+'Projekt 42'!$D$6</f>
        <v>Projekt 42</v>
      </c>
      <c r="B510" s="178">
        <f>+'Projekt 42'!C61</f>
        <v>0</v>
      </c>
      <c r="C510" s="184">
        <f>+'Projekt 42'!E61</f>
        <v>0</v>
      </c>
      <c r="D510" s="184">
        <f>+'Projekt 42'!F61</f>
        <v>0</v>
      </c>
      <c r="E510" s="188">
        <f>+'Projekt 42'!G61</f>
        <v>0</v>
      </c>
      <c r="F510" s="178">
        <f>+'Projekt 42'!H61</f>
        <v>0</v>
      </c>
    </row>
    <row r="511" spans="1:6" x14ac:dyDescent="0.25">
      <c r="A511" s="178" t="str">
        <f>+'Projekt 43'!$D$6</f>
        <v>Projekt 43</v>
      </c>
      <c r="B511" s="178">
        <f>+'Projekt 43'!C50</f>
        <v>0</v>
      </c>
      <c r="C511" s="184">
        <f>+'Projekt 43'!E50</f>
        <v>0</v>
      </c>
      <c r="D511" s="184">
        <f>+'Projekt 43'!F50</f>
        <v>0</v>
      </c>
      <c r="E511" s="188">
        <f>+'Projekt 43'!G50</f>
        <v>0</v>
      </c>
      <c r="F511" s="178">
        <f>+'Projekt 43'!H50</f>
        <v>0</v>
      </c>
    </row>
    <row r="512" spans="1:6" x14ac:dyDescent="0.25">
      <c r="A512" s="178" t="str">
        <f>+'Projekt 43'!$D$6</f>
        <v>Projekt 43</v>
      </c>
      <c r="B512" s="178">
        <f>+'Projekt 43'!C51</f>
        <v>0</v>
      </c>
      <c r="C512" s="184">
        <f>+'Projekt 43'!E51</f>
        <v>0</v>
      </c>
      <c r="D512" s="184">
        <f>+'Projekt 43'!F51</f>
        <v>0</v>
      </c>
      <c r="E512" s="188">
        <f>+'Projekt 43'!G51</f>
        <v>0</v>
      </c>
      <c r="F512" s="178">
        <f>+'Projekt 43'!H51</f>
        <v>0</v>
      </c>
    </row>
    <row r="513" spans="1:6" x14ac:dyDescent="0.25">
      <c r="A513" s="178" t="str">
        <f>+'Projekt 43'!$D$6</f>
        <v>Projekt 43</v>
      </c>
      <c r="B513" s="178">
        <f>+'Projekt 43'!C52</f>
        <v>0</v>
      </c>
      <c r="C513" s="184">
        <f>+'Projekt 43'!E52</f>
        <v>0</v>
      </c>
      <c r="D513" s="184">
        <f>+'Projekt 43'!F52</f>
        <v>0</v>
      </c>
      <c r="E513" s="188">
        <f>+'Projekt 43'!G52</f>
        <v>0</v>
      </c>
      <c r="F513" s="178">
        <f>+'Projekt 43'!H52</f>
        <v>0</v>
      </c>
    </row>
    <row r="514" spans="1:6" x14ac:dyDescent="0.25">
      <c r="A514" s="178" t="str">
        <f>+'Projekt 43'!$D$6</f>
        <v>Projekt 43</v>
      </c>
      <c r="B514" s="178">
        <f>+'Projekt 43'!C53</f>
        <v>0</v>
      </c>
      <c r="C514" s="184">
        <f>+'Projekt 43'!E53</f>
        <v>0</v>
      </c>
      <c r="D514" s="184">
        <f>+'Projekt 43'!F53</f>
        <v>0</v>
      </c>
      <c r="E514" s="188">
        <f>+'Projekt 43'!G53</f>
        <v>0</v>
      </c>
      <c r="F514" s="178">
        <f>+'Projekt 43'!H53</f>
        <v>0</v>
      </c>
    </row>
    <row r="515" spans="1:6" x14ac:dyDescent="0.25">
      <c r="A515" s="178" t="str">
        <f>+'Projekt 43'!$D$6</f>
        <v>Projekt 43</v>
      </c>
      <c r="B515" s="178">
        <f>+'Projekt 43'!C54</f>
        <v>0</v>
      </c>
      <c r="C515" s="184">
        <f>+'Projekt 43'!E54</f>
        <v>0</v>
      </c>
      <c r="D515" s="184">
        <f>+'Projekt 43'!F54</f>
        <v>0</v>
      </c>
      <c r="E515" s="188">
        <f>+'Projekt 43'!G54</f>
        <v>0</v>
      </c>
      <c r="F515" s="178">
        <f>+'Projekt 43'!H54</f>
        <v>0</v>
      </c>
    </row>
    <row r="516" spans="1:6" x14ac:dyDescent="0.25">
      <c r="A516" s="178" t="str">
        <f>+'Projekt 43'!$D$6</f>
        <v>Projekt 43</v>
      </c>
      <c r="B516" s="178">
        <f>+'Projekt 43'!C55</f>
        <v>0</v>
      </c>
      <c r="C516" s="184">
        <f>+'Projekt 43'!E55</f>
        <v>0</v>
      </c>
      <c r="D516" s="184">
        <f>+'Projekt 43'!F55</f>
        <v>0</v>
      </c>
      <c r="E516" s="188">
        <f>+'Projekt 43'!G55</f>
        <v>0</v>
      </c>
      <c r="F516" s="178">
        <f>+'Projekt 43'!H55</f>
        <v>0</v>
      </c>
    </row>
    <row r="517" spans="1:6" x14ac:dyDescent="0.25">
      <c r="A517" s="178" t="str">
        <f>+'Projekt 43'!$D$6</f>
        <v>Projekt 43</v>
      </c>
      <c r="B517" s="178">
        <f>+'Projekt 43'!C56</f>
        <v>0</v>
      </c>
      <c r="C517" s="184">
        <f>+'Projekt 43'!E56</f>
        <v>0</v>
      </c>
      <c r="D517" s="184">
        <f>+'Projekt 43'!F56</f>
        <v>0</v>
      </c>
      <c r="E517" s="188">
        <f>+'Projekt 43'!G56</f>
        <v>0</v>
      </c>
      <c r="F517" s="178">
        <f>+'Projekt 43'!H56</f>
        <v>0</v>
      </c>
    </row>
    <row r="518" spans="1:6" x14ac:dyDescent="0.25">
      <c r="A518" s="178" t="str">
        <f>+'Projekt 43'!$D$6</f>
        <v>Projekt 43</v>
      </c>
      <c r="B518" s="178">
        <f>+'Projekt 43'!C57</f>
        <v>0</v>
      </c>
      <c r="C518" s="184">
        <f>+'Projekt 43'!E57</f>
        <v>0</v>
      </c>
      <c r="D518" s="184">
        <f>+'Projekt 43'!F57</f>
        <v>0</v>
      </c>
      <c r="E518" s="188">
        <f>+'Projekt 43'!G57</f>
        <v>0</v>
      </c>
      <c r="F518" s="178">
        <f>+'Projekt 43'!H57</f>
        <v>0</v>
      </c>
    </row>
    <row r="519" spans="1:6" x14ac:dyDescent="0.25">
      <c r="A519" s="178" t="str">
        <f>+'Projekt 43'!$D$6</f>
        <v>Projekt 43</v>
      </c>
      <c r="B519" s="178">
        <f>+'Projekt 43'!C58</f>
        <v>0</v>
      </c>
      <c r="C519" s="184">
        <f>+'Projekt 43'!E58</f>
        <v>0</v>
      </c>
      <c r="D519" s="184">
        <f>+'Projekt 43'!F58</f>
        <v>0</v>
      </c>
      <c r="E519" s="188">
        <f>+'Projekt 43'!G58</f>
        <v>0</v>
      </c>
      <c r="F519" s="178">
        <f>+'Projekt 43'!H58</f>
        <v>0</v>
      </c>
    </row>
    <row r="520" spans="1:6" x14ac:dyDescent="0.25">
      <c r="A520" s="178" t="str">
        <f>+'Projekt 43'!$D$6</f>
        <v>Projekt 43</v>
      </c>
      <c r="B520" s="178">
        <f>+'Projekt 43'!C59</f>
        <v>0</v>
      </c>
      <c r="C520" s="184">
        <f>+'Projekt 43'!E59</f>
        <v>0</v>
      </c>
      <c r="D520" s="184">
        <f>+'Projekt 43'!F59</f>
        <v>0</v>
      </c>
      <c r="E520" s="188">
        <f>+'Projekt 43'!G59</f>
        <v>0</v>
      </c>
      <c r="F520" s="178">
        <f>+'Projekt 43'!H59</f>
        <v>0</v>
      </c>
    </row>
    <row r="521" spans="1:6" x14ac:dyDescent="0.25">
      <c r="A521" s="178" t="str">
        <f>+'Projekt 43'!$D$6</f>
        <v>Projekt 43</v>
      </c>
      <c r="B521" s="178">
        <f>+'Projekt 43'!C60</f>
        <v>0</v>
      </c>
      <c r="C521" s="184">
        <f>+'Projekt 43'!E60</f>
        <v>0</v>
      </c>
      <c r="D521" s="184">
        <f>+'Projekt 43'!F60</f>
        <v>0</v>
      </c>
      <c r="E521" s="188">
        <f>+'Projekt 43'!G60</f>
        <v>0</v>
      </c>
      <c r="F521" s="178">
        <f>+'Projekt 43'!H60</f>
        <v>0</v>
      </c>
    </row>
    <row r="522" spans="1:6" x14ac:dyDescent="0.25">
      <c r="A522" s="178" t="str">
        <f>+'Projekt 43'!$D$6</f>
        <v>Projekt 43</v>
      </c>
      <c r="B522" s="178">
        <f>+'Projekt 43'!C61</f>
        <v>0</v>
      </c>
      <c r="C522" s="184">
        <f>+'Projekt 43'!E61</f>
        <v>0</v>
      </c>
      <c r="D522" s="184">
        <f>+'Projekt 43'!F61</f>
        <v>0</v>
      </c>
      <c r="E522" s="188">
        <f>+'Projekt 43'!G61</f>
        <v>0</v>
      </c>
      <c r="F522" s="178">
        <f>+'Projekt 43'!H61</f>
        <v>0</v>
      </c>
    </row>
    <row r="523" spans="1:6" x14ac:dyDescent="0.25">
      <c r="A523" s="178" t="str">
        <f>+'Projekt 44'!$D$6</f>
        <v>Projekt 44</v>
      </c>
      <c r="B523" s="178">
        <f>+'Projekt 44'!C50</f>
        <v>0</v>
      </c>
      <c r="C523" s="184">
        <f>+'Projekt 44'!E50</f>
        <v>0</v>
      </c>
      <c r="D523" s="184">
        <f>+'Projekt 44'!F50</f>
        <v>0</v>
      </c>
      <c r="E523" s="188">
        <f>+'Projekt 44'!G50</f>
        <v>0</v>
      </c>
      <c r="F523" s="178">
        <f>+'Projekt 44'!H50</f>
        <v>0</v>
      </c>
    </row>
    <row r="524" spans="1:6" x14ac:dyDescent="0.25">
      <c r="A524" s="178" t="str">
        <f>+'Projekt 44'!$D$6</f>
        <v>Projekt 44</v>
      </c>
      <c r="B524" s="178">
        <f>+'Projekt 44'!C51</f>
        <v>0</v>
      </c>
      <c r="C524" s="184">
        <f>+'Projekt 44'!E51</f>
        <v>0</v>
      </c>
      <c r="D524" s="184">
        <f>+'Projekt 44'!F51</f>
        <v>0</v>
      </c>
      <c r="E524" s="188">
        <f>+'Projekt 44'!G51</f>
        <v>0</v>
      </c>
      <c r="F524" s="178">
        <f>+'Projekt 44'!H51</f>
        <v>0</v>
      </c>
    </row>
    <row r="525" spans="1:6" x14ac:dyDescent="0.25">
      <c r="A525" s="178" t="str">
        <f>+'Projekt 44'!$D$6</f>
        <v>Projekt 44</v>
      </c>
      <c r="B525" s="178">
        <f>+'Projekt 44'!C52</f>
        <v>0</v>
      </c>
      <c r="C525" s="184">
        <f>+'Projekt 44'!E52</f>
        <v>0</v>
      </c>
      <c r="D525" s="184">
        <f>+'Projekt 44'!F52</f>
        <v>0</v>
      </c>
      <c r="E525" s="188">
        <f>+'Projekt 44'!G52</f>
        <v>0</v>
      </c>
      <c r="F525" s="178">
        <f>+'Projekt 44'!H52</f>
        <v>0</v>
      </c>
    </row>
    <row r="526" spans="1:6" x14ac:dyDescent="0.25">
      <c r="A526" s="178" t="str">
        <f>+'Projekt 44'!$D$6</f>
        <v>Projekt 44</v>
      </c>
      <c r="B526" s="178">
        <f>+'Projekt 44'!C53</f>
        <v>0</v>
      </c>
      <c r="C526" s="184">
        <f>+'Projekt 44'!E53</f>
        <v>0</v>
      </c>
      <c r="D526" s="184">
        <f>+'Projekt 44'!F53</f>
        <v>0</v>
      </c>
      <c r="E526" s="188">
        <f>+'Projekt 44'!G53</f>
        <v>0</v>
      </c>
      <c r="F526" s="178">
        <f>+'Projekt 44'!H53</f>
        <v>0</v>
      </c>
    </row>
    <row r="527" spans="1:6" x14ac:dyDescent="0.25">
      <c r="A527" s="178" t="str">
        <f>+'Projekt 44'!$D$6</f>
        <v>Projekt 44</v>
      </c>
      <c r="B527" s="178">
        <f>+'Projekt 44'!C54</f>
        <v>0</v>
      </c>
      <c r="C527" s="184">
        <f>+'Projekt 44'!E54</f>
        <v>0</v>
      </c>
      <c r="D527" s="184">
        <f>+'Projekt 44'!F54</f>
        <v>0</v>
      </c>
      <c r="E527" s="188">
        <f>+'Projekt 44'!G54</f>
        <v>0</v>
      </c>
      <c r="F527" s="178">
        <f>+'Projekt 44'!H54</f>
        <v>0</v>
      </c>
    </row>
    <row r="528" spans="1:6" x14ac:dyDescent="0.25">
      <c r="A528" s="178" t="str">
        <f>+'Projekt 44'!$D$6</f>
        <v>Projekt 44</v>
      </c>
      <c r="B528" s="178">
        <f>+'Projekt 44'!C55</f>
        <v>0</v>
      </c>
      <c r="C528" s="184">
        <f>+'Projekt 44'!E55</f>
        <v>0</v>
      </c>
      <c r="D528" s="184">
        <f>+'Projekt 44'!F55</f>
        <v>0</v>
      </c>
      <c r="E528" s="188">
        <f>+'Projekt 44'!G55</f>
        <v>0</v>
      </c>
      <c r="F528" s="178">
        <f>+'Projekt 44'!H55</f>
        <v>0</v>
      </c>
    </row>
    <row r="529" spans="1:6" x14ac:dyDescent="0.25">
      <c r="A529" s="178" t="str">
        <f>+'Projekt 44'!$D$6</f>
        <v>Projekt 44</v>
      </c>
      <c r="B529" s="178">
        <f>+'Projekt 44'!C56</f>
        <v>0</v>
      </c>
      <c r="C529" s="184">
        <f>+'Projekt 44'!E56</f>
        <v>0</v>
      </c>
      <c r="D529" s="184">
        <f>+'Projekt 44'!F56</f>
        <v>0</v>
      </c>
      <c r="E529" s="188">
        <f>+'Projekt 44'!G56</f>
        <v>0</v>
      </c>
      <c r="F529" s="178">
        <f>+'Projekt 44'!H56</f>
        <v>0</v>
      </c>
    </row>
    <row r="530" spans="1:6" x14ac:dyDescent="0.25">
      <c r="A530" s="178" t="str">
        <f>+'Projekt 44'!$D$6</f>
        <v>Projekt 44</v>
      </c>
      <c r="B530" s="178">
        <f>+'Projekt 44'!C57</f>
        <v>0</v>
      </c>
      <c r="C530" s="184">
        <f>+'Projekt 44'!E57</f>
        <v>0</v>
      </c>
      <c r="D530" s="184">
        <f>+'Projekt 44'!F57</f>
        <v>0</v>
      </c>
      <c r="E530" s="188">
        <f>+'Projekt 44'!G57</f>
        <v>0</v>
      </c>
      <c r="F530" s="178">
        <f>+'Projekt 44'!H57</f>
        <v>0</v>
      </c>
    </row>
    <row r="531" spans="1:6" x14ac:dyDescent="0.25">
      <c r="A531" s="178" t="str">
        <f>+'Projekt 44'!$D$6</f>
        <v>Projekt 44</v>
      </c>
      <c r="B531" s="178">
        <f>+'Projekt 44'!C58</f>
        <v>0</v>
      </c>
      <c r="C531" s="184">
        <f>+'Projekt 44'!E58</f>
        <v>0</v>
      </c>
      <c r="D531" s="184">
        <f>+'Projekt 44'!F58</f>
        <v>0</v>
      </c>
      <c r="E531" s="188">
        <f>+'Projekt 44'!G58</f>
        <v>0</v>
      </c>
      <c r="F531" s="178">
        <f>+'Projekt 44'!H58</f>
        <v>0</v>
      </c>
    </row>
    <row r="532" spans="1:6" x14ac:dyDescent="0.25">
      <c r="A532" s="178" t="str">
        <f>+'Projekt 44'!$D$6</f>
        <v>Projekt 44</v>
      </c>
      <c r="B532" s="178">
        <f>+'Projekt 44'!C59</f>
        <v>0</v>
      </c>
      <c r="C532" s="184">
        <f>+'Projekt 44'!E59</f>
        <v>0</v>
      </c>
      <c r="D532" s="184">
        <f>+'Projekt 44'!F59</f>
        <v>0</v>
      </c>
      <c r="E532" s="188">
        <f>+'Projekt 44'!G59</f>
        <v>0</v>
      </c>
      <c r="F532" s="178">
        <f>+'Projekt 44'!H59</f>
        <v>0</v>
      </c>
    </row>
    <row r="533" spans="1:6" x14ac:dyDescent="0.25">
      <c r="A533" s="178" t="str">
        <f>+'Projekt 44'!$D$6</f>
        <v>Projekt 44</v>
      </c>
      <c r="B533" s="178">
        <f>+'Projekt 44'!C60</f>
        <v>0</v>
      </c>
      <c r="C533" s="184">
        <f>+'Projekt 44'!E60</f>
        <v>0</v>
      </c>
      <c r="D533" s="184">
        <f>+'Projekt 44'!F60</f>
        <v>0</v>
      </c>
      <c r="E533" s="188">
        <f>+'Projekt 44'!G60</f>
        <v>0</v>
      </c>
      <c r="F533" s="178">
        <f>+'Projekt 44'!H60</f>
        <v>0</v>
      </c>
    </row>
    <row r="534" spans="1:6" x14ac:dyDescent="0.25">
      <c r="A534" s="178" t="str">
        <f>+'Projekt 44'!$D$6</f>
        <v>Projekt 44</v>
      </c>
      <c r="B534" s="178">
        <f>+'Projekt 44'!C61</f>
        <v>0</v>
      </c>
      <c r="C534" s="184">
        <f>+'Projekt 44'!E61</f>
        <v>0</v>
      </c>
      <c r="D534" s="184">
        <f>+'Projekt 44'!F61</f>
        <v>0</v>
      </c>
      <c r="E534" s="188">
        <f>+'Projekt 44'!G61</f>
        <v>0</v>
      </c>
      <c r="F534" s="178">
        <f>+'Projekt 44'!H61</f>
        <v>0</v>
      </c>
    </row>
    <row r="535" spans="1:6" x14ac:dyDescent="0.25">
      <c r="A535" s="178" t="str">
        <f>+'Projekt 45'!$D$6</f>
        <v>Projekt 45</v>
      </c>
      <c r="B535" s="178">
        <f>+'Projekt 45'!C50</f>
        <v>0</v>
      </c>
      <c r="C535" s="184">
        <f>+'Projekt 45'!E50</f>
        <v>0</v>
      </c>
      <c r="D535" s="184">
        <f>+'Projekt 45'!F50</f>
        <v>0</v>
      </c>
      <c r="E535" s="188">
        <f>+'Projekt 45'!G50</f>
        <v>0</v>
      </c>
      <c r="F535" s="178">
        <f>+'Projekt 45'!H50</f>
        <v>0</v>
      </c>
    </row>
    <row r="536" spans="1:6" x14ac:dyDescent="0.25">
      <c r="A536" s="178" t="str">
        <f>+'Projekt 45'!$D$6</f>
        <v>Projekt 45</v>
      </c>
      <c r="B536" s="178">
        <f>+'Projekt 45'!C51</f>
        <v>0</v>
      </c>
      <c r="C536" s="184">
        <f>+'Projekt 45'!E51</f>
        <v>0</v>
      </c>
      <c r="D536" s="184">
        <f>+'Projekt 45'!F51</f>
        <v>0</v>
      </c>
      <c r="E536" s="188">
        <f>+'Projekt 45'!G51</f>
        <v>0</v>
      </c>
      <c r="F536" s="178">
        <f>+'Projekt 45'!H51</f>
        <v>0</v>
      </c>
    </row>
    <row r="537" spans="1:6" x14ac:dyDescent="0.25">
      <c r="A537" s="178" t="str">
        <f>+'Projekt 45'!$D$6</f>
        <v>Projekt 45</v>
      </c>
      <c r="B537" s="178">
        <f>+'Projekt 45'!C52</f>
        <v>0</v>
      </c>
      <c r="C537" s="184">
        <f>+'Projekt 45'!E52</f>
        <v>0</v>
      </c>
      <c r="D537" s="184">
        <f>+'Projekt 45'!F52</f>
        <v>0</v>
      </c>
      <c r="E537" s="188">
        <f>+'Projekt 45'!G52</f>
        <v>0</v>
      </c>
      <c r="F537" s="178">
        <f>+'Projekt 45'!H52</f>
        <v>0</v>
      </c>
    </row>
    <row r="538" spans="1:6" x14ac:dyDescent="0.25">
      <c r="A538" s="178" t="str">
        <f>+'Projekt 45'!$D$6</f>
        <v>Projekt 45</v>
      </c>
      <c r="B538" s="178">
        <f>+'Projekt 45'!C53</f>
        <v>0</v>
      </c>
      <c r="C538" s="184">
        <f>+'Projekt 45'!E53</f>
        <v>0</v>
      </c>
      <c r="D538" s="184">
        <f>+'Projekt 45'!F53</f>
        <v>0</v>
      </c>
      <c r="E538" s="188">
        <f>+'Projekt 45'!G53</f>
        <v>0</v>
      </c>
      <c r="F538" s="178">
        <f>+'Projekt 45'!H53</f>
        <v>0</v>
      </c>
    </row>
    <row r="539" spans="1:6" x14ac:dyDescent="0.25">
      <c r="A539" s="178" t="str">
        <f>+'Projekt 45'!$D$6</f>
        <v>Projekt 45</v>
      </c>
      <c r="B539" s="178">
        <f>+'Projekt 45'!C54</f>
        <v>0</v>
      </c>
      <c r="C539" s="184">
        <f>+'Projekt 45'!E54</f>
        <v>0</v>
      </c>
      <c r="D539" s="184">
        <f>+'Projekt 45'!F54</f>
        <v>0</v>
      </c>
      <c r="E539" s="188">
        <f>+'Projekt 45'!G54</f>
        <v>0</v>
      </c>
      <c r="F539" s="178">
        <f>+'Projekt 45'!H54</f>
        <v>0</v>
      </c>
    </row>
    <row r="540" spans="1:6" x14ac:dyDescent="0.25">
      <c r="A540" s="178" t="str">
        <f>+'Projekt 45'!$D$6</f>
        <v>Projekt 45</v>
      </c>
      <c r="B540" s="178">
        <f>+'Projekt 45'!C55</f>
        <v>0</v>
      </c>
      <c r="C540" s="184">
        <f>+'Projekt 45'!E55</f>
        <v>0</v>
      </c>
      <c r="D540" s="184">
        <f>+'Projekt 45'!F55</f>
        <v>0</v>
      </c>
      <c r="E540" s="188">
        <f>+'Projekt 45'!G55</f>
        <v>0</v>
      </c>
      <c r="F540" s="178">
        <f>+'Projekt 45'!H55</f>
        <v>0</v>
      </c>
    </row>
    <row r="541" spans="1:6" x14ac:dyDescent="0.25">
      <c r="A541" s="178" t="str">
        <f>+'Projekt 45'!$D$6</f>
        <v>Projekt 45</v>
      </c>
      <c r="B541" s="178">
        <f>+'Projekt 45'!C56</f>
        <v>0</v>
      </c>
      <c r="C541" s="184">
        <f>+'Projekt 45'!E56</f>
        <v>0</v>
      </c>
      <c r="D541" s="184">
        <f>+'Projekt 45'!F56</f>
        <v>0</v>
      </c>
      <c r="E541" s="188">
        <f>+'Projekt 45'!G56</f>
        <v>0</v>
      </c>
      <c r="F541" s="178">
        <f>+'Projekt 45'!H56</f>
        <v>0</v>
      </c>
    </row>
    <row r="542" spans="1:6" x14ac:dyDescent="0.25">
      <c r="A542" s="178" t="str">
        <f>+'Projekt 45'!$D$6</f>
        <v>Projekt 45</v>
      </c>
      <c r="B542" s="178">
        <f>+'Projekt 45'!C57</f>
        <v>0</v>
      </c>
      <c r="C542" s="184">
        <f>+'Projekt 45'!E57</f>
        <v>0</v>
      </c>
      <c r="D542" s="184">
        <f>+'Projekt 45'!F57</f>
        <v>0</v>
      </c>
      <c r="E542" s="188">
        <f>+'Projekt 45'!G57</f>
        <v>0</v>
      </c>
      <c r="F542" s="178">
        <f>+'Projekt 45'!H57</f>
        <v>0</v>
      </c>
    </row>
    <row r="543" spans="1:6" x14ac:dyDescent="0.25">
      <c r="A543" s="178" t="str">
        <f>+'Projekt 45'!$D$6</f>
        <v>Projekt 45</v>
      </c>
      <c r="B543" s="178">
        <f>+'Projekt 45'!C58</f>
        <v>0</v>
      </c>
      <c r="C543" s="184">
        <f>+'Projekt 45'!E58</f>
        <v>0</v>
      </c>
      <c r="D543" s="184">
        <f>+'Projekt 45'!F58</f>
        <v>0</v>
      </c>
      <c r="E543" s="188">
        <f>+'Projekt 45'!G58</f>
        <v>0</v>
      </c>
      <c r="F543" s="178">
        <f>+'Projekt 45'!H58</f>
        <v>0</v>
      </c>
    </row>
    <row r="544" spans="1:6" x14ac:dyDescent="0.25">
      <c r="A544" s="178" t="str">
        <f>+'Projekt 45'!$D$6</f>
        <v>Projekt 45</v>
      </c>
      <c r="B544" s="178">
        <f>+'Projekt 45'!C59</f>
        <v>0</v>
      </c>
      <c r="C544" s="184">
        <f>+'Projekt 45'!E59</f>
        <v>0</v>
      </c>
      <c r="D544" s="184">
        <f>+'Projekt 45'!F59</f>
        <v>0</v>
      </c>
      <c r="E544" s="188">
        <f>+'Projekt 45'!G59</f>
        <v>0</v>
      </c>
      <c r="F544" s="178">
        <f>+'Projekt 45'!H59</f>
        <v>0</v>
      </c>
    </row>
    <row r="545" spans="1:6" x14ac:dyDescent="0.25">
      <c r="A545" s="178" t="str">
        <f>+'Projekt 45'!$D$6</f>
        <v>Projekt 45</v>
      </c>
      <c r="B545" s="178">
        <f>+'Projekt 45'!C60</f>
        <v>0</v>
      </c>
      <c r="C545" s="184">
        <f>+'Projekt 45'!E60</f>
        <v>0</v>
      </c>
      <c r="D545" s="184">
        <f>+'Projekt 45'!F60</f>
        <v>0</v>
      </c>
      <c r="E545" s="188">
        <f>+'Projekt 45'!G60</f>
        <v>0</v>
      </c>
      <c r="F545" s="178">
        <f>+'Projekt 45'!H60</f>
        <v>0</v>
      </c>
    </row>
    <row r="546" spans="1:6" x14ac:dyDescent="0.25">
      <c r="A546" s="178" t="str">
        <f>+'Projekt 45'!$D$6</f>
        <v>Projekt 45</v>
      </c>
      <c r="B546" s="178">
        <f>+'Projekt 45'!C61</f>
        <v>0</v>
      </c>
      <c r="C546" s="184">
        <f>+'Projekt 45'!E61</f>
        <v>0</v>
      </c>
      <c r="D546" s="184">
        <f>+'Projekt 45'!F61</f>
        <v>0</v>
      </c>
      <c r="E546" s="188">
        <f>+'Projekt 45'!G61</f>
        <v>0</v>
      </c>
      <c r="F546" s="178">
        <f>+'Projekt 45'!H61</f>
        <v>0</v>
      </c>
    </row>
    <row r="547" spans="1:6" x14ac:dyDescent="0.25">
      <c r="A547" s="178" t="str">
        <f>+'Projekt 46'!$D$6</f>
        <v>Projekt 46</v>
      </c>
      <c r="B547" s="178">
        <f>+'Projekt 46'!C50</f>
        <v>0</v>
      </c>
      <c r="C547" s="184">
        <f>+'Projekt 46'!E50</f>
        <v>0</v>
      </c>
      <c r="D547" s="184">
        <f>+'Projekt 46'!F50</f>
        <v>0</v>
      </c>
      <c r="E547" s="188">
        <f>+'Projekt 46'!G50</f>
        <v>0</v>
      </c>
      <c r="F547" s="178">
        <f>+'Projekt 46'!H50</f>
        <v>0</v>
      </c>
    </row>
    <row r="548" spans="1:6" x14ac:dyDescent="0.25">
      <c r="A548" s="178" t="str">
        <f>+'Projekt 46'!$D$6</f>
        <v>Projekt 46</v>
      </c>
      <c r="B548" s="178">
        <f>+'Projekt 46'!C51</f>
        <v>0</v>
      </c>
      <c r="C548" s="184">
        <f>+'Projekt 46'!E51</f>
        <v>0</v>
      </c>
      <c r="D548" s="184">
        <f>+'Projekt 46'!F51</f>
        <v>0</v>
      </c>
      <c r="E548" s="188">
        <f>+'Projekt 46'!G51</f>
        <v>0</v>
      </c>
      <c r="F548" s="178">
        <f>+'Projekt 46'!H51</f>
        <v>0</v>
      </c>
    </row>
    <row r="549" spans="1:6" x14ac:dyDescent="0.25">
      <c r="A549" s="178" t="str">
        <f>+'Projekt 46'!$D$6</f>
        <v>Projekt 46</v>
      </c>
      <c r="B549" s="178">
        <f>+'Projekt 46'!C52</f>
        <v>0</v>
      </c>
      <c r="C549" s="184">
        <f>+'Projekt 46'!E52</f>
        <v>0</v>
      </c>
      <c r="D549" s="184">
        <f>+'Projekt 46'!F52</f>
        <v>0</v>
      </c>
      <c r="E549" s="188">
        <f>+'Projekt 46'!G52</f>
        <v>0</v>
      </c>
      <c r="F549" s="178">
        <f>+'Projekt 46'!H52</f>
        <v>0</v>
      </c>
    </row>
    <row r="550" spans="1:6" x14ac:dyDescent="0.25">
      <c r="A550" s="178" t="str">
        <f>+'Projekt 46'!$D$6</f>
        <v>Projekt 46</v>
      </c>
      <c r="B550" s="178">
        <f>+'Projekt 46'!C53</f>
        <v>0</v>
      </c>
      <c r="C550" s="184">
        <f>+'Projekt 46'!E53</f>
        <v>0</v>
      </c>
      <c r="D550" s="184">
        <f>+'Projekt 46'!F53</f>
        <v>0</v>
      </c>
      <c r="E550" s="188">
        <f>+'Projekt 46'!G53</f>
        <v>0</v>
      </c>
      <c r="F550" s="178">
        <f>+'Projekt 46'!H53</f>
        <v>0</v>
      </c>
    </row>
    <row r="551" spans="1:6" x14ac:dyDescent="0.25">
      <c r="A551" s="178" t="str">
        <f>+'Projekt 46'!$D$6</f>
        <v>Projekt 46</v>
      </c>
      <c r="B551" s="178">
        <f>+'Projekt 46'!C54</f>
        <v>0</v>
      </c>
      <c r="C551" s="184">
        <f>+'Projekt 46'!E54</f>
        <v>0</v>
      </c>
      <c r="D551" s="184">
        <f>+'Projekt 46'!F54</f>
        <v>0</v>
      </c>
      <c r="E551" s="188">
        <f>+'Projekt 46'!G54</f>
        <v>0</v>
      </c>
      <c r="F551" s="178">
        <f>+'Projekt 46'!H54</f>
        <v>0</v>
      </c>
    </row>
    <row r="552" spans="1:6" x14ac:dyDescent="0.25">
      <c r="A552" s="178" t="str">
        <f>+'Projekt 46'!$D$6</f>
        <v>Projekt 46</v>
      </c>
      <c r="B552" s="178">
        <f>+'Projekt 46'!C55</f>
        <v>0</v>
      </c>
      <c r="C552" s="184">
        <f>+'Projekt 46'!E55</f>
        <v>0</v>
      </c>
      <c r="D552" s="184">
        <f>+'Projekt 46'!F55</f>
        <v>0</v>
      </c>
      <c r="E552" s="188">
        <f>+'Projekt 46'!G55</f>
        <v>0</v>
      </c>
      <c r="F552" s="178">
        <f>+'Projekt 46'!H55</f>
        <v>0</v>
      </c>
    </row>
    <row r="553" spans="1:6" x14ac:dyDescent="0.25">
      <c r="A553" s="178" t="str">
        <f>+'Projekt 46'!$D$6</f>
        <v>Projekt 46</v>
      </c>
      <c r="B553" s="178">
        <f>+'Projekt 46'!C56</f>
        <v>0</v>
      </c>
      <c r="C553" s="184">
        <f>+'Projekt 46'!E56</f>
        <v>0</v>
      </c>
      <c r="D553" s="184">
        <f>+'Projekt 46'!F56</f>
        <v>0</v>
      </c>
      <c r="E553" s="188">
        <f>+'Projekt 46'!G56</f>
        <v>0</v>
      </c>
      <c r="F553" s="178">
        <f>+'Projekt 46'!H56</f>
        <v>0</v>
      </c>
    </row>
    <row r="554" spans="1:6" x14ac:dyDescent="0.25">
      <c r="A554" s="178" t="str">
        <f>+'Projekt 46'!$D$6</f>
        <v>Projekt 46</v>
      </c>
      <c r="B554" s="178">
        <f>+'Projekt 46'!C57</f>
        <v>0</v>
      </c>
      <c r="C554" s="184">
        <f>+'Projekt 46'!E57</f>
        <v>0</v>
      </c>
      <c r="D554" s="184">
        <f>+'Projekt 46'!F57</f>
        <v>0</v>
      </c>
      <c r="E554" s="188">
        <f>+'Projekt 46'!G57</f>
        <v>0</v>
      </c>
      <c r="F554" s="178">
        <f>+'Projekt 46'!H57</f>
        <v>0</v>
      </c>
    </row>
    <row r="555" spans="1:6" x14ac:dyDescent="0.25">
      <c r="A555" s="178" t="str">
        <f>+'Projekt 46'!$D$6</f>
        <v>Projekt 46</v>
      </c>
      <c r="B555" s="178">
        <f>+'Projekt 46'!C58</f>
        <v>0</v>
      </c>
      <c r="C555" s="184">
        <f>+'Projekt 46'!E58</f>
        <v>0</v>
      </c>
      <c r="D555" s="184">
        <f>+'Projekt 46'!F58</f>
        <v>0</v>
      </c>
      <c r="E555" s="188">
        <f>+'Projekt 46'!G58</f>
        <v>0</v>
      </c>
      <c r="F555" s="178">
        <f>+'Projekt 46'!H58</f>
        <v>0</v>
      </c>
    </row>
    <row r="556" spans="1:6" x14ac:dyDescent="0.25">
      <c r="A556" s="178" t="str">
        <f>+'Projekt 46'!$D$6</f>
        <v>Projekt 46</v>
      </c>
      <c r="B556" s="178">
        <f>+'Projekt 46'!C59</f>
        <v>0</v>
      </c>
      <c r="C556" s="184">
        <f>+'Projekt 46'!E59</f>
        <v>0</v>
      </c>
      <c r="D556" s="184">
        <f>+'Projekt 46'!F59</f>
        <v>0</v>
      </c>
      <c r="E556" s="188">
        <f>+'Projekt 46'!G59</f>
        <v>0</v>
      </c>
      <c r="F556" s="178">
        <f>+'Projekt 46'!H59</f>
        <v>0</v>
      </c>
    </row>
    <row r="557" spans="1:6" x14ac:dyDescent="0.25">
      <c r="A557" s="178" t="str">
        <f>+'Projekt 46'!$D$6</f>
        <v>Projekt 46</v>
      </c>
      <c r="B557" s="178">
        <f>+'Projekt 46'!C60</f>
        <v>0</v>
      </c>
      <c r="C557" s="184">
        <f>+'Projekt 46'!E60</f>
        <v>0</v>
      </c>
      <c r="D557" s="184">
        <f>+'Projekt 46'!F60</f>
        <v>0</v>
      </c>
      <c r="E557" s="188">
        <f>+'Projekt 46'!G60</f>
        <v>0</v>
      </c>
      <c r="F557" s="178">
        <f>+'Projekt 46'!H60</f>
        <v>0</v>
      </c>
    </row>
    <row r="558" spans="1:6" x14ac:dyDescent="0.25">
      <c r="A558" s="178" t="str">
        <f>+'Projekt 46'!$D$6</f>
        <v>Projekt 46</v>
      </c>
      <c r="B558" s="178">
        <f>+'Projekt 46'!C61</f>
        <v>0</v>
      </c>
      <c r="C558" s="184">
        <f>+'Projekt 46'!E61</f>
        <v>0</v>
      </c>
      <c r="D558" s="184">
        <f>+'Projekt 46'!F61</f>
        <v>0</v>
      </c>
      <c r="E558" s="188">
        <f>+'Projekt 46'!G61</f>
        <v>0</v>
      </c>
      <c r="F558" s="178">
        <f>+'Projekt 46'!H61</f>
        <v>0</v>
      </c>
    </row>
    <row r="559" spans="1:6" x14ac:dyDescent="0.25">
      <c r="A559" s="178" t="str">
        <f>+'Projekt 47'!$D$6</f>
        <v>Projekt 47</v>
      </c>
      <c r="B559" s="178">
        <f>+'Projekt 47'!C50</f>
        <v>0</v>
      </c>
      <c r="C559" s="184">
        <f>+'Projekt 47'!E50</f>
        <v>0</v>
      </c>
      <c r="D559" s="184">
        <f>+'Projekt 47'!F50</f>
        <v>0</v>
      </c>
      <c r="E559" s="188">
        <f>+'Projekt 47'!G50</f>
        <v>0</v>
      </c>
      <c r="F559" s="178">
        <f>+'Projekt 47'!H50</f>
        <v>0</v>
      </c>
    </row>
    <row r="560" spans="1:6" x14ac:dyDescent="0.25">
      <c r="A560" s="178" t="str">
        <f>+'Projekt 47'!$D$6</f>
        <v>Projekt 47</v>
      </c>
      <c r="B560" s="178">
        <f>+'Projekt 47'!C51</f>
        <v>0</v>
      </c>
      <c r="C560" s="184">
        <f>+'Projekt 47'!E51</f>
        <v>0</v>
      </c>
      <c r="D560" s="184">
        <f>+'Projekt 47'!F51</f>
        <v>0</v>
      </c>
      <c r="E560" s="188">
        <f>+'Projekt 47'!G51</f>
        <v>0</v>
      </c>
      <c r="F560" s="178">
        <f>+'Projekt 47'!H51</f>
        <v>0</v>
      </c>
    </row>
    <row r="561" spans="1:6" x14ac:dyDescent="0.25">
      <c r="A561" s="178" t="str">
        <f>+'Projekt 47'!$D$6</f>
        <v>Projekt 47</v>
      </c>
      <c r="B561" s="178">
        <f>+'Projekt 47'!C52</f>
        <v>0</v>
      </c>
      <c r="C561" s="184">
        <f>+'Projekt 47'!E52</f>
        <v>0</v>
      </c>
      <c r="D561" s="184">
        <f>+'Projekt 47'!F52</f>
        <v>0</v>
      </c>
      <c r="E561" s="188">
        <f>+'Projekt 47'!G52</f>
        <v>0</v>
      </c>
      <c r="F561" s="178">
        <f>+'Projekt 47'!H52</f>
        <v>0</v>
      </c>
    </row>
    <row r="562" spans="1:6" x14ac:dyDescent="0.25">
      <c r="A562" s="178" t="str">
        <f>+'Projekt 47'!$D$6</f>
        <v>Projekt 47</v>
      </c>
      <c r="B562" s="178">
        <f>+'Projekt 47'!C53</f>
        <v>0</v>
      </c>
      <c r="C562" s="184">
        <f>+'Projekt 47'!E53</f>
        <v>0</v>
      </c>
      <c r="D562" s="184">
        <f>+'Projekt 47'!F53</f>
        <v>0</v>
      </c>
      <c r="E562" s="188">
        <f>+'Projekt 47'!G53</f>
        <v>0</v>
      </c>
      <c r="F562" s="178">
        <f>+'Projekt 47'!H53</f>
        <v>0</v>
      </c>
    </row>
    <row r="563" spans="1:6" x14ac:dyDescent="0.25">
      <c r="A563" s="178" t="str">
        <f>+'Projekt 47'!$D$6</f>
        <v>Projekt 47</v>
      </c>
      <c r="B563" s="178">
        <f>+'Projekt 47'!C54</f>
        <v>0</v>
      </c>
      <c r="C563" s="184">
        <f>+'Projekt 47'!E54</f>
        <v>0</v>
      </c>
      <c r="D563" s="184">
        <f>+'Projekt 47'!F54</f>
        <v>0</v>
      </c>
      <c r="E563" s="188">
        <f>+'Projekt 47'!G54</f>
        <v>0</v>
      </c>
      <c r="F563" s="178">
        <f>+'Projekt 47'!H54</f>
        <v>0</v>
      </c>
    </row>
    <row r="564" spans="1:6" x14ac:dyDescent="0.25">
      <c r="A564" s="178" t="str">
        <f>+'Projekt 47'!$D$6</f>
        <v>Projekt 47</v>
      </c>
      <c r="B564" s="178">
        <f>+'Projekt 47'!C55</f>
        <v>0</v>
      </c>
      <c r="C564" s="184">
        <f>+'Projekt 47'!E55</f>
        <v>0</v>
      </c>
      <c r="D564" s="184">
        <f>+'Projekt 47'!F55</f>
        <v>0</v>
      </c>
      <c r="E564" s="188">
        <f>+'Projekt 47'!G55</f>
        <v>0</v>
      </c>
      <c r="F564" s="178">
        <f>+'Projekt 47'!H55</f>
        <v>0</v>
      </c>
    </row>
    <row r="565" spans="1:6" x14ac:dyDescent="0.25">
      <c r="A565" s="178" t="str">
        <f>+'Projekt 47'!$D$6</f>
        <v>Projekt 47</v>
      </c>
      <c r="B565" s="178">
        <f>+'Projekt 47'!C56</f>
        <v>0</v>
      </c>
      <c r="C565" s="184">
        <f>+'Projekt 47'!E56</f>
        <v>0</v>
      </c>
      <c r="D565" s="184">
        <f>+'Projekt 47'!F56</f>
        <v>0</v>
      </c>
      <c r="E565" s="188">
        <f>+'Projekt 47'!G56</f>
        <v>0</v>
      </c>
      <c r="F565" s="178">
        <f>+'Projekt 47'!H56</f>
        <v>0</v>
      </c>
    </row>
    <row r="566" spans="1:6" x14ac:dyDescent="0.25">
      <c r="A566" s="178" t="str">
        <f>+'Projekt 47'!$D$6</f>
        <v>Projekt 47</v>
      </c>
      <c r="B566" s="178">
        <f>+'Projekt 47'!C57</f>
        <v>0</v>
      </c>
      <c r="C566" s="184">
        <f>+'Projekt 47'!E57</f>
        <v>0</v>
      </c>
      <c r="D566" s="184">
        <f>+'Projekt 47'!F57</f>
        <v>0</v>
      </c>
      <c r="E566" s="188">
        <f>+'Projekt 47'!G57</f>
        <v>0</v>
      </c>
      <c r="F566" s="178">
        <f>+'Projekt 47'!H57</f>
        <v>0</v>
      </c>
    </row>
    <row r="567" spans="1:6" x14ac:dyDescent="0.25">
      <c r="A567" s="178" t="str">
        <f>+'Projekt 47'!$D$6</f>
        <v>Projekt 47</v>
      </c>
      <c r="B567" s="178">
        <f>+'Projekt 47'!C58</f>
        <v>0</v>
      </c>
      <c r="C567" s="184">
        <f>+'Projekt 47'!E58</f>
        <v>0</v>
      </c>
      <c r="D567" s="184">
        <f>+'Projekt 47'!F58</f>
        <v>0</v>
      </c>
      <c r="E567" s="188">
        <f>+'Projekt 47'!G58</f>
        <v>0</v>
      </c>
      <c r="F567" s="178">
        <f>+'Projekt 47'!H58</f>
        <v>0</v>
      </c>
    </row>
    <row r="568" spans="1:6" x14ac:dyDescent="0.25">
      <c r="A568" s="178" t="str">
        <f>+'Projekt 47'!$D$6</f>
        <v>Projekt 47</v>
      </c>
      <c r="B568" s="178">
        <f>+'Projekt 47'!C59</f>
        <v>0</v>
      </c>
      <c r="C568" s="184">
        <f>+'Projekt 47'!E59</f>
        <v>0</v>
      </c>
      <c r="D568" s="184">
        <f>+'Projekt 47'!F59</f>
        <v>0</v>
      </c>
      <c r="E568" s="188">
        <f>+'Projekt 47'!G59</f>
        <v>0</v>
      </c>
      <c r="F568" s="178">
        <f>+'Projekt 47'!H59</f>
        <v>0</v>
      </c>
    </row>
    <row r="569" spans="1:6" x14ac:dyDescent="0.25">
      <c r="A569" s="178" t="str">
        <f>+'Projekt 47'!$D$6</f>
        <v>Projekt 47</v>
      </c>
      <c r="B569" s="178">
        <f>+'Projekt 47'!C60</f>
        <v>0</v>
      </c>
      <c r="C569" s="184">
        <f>+'Projekt 47'!E60</f>
        <v>0</v>
      </c>
      <c r="D569" s="184">
        <f>+'Projekt 47'!F60</f>
        <v>0</v>
      </c>
      <c r="E569" s="188">
        <f>+'Projekt 47'!G60</f>
        <v>0</v>
      </c>
      <c r="F569" s="178">
        <f>+'Projekt 47'!H60</f>
        <v>0</v>
      </c>
    </row>
    <row r="570" spans="1:6" x14ac:dyDescent="0.25">
      <c r="A570" s="178" t="str">
        <f>+'Projekt 47'!$D$6</f>
        <v>Projekt 47</v>
      </c>
      <c r="B570" s="178">
        <f>+'Projekt 47'!C61</f>
        <v>0</v>
      </c>
      <c r="C570" s="184">
        <f>+'Projekt 47'!E61</f>
        <v>0</v>
      </c>
      <c r="D570" s="184">
        <f>+'Projekt 47'!F61</f>
        <v>0</v>
      </c>
      <c r="E570" s="188">
        <f>+'Projekt 47'!G61</f>
        <v>0</v>
      </c>
      <c r="F570" s="178">
        <f>+'Projekt 47'!H61</f>
        <v>0</v>
      </c>
    </row>
    <row r="571" spans="1:6" x14ac:dyDescent="0.25">
      <c r="A571" s="178" t="str">
        <f>+'Projekt 48'!$D$6</f>
        <v>Projekt 48</v>
      </c>
      <c r="B571" s="178">
        <f>+'Projekt 48'!C50</f>
        <v>0</v>
      </c>
      <c r="C571" s="184">
        <f>+'Projekt 48'!E50</f>
        <v>0</v>
      </c>
      <c r="D571" s="184">
        <f>+'Projekt 48'!F50</f>
        <v>0</v>
      </c>
      <c r="E571" s="188">
        <f>+'Projekt 48'!G50</f>
        <v>0</v>
      </c>
      <c r="F571" s="178">
        <f>+'Projekt 48'!H50</f>
        <v>0</v>
      </c>
    </row>
    <row r="572" spans="1:6" x14ac:dyDescent="0.25">
      <c r="A572" s="178" t="str">
        <f>+'Projekt 48'!$D$6</f>
        <v>Projekt 48</v>
      </c>
      <c r="B572" s="178">
        <f>+'Projekt 48'!C51</f>
        <v>0</v>
      </c>
      <c r="C572" s="184">
        <f>+'Projekt 48'!E51</f>
        <v>0</v>
      </c>
      <c r="D572" s="184">
        <f>+'Projekt 48'!F51</f>
        <v>0</v>
      </c>
      <c r="E572" s="188">
        <f>+'Projekt 48'!G51</f>
        <v>0</v>
      </c>
      <c r="F572" s="178">
        <f>+'Projekt 48'!H51</f>
        <v>0</v>
      </c>
    </row>
    <row r="573" spans="1:6" x14ac:dyDescent="0.25">
      <c r="A573" s="178" t="str">
        <f>+'Projekt 48'!$D$6</f>
        <v>Projekt 48</v>
      </c>
      <c r="B573" s="178">
        <f>+'Projekt 48'!C52</f>
        <v>0</v>
      </c>
      <c r="C573" s="184">
        <f>+'Projekt 48'!E52</f>
        <v>0</v>
      </c>
      <c r="D573" s="184">
        <f>+'Projekt 48'!F52</f>
        <v>0</v>
      </c>
      <c r="E573" s="188">
        <f>+'Projekt 48'!G52</f>
        <v>0</v>
      </c>
      <c r="F573" s="178">
        <f>+'Projekt 48'!H52</f>
        <v>0</v>
      </c>
    </row>
    <row r="574" spans="1:6" x14ac:dyDescent="0.25">
      <c r="A574" s="178" t="str">
        <f>+'Projekt 48'!$D$6</f>
        <v>Projekt 48</v>
      </c>
      <c r="B574" s="178">
        <f>+'Projekt 48'!C53</f>
        <v>0</v>
      </c>
      <c r="C574" s="184">
        <f>+'Projekt 48'!E53</f>
        <v>0</v>
      </c>
      <c r="D574" s="184">
        <f>+'Projekt 48'!F53</f>
        <v>0</v>
      </c>
      <c r="E574" s="188">
        <f>+'Projekt 48'!G53</f>
        <v>0</v>
      </c>
      <c r="F574" s="178">
        <f>+'Projekt 48'!H53</f>
        <v>0</v>
      </c>
    </row>
    <row r="575" spans="1:6" x14ac:dyDescent="0.25">
      <c r="A575" s="178" t="str">
        <f>+'Projekt 48'!$D$6</f>
        <v>Projekt 48</v>
      </c>
      <c r="B575" s="178">
        <f>+'Projekt 48'!C54</f>
        <v>0</v>
      </c>
      <c r="C575" s="184">
        <f>+'Projekt 48'!E54</f>
        <v>0</v>
      </c>
      <c r="D575" s="184">
        <f>+'Projekt 48'!F54</f>
        <v>0</v>
      </c>
      <c r="E575" s="188">
        <f>+'Projekt 48'!G54</f>
        <v>0</v>
      </c>
      <c r="F575" s="178">
        <f>+'Projekt 48'!H54</f>
        <v>0</v>
      </c>
    </row>
    <row r="576" spans="1:6" x14ac:dyDescent="0.25">
      <c r="A576" s="178" t="str">
        <f>+'Projekt 48'!$D$6</f>
        <v>Projekt 48</v>
      </c>
      <c r="B576" s="178">
        <f>+'Projekt 48'!C55</f>
        <v>0</v>
      </c>
      <c r="C576" s="184">
        <f>+'Projekt 48'!E55</f>
        <v>0</v>
      </c>
      <c r="D576" s="184">
        <f>+'Projekt 48'!F55</f>
        <v>0</v>
      </c>
      <c r="E576" s="188">
        <f>+'Projekt 48'!G55</f>
        <v>0</v>
      </c>
      <c r="F576" s="178">
        <f>+'Projekt 48'!H55</f>
        <v>0</v>
      </c>
    </row>
    <row r="577" spans="1:6" x14ac:dyDescent="0.25">
      <c r="A577" s="178" t="str">
        <f>+'Projekt 48'!$D$6</f>
        <v>Projekt 48</v>
      </c>
      <c r="B577" s="178">
        <f>+'Projekt 48'!C56</f>
        <v>0</v>
      </c>
      <c r="C577" s="184">
        <f>+'Projekt 48'!E56</f>
        <v>0</v>
      </c>
      <c r="D577" s="184">
        <f>+'Projekt 48'!F56</f>
        <v>0</v>
      </c>
      <c r="E577" s="188">
        <f>+'Projekt 48'!G56</f>
        <v>0</v>
      </c>
      <c r="F577" s="178">
        <f>+'Projekt 48'!H56</f>
        <v>0</v>
      </c>
    </row>
    <row r="578" spans="1:6" x14ac:dyDescent="0.25">
      <c r="A578" s="178" t="str">
        <f>+'Projekt 48'!$D$6</f>
        <v>Projekt 48</v>
      </c>
      <c r="B578" s="178">
        <f>+'Projekt 48'!C57</f>
        <v>0</v>
      </c>
      <c r="C578" s="184">
        <f>+'Projekt 48'!E57</f>
        <v>0</v>
      </c>
      <c r="D578" s="184">
        <f>+'Projekt 48'!F57</f>
        <v>0</v>
      </c>
      <c r="E578" s="188">
        <f>+'Projekt 48'!G57</f>
        <v>0</v>
      </c>
      <c r="F578" s="178">
        <f>+'Projekt 48'!H57</f>
        <v>0</v>
      </c>
    </row>
    <row r="579" spans="1:6" x14ac:dyDescent="0.25">
      <c r="A579" s="178" t="str">
        <f>+'Projekt 48'!$D$6</f>
        <v>Projekt 48</v>
      </c>
      <c r="B579" s="178">
        <f>+'Projekt 48'!C58</f>
        <v>0</v>
      </c>
      <c r="C579" s="184">
        <f>+'Projekt 48'!E58</f>
        <v>0</v>
      </c>
      <c r="D579" s="184">
        <f>+'Projekt 48'!F58</f>
        <v>0</v>
      </c>
      <c r="E579" s="188">
        <f>+'Projekt 48'!G58</f>
        <v>0</v>
      </c>
      <c r="F579" s="178">
        <f>+'Projekt 48'!H58</f>
        <v>0</v>
      </c>
    </row>
    <row r="580" spans="1:6" x14ac:dyDescent="0.25">
      <c r="A580" s="178" t="str">
        <f>+'Projekt 48'!$D$6</f>
        <v>Projekt 48</v>
      </c>
      <c r="B580" s="178">
        <f>+'Projekt 48'!C59</f>
        <v>0</v>
      </c>
      <c r="C580" s="184">
        <f>+'Projekt 48'!E59</f>
        <v>0</v>
      </c>
      <c r="D580" s="184">
        <f>+'Projekt 48'!F59</f>
        <v>0</v>
      </c>
      <c r="E580" s="188">
        <f>+'Projekt 48'!G59</f>
        <v>0</v>
      </c>
      <c r="F580" s="178">
        <f>+'Projekt 48'!H59</f>
        <v>0</v>
      </c>
    </row>
    <row r="581" spans="1:6" x14ac:dyDescent="0.25">
      <c r="A581" s="178" t="str">
        <f>+'Projekt 48'!$D$6</f>
        <v>Projekt 48</v>
      </c>
      <c r="B581" s="178">
        <f>+'Projekt 48'!C60</f>
        <v>0</v>
      </c>
      <c r="C581" s="184">
        <f>+'Projekt 48'!E60</f>
        <v>0</v>
      </c>
      <c r="D581" s="184">
        <f>+'Projekt 48'!F60</f>
        <v>0</v>
      </c>
      <c r="E581" s="188">
        <f>+'Projekt 48'!G60</f>
        <v>0</v>
      </c>
      <c r="F581" s="178">
        <f>+'Projekt 48'!H60</f>
        <v>0</v>
      </c>
    </row>
    <row r="582" spans="1:6" x14ac:dyDescent="0.25">
      <c r="A582" s="178" t="str">
        <f>+'Projekt 48'!$D$6</f>
        <v>Projekt 48</v>
      </c>
      <c r="B582" s="178">
        <f>+'Projekt 48'!C61</f>
        <v>0</v>
      </c>
      <c r="C582" s="184">
        <f>+'Projekt 48'!E61</f>
        <v>0</v>
      </c>
      <c r="D582" s="184">
        <f>+'Projekt 48'!F61</f>
        <v>0</v>
      </c>
      <c r="E582" s="188">
        <f>+'Projekt 48'!G61</f>
        <v>0</v>
      </c>
      <c r="F582" s="178">
        <f>+'Projekt 48'!H61</f>
        <v>0</v>
      </c>
    </row>
    <row r="583" spans="1:6" x14ac:dyDescent="0.25">
      <c r="A583" s="178" t="str">
        <f>+'Projekt 49'!$D$6</f>
        <v>Projekt 49</v>
      </c>
      <c r="B583" s="178">
        <f>+'Projekt 49'!C50</f>
        <v>0</v>
      </c>
      <c r="C583" s="184">
        <f>+'Projekt 49'!E50</f>
        <v>0</v>
      </c>
      <c r="D583" s="184">
        <f>+'Projekt 49'!F50</f>
        <v>0</v>
      </c>
      <c r="E583" s="188">
        <f>+'Projekt 49'!G50</f>
        <v>0</v>
      </c>
      <c r="F583" s="178">
        <f>+'Projekt 49'!H50</f>
        <v>0</v>
      </c>
    </row>
    <row r="584" spans="1:6" x14ac:dyDescent="0.25">
      <c r="A584" s="178" t="str">
        <f>+'Projekt 49'!$D$6</f>
        <v>Projekt 49</v>
      </c>
      <c r="B584" s="178">
        <f>+'Projekt 49'!C51</f>
        <v>0</v>
      </c>
      <c r="C584" s="184">
        <f>+'Projekt 49'!E51</f>
        <v>0</v>
      </c>
      <c r="D584" s="184">
        <f>+'Projekt 49'!F51</f>
        <v>0</v>
      </c>
      <c r="E584" s="188">
        <f>+'Projekt 49'!G51</f>
        <v>0</v>
      </c>
      <c r="F584" s="178">
        <f>+'Projekt 49'!H51</f>
        <v>0</v>
      </c>
    </row>
    <row r="585" spans="1:6" x14ac:dyDescent="0.25">
      <c r="A585" s="178" t="str">
        <f>+'Projekt 49'!$D$6</f>
        <v>Projekt 49</v>
      </c>
      <c r="B585" s="178">
        <f>+'Projekt 49'!C52</f>
        <v>0</v>
      </c>
      <c r="C585" s="184">
        <f>+'Projekt 49'!E52</f>
        <v>0</v>
      </c>
      <c r="D585" s="184">
        <f>+'Projekt 49'!F52</f>
        <v>0</v>
      </c>
      <c r="E585" s="188">
        <f>+'Projekt 49'!G52</f>
        <v>0</v>
      </c>
      <c r="F585" s="178">
        <f>+'Projekt 49'!H52</f>
        <v>0</v>
      </c>
    </row>
    <row r="586" spans="1:6" x14ac:dyDescent="0.25">
      <c r="A586" s="178" t="str">
        <f>+'Projekt 49'!$D$6</f>
        <v>Projekt 49</v>
      </c>
      <c r="B586" s="178">
        <f>+'Projekt 49'!C53</f>
        <v>0</v>
      </c>
      <c r="C586" s="184">
        <f>+'Projekt 49'!E53</f>
        <v>0</v>
      </c>
      <c r="D586" s="184">
        <f>+'Projekt 49'!F53</f>
        <v>0</v>
      </c>
      <c r="E586" s="188">
        <f>+'Projekt 49'!G53</f>
        <v>0</v>
      </c>
      <c r="F586" s="178">
        <f>+'Projekt 49'!H53</f>
        <v>0</v>
      </c>
    </row>
    <row r="587" spans="1:6" x14ac:dyDescent="0.25">
      <c r="A587" s="178" t="str">
        <f>+'Projekt 49'!$D$6</f>
        <v>Projekt 49</v>
      </c>
      <c r="B587" s="178">
        <f>+'Projekt 49'!C54</f>
        <v>0</v>
      </c>
      <c r="C587" s="184">
        <f>+'Projekt 49'!E54</f>
        <v>0</v>
      </c>
      <c r="D587" s="184">
        <f>+'Projekt 49'!F54</f>
        <v>0</v>
      </c>
      <c r="E587" s="188">
        <f>+'Projekt 49'!G54</f>
        <v>0</v>
      </c>
      <c r="F587" s="178">
        <f>+'Projekt 49'!H54</f>
        <v>0</v>
      </c>
    </row>
    <row r="588" spans="1:6" x14ac:dyDescent="0.25">
      <c r="A588" s="178" t="str">
        <f>+'Projekt 49'!$D$6</f>
        <v>Projekt 49</v>
      </c>
      <c r="B588" s="178">
        <f>+'Projekt 49'!C55</f>
        <v>0</v>
      </c>
      <c r="C588" s="184">
        <f>+'Projekt 49'!E55</f>
        <v>0</v>
      </c>
      <c r="D588" s="184">
        <f>+'Projekt 49'!F55</f>
        <v>0</v>
      </c>
      <c r="E588" s="188">
        <f>+'Projekt 49'!G55</f>
        <v>0</v>
      </c>
      <c r="F588" s="178">
        <f>+'Projekt 49'!H55</f>
        <v>0</v>
      </c>
    </row>
    <row r="589" spans="1:6" x14ac:dyDescent="0.25">
      <c r="A589" s="178" t="str">
        <f>+'Projekt 49'!$D$6</f>
        <v>Projekt 49</v>
      </c>
      <c r="B589" s="178">
        <f>+'Projekt 49'!C56</f>
        <v>0</v>
      </c>
      <c r="C589" s="184">
        <f>+'Projekt 49'!E56</f>
        <v>0</v>
      </c>
      <c r="D589" s="184">
        <f>+'Projekt 49'!F56</f>
        <v>0</v>
      </c>
      <c r="E589" s="188">
        <f>+'Projekt 49'!G56</f>
        <v>0</v>
      </c>
      <c r="F589" s="178">
        <f>+'Projekt 49'!H56</f>
        <v>0</v>
      </c>
    </row>
    <row r="590" spans="1:6" x14ac:dyDescent="0.25">
      <c r="A590" s="178" t="str">
        <f>+'Projekt 49'!$D$6</f>
        <v>Projekt 49</v>
      </c>
      <c r="B590" s="178">
        <f>+'Projekt 49'!C57</f>
        <v>0</v>
      </c>
      <c r="C590" s="184">
        <f>+'Projekt 49'!E57</f>
        <v>0</v>
      </c>
      <c r="D590" s="184">
        <f>+'Projekt 49'!F57</f>
        <v>0</v>
      </c>
      <c r="E590" s="188">
        <f>+'Projekt 49'!G57</f>
        <v>0</v>
      </c>
      <c r="F590" s="178">
        <f>+'Projekt 49'!H57</f>
        <v>0</v>
      </c>
    </row>
    <row r="591" spans="1:6" x14ac:dyDescent="0.25">
      <c r="A591" s="178" t="str">
        <f>+'Projekt 49'!$D$6</f>
        <v>Projekt 49</v>
      </c>
      <c r="B591" s="178">
        <f>+'Projekt 49'!C58</f>
        <v>0</v>
      </c>
      <c r="C591" s="184">
        <f>+'Projekt 49'!E58</f>
        <v>0</v>
      </c>
      <c r="D591" s="184">
        <f>+'Projekt 49'!F58</f>
        <v>0</v>
      </c>
      <c r="E591" s="188">
        <f>+'Projekt 49'!G58</f>
        <v>0</v>
      </c>
      <c r="F591" s="178">
        <f>+'Projekt 49'!H58</f>
        <v>0</v>
      </c>
    </row>
    <row r="592" spans="1:6" x14ac:dyDescent="0.25">
      <c r="A592" s="178" t="str">
        <f>+'Projekt 49'!$D$6</f>
        <v>Projekt 49</v>
      </c>
      <c r="B592" s="178">
        <f>+'Projekt 49'!C59</f>
        <v>0</v>
      </c>
      <c r="C592" s="184">
        <f>+'Projekt 49'!E59</f>
        <v>0</v>
      </c>
      <c r="D592" s="184">
        <f>+'Projekt 49'!F59</f>
        <v>0</v>
      </c>
      <c r="E592" s="188">
        <f>+'Projekt 49'!G59</f>
        <v>0</v>
      </c>
      <c r="F592" s="178">
        <f>+'Projekt 49'!H59</f>
        <v>0</v>
      </c>
    </row>
    <row r="593" spans="1:6" x14ac:dyDescent="0.25">
      <c r="A593" s="178" t="str">
        <f>+'Projekt 49'!$D$6</f>
        <v>Projekt 49</v>
      </c>
      <c r="B593" s="178">
        <f>+'Projekt 49'!C60</f>
        <v>0</v>
      </c>
      <c r="C593" s="184">
        <f>+'Projekt 49'!E60</f>
        <v>0</v>
      </c>
      <c r="D593" s="184">
        <f>+'Projekt 49'!F60</f>
        <v>0</v>
      </c>
      <c r="E593" s="188">
        <f>+'Projekt 49'!G60</f>
        <v>0</v>
      </c>
      <c r="F593" s="178">
        <f>+'Projekt 49'!H60</f>
        <v>0</v>
      </c>
    </row>
    <row r="594" spans="1:6" x14ac:dyDescent="0.25">
      <c r="A594" s="178" t="str">
        <f>+'Projekt 49'!$D$6</f>
        <v>Projekt 49</v>
      </c>
      <c r="B594" s="178">
        <f>+'Projekt 49'!C61</f>
        <v>0</v>
      </c>
      <c r="C594" s="184">
        <f>+'Projekt 49'!E61</f>
        <v>0</v>
      </c>
      <c r="D594" s="184">
        <f>+'Projekt 49'!F61</f>
        <v>0</v>
      </c>
      <c r="E594" s="188">
        <f>+'Projekt 49'!G61</f>
        <v>0</v>
      </c>
      <c r="F594" s="178">
        <f>+'Projekt 49'!H61</f>
        <v>0</v>
      </c>
    </row>
    <row r="595" spans="1:6" x14ac:dyDescent="0.25">
      <c r="A595" s="178" t="str">
        <f>+'Projekt 50'!$D$6</f>
        <v>Projekt 50</v>
      </c>
      <c r="B595" s="178">
        <f>+'Projekt 50'!C50</f>
        <v>0</v>
      </c>
      <c r="C595" s="184">
        <f>+'Projekt 50'!E50</f>
        <v>0</v>
      </c>
      <c r="D595" s="184">
        <f>+'Projekt 50'!F50</f>
        <v>0</v>
      </c>
      <c r="E595" s="188">
        <f>+'Projekt 50'!G50</f>
        <v>0</v>
      </c>
      <c r="F595" s="178">
        <f>+'Projekt 50'!H50</f>
        <v>0</v>
      </c>
    </row>
    <row r="596" spans="1:6" x14ac:dyDescent="0.25">
      <c r="A596" s="178" t="str">
        <f>+'Projekt 50'!$D$6</f>
        <v>Projekt 50</v>
      </c>
      <c r="B596" s="178">
        <f>+'Projekt 50'!C51</f>
        <v>0</v>
      </c>
      <c r="C596" s="184">
        <f>+'Projekt 50'!E51</f>
        <v>0</v>
      </c>
      <c r="D596" s="184">
        <f>+'Projekt 50'!F51</f>
        <v>0</v>
      </c>
      <c r="E596" s="188">
        <f>+'Projekt 50'!G51</f>
        <v>0</v>
      </c>
      <c r="F596" s="178">
        <f>+'Projekt 50'!H51</f>
        <v>0</v>
      </c>
    </row>
    <row r="597" spans="1:6" x14ac:dyDescent="0.25">
      <c r="A597" s="178" t="str">
        <f>+'Projekt 50'!$D$6</f>
        <v>Projekt 50</v>
      </c>
      <c r="B597" s="178">
        <f>+'Projekt 50'!C52</f>
        <v>0</v>
      </c>
      <c r="C597" s="184">
        <f>+'Projekt 50'!E52</f>
        <v>0</v>
      </c>
      <c r="D597" s="184">
        <f>+'Projekt 50'!F52</f>
        <v>0</v>
      </c>
      <c r="E597" s="188">
        <f>+'Projekt 50'!G52</f>
        <v>0</v>
      </c>
      <c r="F597" s="178">
        <f>+'Projekt 50'!H52</f>
        <v>0</v>
      </c>
    </row>
    <row r="598" spans="1:6" x14ac:dyDescent="0.25">
      <c r="A598" s="178" t="str">
        <f>+'Projekt 50'!$D$6</f>
        <v>Projekt 50</v>
      </c>
      <c r="B598" s="178">
        <f>+'Projekt 50'!C53</f>
        <v>0</v>
      </c>
      <c r="C598" s="184">
        <f>+'Projekt 50'!E53</f>
        <v>0</v>
      </c>
      <c r="D598" s="184">
        <f>+'Projekt 50'!F53</f>
        <v>0</v>
      </c>
      <c r="E598" s="188">
        <f>+'Projekt 50'!G53</f>
        <v>0</v>
      </c>
      <c r="F598" s="178">
        <f>+'Projekt 50'!H53</f>
        <v>0</v>
      </c>
    </row>
    <row r="599" spans="1:6" x14ac:dyDescent="0.25">
      <c r="A599" s="178" t="str">
        <f>+'Projekt 50'!$D$6</f>
        <v>Projekt 50</v>
      </c>
      <c r="B599" s="178">
        <f>+'Projekt 50'!C54</f>
        <v>0</v>
      </c>
      <c r="C599" s="184">
        <f>+'Projekt 50'!E54</f>
        <v>0</v>
      </c>
      <c r="D599" s="184">
        <f>+'Projekt 50'!F54</f>
        <v>0</v>
      </c>
      <c r="E599" s="188">
        <f>+'Projekt 50'!G54</f>
        <v>0</v>
      </c>
      <c r="F599" s="178">
        <f>+'Projekt 50'!H54</f>
        <v>0</v>
      </c>
    </row>
    <row r="600" spans="1:6" x14ac:dyDescent="0.25">
      <c r="A600" s="178" t="str">
        <f>+'Projekt 50'!$D$6</f>
        <v>Projekt 50</v>
      </c>
      <c r="B600" s="178">
        <f>+'Projekt 50'!C55</f>
        <v>0</v>
      </c>
      <c r="C600" s="184">
        <f>+'Projekt 50'!E55</f>
        <v>0</v>
      </c>
      <c r="D600" s="184">
        <f>+'Projekt 50'!F55</f>
        <v>0</v>
      </c>
      <c r="E600" s="188">
        <f>+'Projekt 50'!G55</f>
        <v>0</v>
      </c>
      <c r="F600" s="178">
        <f>+'Projekt 50'!H55</f>
        <v>0</v>
      </c>
    </row>
    <row r="601" spans="1:6" x14ac:dyDescent="0.25">
      <c r="A601" s="178" t="str">
        <f>+'Projekt 50'!$D$6</f>
        <v>Projekt 50</v>
      </c>
      <c r="B601" s="178">
        <f>+'Projekt 50'!C56</f>
        <v>0</v>
      </c>
      <c r="C601" s="184">
        <f>+'Projekt 50'!E56</f>
        <v>0</v>
      </c>
      <c r="D601" s="184">
        <f>+'Projekt 50'!F56</f>
        <v>0</v>
      </c>
      <c r="E601" s="188">
        <f>+'Projekt 50'!G56</f>
        <v>0</v>
      </c>
      <c r="F601" s="178">
        <f>+'Projekt 50'!H56</f>
        <v>0</v>
      </c>
    </row>
    <row r="602" spans="1:6" x14ac:dyDescent="0.25">
      <c r="A602" s="178" t="str">
        <f>+'Projekt 50'!$D$6</f>
        <v>Projekt 50</v>
      </c>
      <c r="B602" s="178">
        <f>+'Projekt 50'!C57</f>
        <v>0</v>
      </c>
      <c r="C602" s="184">
        <f>+'Projekt 50'!E57</f>
        <v>0</v>
      </c>
      <c r="D602" s="184">
        <f>+'Projekt 50'!F57</f>
        <v>0</v>
      </c>
      <c r="E602" s="188">
        <f>+'Projekt 50'!G57</f>
        <v>0</v>
      </c>
      <c r="F602" s="178">
        <f>+'Projekt 50'!H57</f>
        <v>0</v>
      </c>
    </row>
    <row r="603" spans="1:6" x14ac:dyDescent="0.25">
      <c r="A603" s="178" t="str">
        <f>+'Projekt 50'!$D$6</f>
        <v>Projekt 50</v>
      </c>
      <c r="B603" s="178">
        <f>+'Projekt 50'!C58</f>
        <v>0</v>
      </c>
      <c r="C603" s="184">
        <f>+'Projekt 50'!E58</f>
        <v>0</v>
      </c>
      <c r="D603" s="184">
        <f>+'Projekt 50'!F58</f>
        <v>0</v>
      </c>
      <c r="E603" s="188">
        <f>+'Projekt 50'!G58</f>
        <v>0</v>
      </c>
      <c r="F603" s="178">
        <f>+'Projekt 50'!H58</f>
        <v>0</v>
      </c>
    </row>
    <row r="604" spans="1:6" x14ac:dyDescent="0.25">
      <c r="A604" s="178" t="str">
        <f>+'Projekt 50'!$D$6</f>
        <v>Projekt 50</v>
      </c>
      <c r="B604" s="178">
        <f>+'Projekt 50'!C59</f>
        <v>0</v>
      </c>
      <c r="C604" s="184">
        <f>+'Projekt 50'!E59</f>
        <v>0</v>
      </c>
      <c r="D604" s="184">
        <f>+'Projekt 50'!F59</f>
        <v>0</v>
      </c>
      <c r="E604" s="188">
        <f>+'Projekt 50'!G59</f>
        <v>0</v>
      </c>
      <c r="F604" s="178">
        <f>+'Projekt 50'!H59</f>
        <v>0</v>
      </c>
    </row>
    <row r="605" spans="1:6" x14ac:dyDescent="0.25">
      <c r="A605" s="178" t="str">
        <f>+'Projekt 50'!$D$6</f>
        <v>Projekt 50</v>
      </c>
      <c r="B605" s="178">
        <f>+'Projekt 50'!C60</f>
        <v>0</v>
      </c>
      <c r="C605" s="184">
        <f>+'Projekt 50'!E60</f>
        <v>0</v>
      </c>
      <c r="D605" s="184">
        <f>+'Projekt 50'!F60</f>
        <v>0</v>
      </c>
      <c r="E605" s="188">
        <f>+'Projekt 50'!G60</f>
        <v>0</v>
      </c>
      <c r="F605" s="178">
        <f>+'Projekt 50'!H60</f>
        <v>0</v>
      </c>
    </row>
    <row r="606" spans="1:6" x14ac:dyDescent="0.25">
      <c r="A606" s="178" t="str">
        <f>+'Projekt 50'!$D$6</f>
        <v>Projekt 50</v>
      </c>
      <c r="B606" s="178">
        <f>+'Projekt 50'!C61</f>
        <v>0</v>
      </c>
      <c r="C606" s="184">
        <f>+'Projekt 50'!E61</f>
        <v>0</v>
      </c>
      <c r="D606" s="184">
        <f>+'Projekt 50'!F61</f>
        <v>0</v>
      </c>
      <c r="E606" s="188">
        <f>+'Projekt 50'!G61</f>
        <v>0</v>
      </c>
      <c r="F606" s="178">
        <f>+'Projekt 50'!H61</f>
        <v>0</v>
      </c>
    </row>
    <row r="607" spans="1:6" x14ac:dyDescent="0.25">
      <c r="F607" s="52">
        <f>SUBTOTAL(9,F7:F606)</f>
        <v>0</v>
      </c>
    </row>
  </sheetData>
  <sheetProtection algorithmName="SHA-512" hashValue="glQaWfcAPptLYZYa2e54QagMZb9x3Fv7k4IjaCcxFSn86khQKbk/9UF6QliRqbSaHJtB35H26A0D/NMmdRkkaA==" saltValue="7LSKl44bXRLGIOpwraCGKQ==" spinCount="100000" sheet="1" objects="1" scenarios="1"/>
  <autoFilter ref="A6:F606" xr:uid="{00000000-0009-0000-0000-000001000000}"/>
  <phoneticPr fontId="19" type="noConversion"/>
  <pageMargins left="0.25" right="0.25" top="0.75" bottom="0.75" header="0.3" footer="0.3"/>
  <pageSetup paperSize="9" orientation="portrait" r:id="rId1"/>
  <headerFooter alignWithMargins="0">
    <oddFooter>&amp;L&amp;9Version 2021.0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L120"/>
  <sheetViews>
    <sheetView showGridLines="0" topLeftCell="A28" zoomScaleNormal="100" workbookViewId="0">
      <selection activeCell="I68" sqref="I68"/>
    </sheetView>
  </sheetViews>
  <sheetFormatPr defaultColWidth="9.1796875" defaultRowHeight="12" customHeight="1" x14ac:dyDescent="0.25"/>
  <cols>
    <col min="1" max="1" width="2.7265625" style="1" customWidth="1"/>
    <col min="2" max="2" width="2.54296875" style="1" customWidth="1"/>
    <col min="3" max="3" width="24.54296875" style="1" customWidth="1"/>
    <col min="4" max="4" width="24.81640625" style="1" customWidth="1"/>
    <col min="5" max="5" width="10.453125" style="2" bestFit="1" customWidth="1"/>
    <col min="6" max="6" width="15.26953125" style="2" bestFit="1" customWidth="1"/>
    <col min="7" max="7" width="15" style="2" customWidth="1"/>
    <col min="8" max="8" width="12.7265625" style="3" customWidth="1"/>
    <col min="9" max="9" width="12.453125" style="3" customWidth="1"/>
    <col min="10" max="10" width="4.81640625" style="3" customWidth="1"/>
    <col min="11" max="16384" width="9.1796875" style="1"/>
  </cols>
  <sheetData>
    <row r="1" spans="1:10" ht="12" customHeight="1" thickBot="1" x14ac:dyDescent="0.3"/>
    <row r="2" spans="1:10" ht="12" customHeight="1" x14ac:dyDescent="0.3">
      <c r="A2" s="4"/>
      <c r="B2" s="5"/>
      <c r="C2" s="5"/>
      <c r="D2" s="5"/>
      <c r="E2" s="6"/>
      <c r="F2" s="6"/>
      <c r="G2" s="189" t="s">
        <v>149</v>
      </c>
      <c r="H2" s="165">
        <f>+'Instruktion grunduppgifter'!B33</f>
        <v>0</v>
      </c>
      <c r="I2" s="7"/>
      <c r="J2" s="148"/>
    </row>
    <row r="3" spans="1:10" ht="17.5" x14ac:dyDescent="0.35">
      <c r="A3" s="8"/>
      <c r="D3" s="53" t="s">
        <v>60</v>
      </c>
      <c r="E3" s="55">
        <f>+'Instruktion grunduppgifter'!B35</f>
        <v>0</v>
      </c>
      <c r="G3" s="190" t="s">
        <v>156</v>
      </c>
      <c r="H3" s="111">
        <f>+'Instruktion grunduppgifter'!B37</f>
        <v>0</v>
      </c>
      <c r="J3" s="149"/>
    </row>
    <row r="4" spans="1:10" ht="17.5" x14ac:dyDescent="0.35">
      <c r="A4" s="8"/>
      <c r="D4" s="53"/>
      <c r="E4" s="55"/>
      <c r="G4" s="119" t="s">
        <v>28</v>
      </c>
      <c r="H4" s="111" t="str">
        <f>+D6</f>
        <v>Projekt 27</v>
      </c>
      <c r="J4" s="149"/>
    </row>
    <row r="5" spans="1:10" ht="12" customHeight="1" x14ac:dyDescent="0.25">
      <c r="A5" s="8"/>
      <c r="J5" s="149"/>
    </row>
    <row r="6" spans="1:10" ht="12" customHeight="1" x14ac:dyDescent="0.3">
      <c r="A6" s="8"/>
      <c r="C6" s="9" t="s">
        <v>0</v>
      </c>
      <c r="D6" s="86" t="s">
        <v>58</v>
      </c>
      <c r="E6" s="87"/>
      <c r="F6" s="9" t="s">
        <v>156</v>
      </c>
      <c r="G6" s="111">
        <f>+'Instruktion grunduppgifter'!B37</f>
        <v>0</v>
      </c>
      <c r="J6" s="149"/>
    </row>
    <row r="7" spans="1:10" ht="12" customHeight="1" x14ac:dyDescent="0.3">
      <c r="A7" s="8"/>
      <c r="C7" s="10" t="s">
        <v>1</v>
      </c>
      <c r="D7" s="105">
        <v>27</v>
      </c>
      <c r="E7" s="88"/>
      <c r="F7" s="71" t="s">
        <v>88</v>
      </c>
      <c r="G7" s="112">
        <f>+'Instruktion grunduppgifter'!B46+'Instruktion grunduppgifter'!B47+'Instruktion grunduppgifter'!B48</f>
        <v>0</v>
      </c>
      <c r="J7" s="149"/>
    </row>
    <row r="8" spans="1:10" ht="13" x14ac:dyDescent="0.3">
      <c r="A8" s="8"/>
      <c r="C8" s="9" t="s">
        <v>2</v>
      </c>
      <c r="D8" s="86"/>
      <c r="E8" s="87"/>
      <c r="F8" s="71" t="s">
        <v>140</v>
      </c>
      <c r="G8" s="170">
        <f>+'Instruktion grunduppgifter'!B51</f>
        <v>0</v>
      </c>
      <c r="J8" s="149"/>
    </row>
    <row r="9" spans="1:10" ht="12" customHeight="1" x14ac:dyDescent="0.3">
      <c r="A9" s="8"/>
      <c r="C9" s="11"/>
      <c r="D9" s="11"/>
      <c r="J9" s="149"/>
    </row>
    <row r="10" spans="1:10" ht="12" customHeight="1" x14ac:dyDescent="0.3">
      <c r="A10" s="8"/>
      <c r="C10" s="11" t="s">
        <v>76</v>
      </c>
      <c r="D10" s="11"/>
      <c r="J10" s="149"/>
    </row>
    <row r="11" spans="1:10" s="116" customFormat="1" ht="9" customHeight="1" thickBot="1" x14ac:dyDescent="0.35">
      <c r="A11" s="115"/>
      <c r="C11" s="126"/>
      <c r="D11" s="126"/>
      <c r="E11" s="127"/>
      <c r="F11" s="117"/>
      <c r="G11" s="117"/>
      <c r="H11" s="118"/>
      <c r="I11" s="118"/>
      <c r="J11" s="132"/>
    </row>
    <row r="12" spans="1:10" s="116" customFormat="1" ht="15.5" x14ac:dyDescent="0.35">
      <c r="A12" s="115"/>
      <c r="B12" s="128" t="str">
        <f>CONCATENATE("PROGNOS OKT-DEC ",'Instruktion grunduppgifter'!B35-1)</f>
        <v>PROGNOS OKT-DEC -1</v>
      </c>
      <c r="C12" s="129"/>
      <c r="D12" s="129"/>
      <c r="E12" s="130"/>
      <c r="F12" s="113"/>
      <c r="G12" s="113"/>
      <c r="H12" s="114"/>
      <c r="I12" s="131"/>
      <c r="J12" s="149"/>
    </row>
    <row r="13" spans="1:10" s="116" customFormat="1" ht="7.5" customHeight="1" x14ac:dyDescent="0.25">
      <c r="A13" s="115"/>
      <c r="B13" s="115"/>
      <c r="E13" s="127"/>
      <c r="F13" s="117"/>
      <c r="G13" s="117"/>
      <c r="H13" s="118"/>
      <c r="I13" s="132"/>
      <c r="J13" s="149"/>
    </row>
    <row r="14" spans="1:10" s="116" customFormat="1" ht="13" x14ac:dyDescent="0.3">
      <c r="A14" s="115"/>
      <c r="B14" s="115"/>
      <c r="C14" s="126" t="str">
        <f>CONCATENATE("OH procent ",'Instruktion grunduppgifter'!B35-1)</f>
        <v>OH procent -1</v>
      </c>
      <c r="D14" s="192">
        <f>+'Instruktion grunduppgifter'!B41+'Instruktion grunduppgifter'!B42+'Instruktion grunduppgifter'!B43</f>
        <v>0</v>
      </c>
      <c r="E14" s="127"/>
      <c r="F14" s="133" t="s">
        <v>142</v>
      </c>
      <c r="G14" s="117"/>
      <c r="H14" s="118"/>
      <c r="I14" s="167">
        <v>1</v>
      </c>
      <c r="J14" s="149"/>
    </row>
    <row r="15" spans="1:10" s="116" customFormat="1" ht="7.5" customHeight="1" x14ac:dyDescent="0.25">
      <c r="A15" s="115"/>
      <c r="B15" s="115"/>
      <c r="E15" s="127"/>
      <c r="F15" s="117"/>
      <c r="G15" s="117"/>
      <c r="H15" s="118"/>
      <c r="I15" s="132"/>
      <c r="J15" s="149"/>
    </row>
    <row r="16" spans="1:10" s="116" customFormat="1" ht="13" x14ac:dyDescent="0.3">
      <c r="A16" s="115"/>
      <c r="B16" s="121" t="s">
        <v>143</v>
      </c>
      <c r="C16" s="118"/>
      <c r="D16" s="126"/>
      <c r="E16" s="127"/>
      <c r="F16" s="126" t="str">
        <f>CONCATENATE("Kvar ",'Instruktion grunduppgifter'!B35-1,", enl Probok")</f>
        <v>Kvar -1, enl Probok</v>
      </c>
      <c r="G16" s="117"/>
      <c r="H16" s="118"/>
      <c r="I16" s="166"/>
      <c r="J16" s="149"/>
    </row>
    <row r="17" spans="1:11" s="116" customFormat="1" ht="12.5" x14ac:dyDescent="0.25">
      <c r="A17" s="115"/>
      <c r="B17" s="115"/>
      <c r="C17" s="124"/>
      <c r="D17" s="124"/>
      <c r="E17" s="127"/>
      <c r="F17" s="135" t="str">
        <f>CONCATENATE("Oavskrivet belopp på utrustning ",'Instruktion grunduppgifter'!B35-1)</f>
        <v>Oavskrivet belopp på utrustning -1</v>
      </c>
      <c r="G17" s="117"/>
      <c r="H17" s="118"/>
      <c r="I17" s="136">
        <f>+I22</f>
        <v>0</v>
      </c>
      <c r="J17" s="149"/>
    </row>
    <row r="18" spans="1:11" s="116" customFormat="1" ht="12.5" x14ac:dyDescent="0.25">
      <c r="A18" s="115"/>
      <c r="B18" s="115"/>
      <c r="C18" s="123"/>
      <c r="D18" s="123"/>
      <c r="E18" s="127"/>
      <c r="F18" s="120" t="s">
        <v>144</v>
      </c>
      <c r="G18" s="117"/>
      <c r="H18" s="118"/>
      <c r="I18" s="136">
        <f>-D32</f>
        <v>0</v>
      </c>
      <c r="J18" s="149"/>
    </row>
    <row r="19" spans="1:11" s="116" customFormat="1" ht="13" x14ac:dyDescent="0.3">
      <c r="A19" s="115"/>
      <c r="B19" s="115"/>
      <c r="C19" s="123"/>
      <c r="D19" s="123"/>
      <c r="E19" s="127"/>
      <c r="F19" s="126" t="str">
        <f>CONCATENATE("Utgående balans ",'Instruktion grunduppgifter'!B35-1,"-12-31")</f>
        <v>Utgående balans -1-12-31</v>
      </c>
      <c r="G19" s="117"/>
      <c r="H19" s="118"/>
      <c r="I19" s="137">
        <f>SUM(I16:I18)</f>
        <v>0</v>
      </c>
      <c r="J19" s="149"/>
    </row>
    <row r="20" spans="1:11" s="116" customFormat="1" ht="12.5" x14ac:dyDescent="0.25">
      <c r="A20" s="115"/>
      <c r="B20" s="115"/>
      <c r="C20" s="123"/>
      <c r="D20" s="123"/>
      <c r="E20" s="127"/>
      <c r="F20" s="118"/>
      <c r="G20" s="117"/>
      <c r="H20" s="118"/>
      <c r="I20" s="132"/>
      <c r="J20" s="149"/>
    </row>
    <row r="21" spans="1:11" s="116" customFormat="1" ht="13" x14ac:dyDescent="0.3">
      <c r="A21" s="115"/>
      <c r="B21" s="115"/>
      <c r="C21" s="123"/>
      <c r="D21" s="123"/>
      <c r="E21" s="127"/>
      <c r="F21" s="126" t="s">
        <v>153</v>
      </c>
      <c r="G21" s="117"/>
      <c r="H21" s="118"/>
      <c r="I21" s="132"/>
      <c r="J21" s="149"/>
    </row>
    <row r="22" spans="1:11" s="116" customFormat="1" ht="12.5" x14ac:dyDescent="0.25">
      <c r="A22" s="115"/>
      <c r="B22" s="115"/>
      <c r="C22" s="123"/>
      <c r="D22" s="123"/>
      <c r="E22" s="127"/>
      <c r="F22" s="118" t="str">
        <f>+F17</f>
        <v>Oavskrivet belopp på utrustning -1</v>
      </c>
      <c r="G22" s="117"/>
      <c r="H22" s="118"/>
      <c r="I22" s="166"/>
      <c r="J22" s="149"/>
    </row>
    <row r="23" spans="1:11" s="116" customFormat="1" ht="12.5" x14ac:dyDescent="0.25">
      <c r="A23" s="115"/>
      <c r="B23" s="115"/>
      <c r="C23" s="123"/>
      <c r="D23" s="123"/>
      <c r="E23" s="127"/>
      <c r="F23" s="118" t="str">
        <f>CONCATENATE("Nyinköp av utrustning &gt; 25 tkr ht ",'Instruktion grunduppgifter'!B35-1)</f>
        <v>Nyinköp av utrustning &gt; 25 tkr ht -1</v>
      </c>
      <c r="G23" s="117"/>
      <c r="H23" s="118"/>
      <c r="I23" s="134"/>
      <c r="J23" s="149"/>
    </row>
    <row r="24" spans="1:11" s="116" customFormat="1" ht="13" x14ac:dyDescent="0.3">
      <c r="A24" s="115"/>
      <c r="B24" s="115"/>
      <c r="C24" s="126" t="s">
        <v>145</v>
      </c>
      <c r="D24" s="133">
        <f>SUM(D17:D23)</f>
        <v>0</v>
      </c>
      <c r="E24" s="127"/>
      <c r="F24" s="133" t="str">
        <f>CONCATENATE("Oavskrivet belopp på utrustning ",'Instruktion grunduppgifter'!B35-1,"-12-31")</f>
        <v>Oavskrivet belopp på utrustning -1-12-31</v>
      </c>
      <c r="G24" s="117"/>
      <c r="H24" s="118"/>
      <c r="I24" s="137">
        <f>SUM(I22:I23)</f>
        <v>0</v>
      </c>
      <c r="J24" s="149"/>
    </row>
    <row r="25" spans="1:11" s="126" customFormat="1" ht="6" customHeight="1" x14ac:dyDescent="0.3">
      <c r="A25" s="122"/>
      <c r="B25" s="122"/>
      <c r="C25" s="125"/>
      <c r="D25" s="125"/>
      <c r="E25" s="127"/>
      <c r="F25" s="117"/>
      <c r="G25" s="117"/>
      <c r="H25" s="118"/>
      <c r="I25" s="132"/>
      <c r="J25" s="149"/>
    </row>
    <row r="26" spans="1:11" s="116" customFormat="1" ht="13" x14ac:dyDescent="0.3">
      <c r="A26" s="115"/>
      <c r="B26" s="115"/>
      <c r="C26" s="126" t="s">
        <v>21</v>
      </c>
      <c r="D26" s="133">
        <f>+D24*D14</f>
        <v>0</v>
      </c>
      <c r="E26" s="127"/>
      <c r="F26" s="120"/>
      <c r="G26" s="117"/>
      <c r="H26" s="118"/>
      <c r="I26" s="132"/>
      <c r="J26" s="149"/>
    </row>
    <row r="27" spans="1:11" s="126" customFormat="1" ht="6" customHeight="1" x14ac:dyDescent="0.3">
      <c r="A27" s="122"/>
      <c r="B27" s="122"/>
      <c r="C27" s="125"/>
      <c r="D27" s="125"/>
      <c r="E27" s="127"/>
      <c r="F27" s="117"/>
      <c r="G27" s="117"/>
      <c r="H27" s="118"/>
      <c r="I27" s="132"/>
      <c r="J27" s="149"/>
      <c r="K27" s="116"/>
    </row>
    <row r="28" spans="1:11" s="116" customFormat="1" ht="13" x14ac:dyDescent="0.3">
      <c r="A28" s="115"/>
      <c r="B28" s="115"/>
      <c r="C28" s="126" t="s">
        <v>64</v>
      </c>
      <c r="D28" s="124"/>
      <c r="E28" s="127"/>
      <c r="F28" s="120"/>
      <c r="G28" s="117"/>
      <c r="H28" s="118"/>
      <c r="I28" s="132"/>
      <c r="J28" s="149"/>
    </row>
    <row r="29" spans="1:11" s="126" customFormat="1" ht="6" customHeight="1" x14ac:dyDescent="0.3">
      <c r="A29" s="122"/>
      <c r="B29" s="122"/>
      <c r="C29" s="125"/>
      <c r="D29" s="125"/>
      <c r="E29" s="127"/>
      <c r="F29" s="117"/>
      <c r="G29" s="117"/>
      <c r="H29" s="118"/>
      <c r="I29" s="132"/>
      <c r="J29" s="149"/>
      <c r="K29" s="116"/>
    </row>
    <row r="30" spans="1:11" s="116" customFormat="1" ht="13" x14ac:dyDescent="0.3">
      <c r="A30" s="115"/>
      <c r="B30" s="115"/>
      <c r="C30" s="126" t="s">
        <v>146</v>
      </c>
      <c r="D30" s="133">
        <f>+I24/I14/12*3</f>
        <v>0</v>
      </c>
      <c r="E30" s="127"/>
      <c r="F30" s="126" t="s">
        <v>147</v>
      </c>
      <c r="I30" s="166"/>
      <c r="J30" s="149"/>
    </row>
    <row r="31" spans="1:11" s="126" customFormat="1" ht="6" customHeight="1" x14ac:dyDescent="0.3">
      <c r="A31" s="122"/>
      <c r="B31" s="122"/>
      <c r="C31" s="125"/>
      <c r="D31" s="125"/>
      <c r="E31" s="127"/>
      <c r="F31" s="117"/>
      <c r="G31" s="117"/>
      <c r="H31" s="118"/>
      <c r="I31" s="132"/>
      <c r="J31" s="149"/>
    </row>
    <row r="32" spans="1:11" s="116" customFormat="1" ht="13.5" thickBot="1" x14ac:dyDescent="0.35">
      <c r="A32" s="115"/>
      <c r="B32" s="138"/>
      <c r="C32" s="139" t="s">
        <v>148</v>
      </c>
      <c r="D32" s="140">
        <f>SUM(D24:D31)</f>
        <v>0</v>
      </c>
      <c r="E32" s="141"/>
      <c r="F32" s="139" t="str">
        <f>CONCATENATE("KVAR ATT DISPONERA ",'Instruktion grunduppgifter'!B35-1,"-12-31")</f>
        <v>KVAR ATT DISPONERA -1-12-31</v>
      </c>
      <c r="G32" s="142"/>
      <c r="H32" s="140"/>
      <c r="I32" s="143">
        <f>+I19-I24+I30</f>
        <v>0</v>
      </c>
      <c r="J32" s="149"/>
    </row>
    <row r="33" spans="1:10" s="116" customFormat="1" ht="7.15" customHeight="1" x14ac:dyDescent="0.3">
      <c r="A33" s="115"/>
      <c r="C33" s="126"/>
      <c r="D33" s="126"/>
      <c r="E33" s="127"/>
      <c r="F33" s="117"/>
      <c r="G33" s="117"/>
      <c r="H33" s="118"/>
      <c r="I33" s="118"/>
      <c r="J33" s="132"/>
    </row>
    <row r="34" spans="1:10" ht="15.5" x14ac:dyDescent="0.35">
      <c r="A34" s="8"/>
      <c r="C34" s="11"/>
      <c r="D34" s="11"/>
      <c r="H34" s="58" t="s">
        <v>132</v>
      </c>
      <c r="I34" s="58" t="s">
        <v>133</v>
      </c>
      <c r="J34" s="150" t="s">
        <v>7</v>
      </c>
    </row>
    <row r="35" spans="1:10" ht="12" customHeight="1" x14ac:dyDescent="0.25">
      <c r="A35" s="8"/>
      <c r="H35" s="59"/>
      <c r="I35" s="59"/>
      <c r="J35" s="149"/>
    </row>
    <row r="36" spans="1:10" ht="13" x14ac:dyDescent="0.3">
      <c r="A36" s="8"/>
      <c r="C36" s="11"/>
      <c r="D36" s="11"/>
      <c r="G36" s="17" t="s">
        <v>74</v>
      </c>
      <c r="H36" s="62">
        <f>+I32</f>
        <v>0</v>
      </c>
      <c r="I36" s="102"/>
      <c r="J36" s="151" t="str">
        <f>IFERROR(+I36/H36*100,"")</f>
        <v/>
      </c>
    </row>
    <row r="37" spans="1:10" ht="7.15" customHeight="1" x14ac:dyDescent="0.25">
      <c r="A37" s="8"/>
      <c r="H37" s="59"/>
      <c r="I37" s="59"/>
      <c r="J37" s="152"/>
    </row>
    <row r="38" spans="1:10" s="11" customFormat="1" ht="15.5" x14ac:dyDescent="0.35">
      <c r="A38" s="16"/>
      <c r="B38" s="13" t="s">
        <v>135</v>
      </c>
      <c r="D38" s="33" t="s">
        <v>87</v>
      </c>
      <c r="E38" s="20"/>
      <c r="F38" s="2"/>
      <c r="G38" s="20"/>
      <c r="H38" s="62"/>
      <c r="I38" s="62"/>
      <c r="J38" s="153"/>
    </row>
    <row r="39" spans="1:10" ht="12" customHeight="1" x14ac:dyDescent="0.3">
      <c r="A39" s="8"/>
      <c r="C39" s="21" t="s">
        <v>54</v>
      </c>
      <c r="D39" s="32"/>
      <c r="E39" s="32"/>
      <c r="F39" s="32"/>
      <c r="G39" s="32"/>
      <c r="H39" s="89"/>
      <c r="I39" s="89"/>
      <c r="J39" s="151" t="str">
        <f t="shared" ref="J39:J44" si="0">IFERROR(+I39/H39*100,"")</f>
        <v/>
      </c>
    </row>
    <row r="40" spans="1:10" ht="12" customHeight="1" x14ac:dyDescent="0.3">
      <c r="A40" s="8"/>
      <c r="C40" s="21" t="s">
        <v>84</v>
      </c>
      <c r="D40" s="32"/>
      <c r="E40" s="32"/>
      <c r="F40" s="32"/>
      <c r="G40" s="32"/>
      <c r="H40" s="89"/>
      <c r="I40" s="89"/>
      <c r="J40" s="151" t="str">
        <f t="shared" si="0"/>
        <v/>
      </c>
    </row>
    <row r="41" spans="1:10" ht="12" customHeight="1" x14ac:dyDescent="0.3">
      <c r="A41" s="8"/>
      <c r="C41" s="21" t="s">
        <v>85</v>
      </c>
      <c r="D41" s="32"/>
      <c r="E41" s="32"/>
      <c r="F41" s="32"/>
      <c r="G41" s="32"/>
      <c r="H41" s="89"/>
      <c r="I41" s="89"/>
      <c r="J41" s="151" t="str">
        <f t="shared" si="0"/>
        <v/>
      </c>
    </row>
    <row r="42" spans="1:10" ht="12" customHeight="1" x14ac:dyDescent="0.3">
      <c r="A42" s="8"/>
      <c r="C42" s="106" t="s">
        <v>134</v>
      </c>
      <c r="D42" s="32"/>
      <c r="E42" s="32"/>
      <c r="F42" s="32"/>
      <c r="G42" s="32"/>
      <c r="H42" s="89"/>
      <c r="I42" s="89"/>
      <c r="J42" s="151" t="str">
        <f t="shared" si="0"/>
        <v/>
      </c>
    </row>
    <row r="43" spans="1:10" s="11" customFormat="1" ht="5.5" customHeight="1" x14ac:dyDescent="0.3">
      <c r="A43" s="22"/>
      <c r="B43" s="23"/>
      <c r="C43" s="24"/>
      <c r="D43" s="24"/>
      <c r="E43" s="25"/>
      <c r="F43" s="25"/>
      <c r="G43" s="25"/>
      <c r="H43" s="63"/>
      <c r="I43" s="63"/>
      <c r="J43" s="154" t="str">
        <f t="shared" si="0"/>
        <v/>
      </c>
    </row>
    <row r="44" spans="1:10" s="30" customFormat="1" ht="15.5" x14ac:dyDescent="0.35">
      <c r="A44" s="28"/>
      <c r="B44" s="13" t="s">
        <v>136</v>
      </c>
      <c r="C44" s="29"/>
      <c r="D44" s="29"/>
      <c r="E44" s="31"/>
      <c r="F44" s="31"/>
      <c r="G44" s="31"/>
      <c r="H44" s="64">
        <f>SUM(H39:H43)</f>
        <v>0</v>
      </c>
      <c r="I44" s="64">
        <f>SUM(I39:I42)</f>
        <v>0</v>
      </c>
      <c r="J44" s="151" t="str">
        <f t="shared" si="0"/>
        <v/>
      </c>
    </row>
    <row r="45" spans="1:10" ht="12" customHeight="1" x14ac:dyDescent="0.3">
      <c r="A45" s="8"/>
      <c r="C45" s="11"/>
      <c r="D45" s="11"/>
      <c r="G45" s="17"/>
      <c r="H45" s="62"/>
      <c r="I45" s="62"/>
      <c r="J45" s="153"/>
    </row>
    <row r="46" spans="1:10" s="14" customFormat="1" ht="15.5" x14ac:dyDescent="0.35">
      <c r="A46" s="12"/>
      <c r="B46" s="13" t="s">
        <v>67</v>
      </c>
      <c r="E46" s="15"/>
      <c r="F46" s="15"/>
      <c r="G46" s="15"/>
      <c r="H46" s="62"/>
      <c r="I46" s="62"/>
      <c r="J46" s="153"/>
    </row>
    <row r="47" spans="1:10" ht="12" customHeight="1" x14ac:dyDescent="0.25">
      <c r="A47" s="8"/>
      <c r="H47" s="59"/>
      <c r="I47" s="59"/>
      <c r="J47" s="152"/>
    </row>
    <row r="48" spans="1:10" s="11" customFormat="1" ht="12" customHeight="1" x14ac:dyDescent="0.3">
      <c r="A48" s="16"/>
      <c r="B48" s="191" t="str">
        <f>CONCATENATE("Lönekostnader (inkl LBK + sem.tillägg, tot ",'Instruktion grunduppgifter'!B52*100,"%) inkl. löneökning om angivet ovan")</f>
        <v>Lönekostnader (inkl LBK + sem.tillägg, tot 0%) inkl. löneökning om angivet ovan</v>
      </c>
      <c r="E48" s="17"/>
      <c r="F48" s="17"/>
      <c r="G48" s="17"/>
      <c r="H48" s="62"/>
      <c r="I48" s="62"/>
      <c r="J48" s="153"/>
    </row>
    <row r="49" spans="1:10" s="19" customFormat="1" ht="12" customHeight="1" x14ac:dyDescent="0.3">
      <c r="A49" s="18"/>
      <c r="C49" s="19" t="s">
        <v>4</v>
      </c>
      <c r="E49" s="20" t="s">
        <v>5</v>
      </c>
      <c r="F49" s="20" t="s">
        <v>6</v>
      </c>
      <c r="G49" s="20" t="s">
        <v>7</v>
      </c>
      <c r="H49" s="60"/>
      <c r="I49" s="60"/>
      <c r="J49" s="155"/>
    </row>
    <row r="50" spans="1:10" ht="12" customHeight="1" x14ac:dyDescent="0.25">
      <c r="A50" s="8"/>
      <c r="C50" s="110"/>
      <c r="D50" s="90"/>
      <c r="E50" s="91"/>
      <c r="F50" s="161"/>
      <c r="G50" s="97"/>
      <c r="H50" s="61">
        <f>+E50*F50*G50*(1+'Instruktion grunduppgifter'!$B$52)*(1+$G$8)</f>
        <v>0</v>
      </c>
      <c r="I50" s="109"/>
      <c r="J50" s="156"/>
    </row>
    <row r="51" spans="1:10" ht="12" customHeight="1" x14ac:dyDescent="0.25">
      <c r="A51" s="8"/>
      <c r="C51" s="90"/>
      <c r="D51" s="90"/>
      <c r="E51" s="91"/>
      <c r="F51" s="161"/>
      <c r="G51" s="97"/>
      <c r="H51" s="61">
        <f>+E51*F51*G51*(1+'Instruktion grunduppgifter'!$B$52)*(1+$G$8)</f>
        <v>0</v>
      </c>
      <c r="I51" s="109"/>
      <c r="J51" s="156"/>
    </row>
    <row r="52" spans="1:10" ht="12" customHeight="1" x14ac:dyDescent="0.25">
      <c r="A52" s="8"/>
      <c r="C52" s="90"/>
      <c r="D52" s="90"/>
      <c r="E52" s="91"/>
      <c r="F52" s="161"/>
      <c r="G52" s="97"/>
      <c r="H52" s="61">
        <f>+E52*F52*G52*(1+'Instruktion grunduppgifter'!$B$52)*(1+$G$8)</f>
        <v>0</v>
      </c>
      <c r="I52" s="109"/>
      <c r="J52" s="156"/>
    </row>
    <row r="53" spans="1:10" ht="12" customHeight="1" x14ac:dyDescent="0.25">
      <c r="A53" s="8"/>
      <c r="C53" s="90"/>
      <c r="D53" s="90"/>
      <c r="E53" s="91"/>
      <c r="F53" s="161"/>
      <c r="G53" s="97"/>
      <c r="H53" s="61">
        <f>+E53*F53*G53*(1+'Instruktion grunduppgifter'!$B$52)*(1+$G$8)</f>
        <v>0</v>
      </c>
      <c r="I53" s="109"/>
      <c r="J53" s="156"/>
    </row>
    <row r="54" spans="1:10" ht="12" customHeight="1" x14ac:dyDescent="0.25">
      <c r="A54" s="8"/>
      <c r="C54" s="90"/>
      <c r="D54" s="110"/>
      <c r="E54" s="91"/>
      <c r="F54" s="161"/>
      <c r="G54" s="97"/>
      <c r="H54" s="61">
        <f>+E54*F54*G54*(1+'Instruktion grunduppgifter'!$B$52)*(1+$G$8)</f>
        <v>0</v>
      </c>
      <c r="I54" s="109"/>
      <c r="J54" s="156"/>
    </row>
    <row r="55" spans="1:10" ht="12" customHeight="1" x14ac:dyDescent="0.25">
      <c r="A55" s="8"/>
      <c r="C55" s="90"/>
      <c r="D55" s="90"/>
      <c r="E55" s="91"/>
      <c r="F55" s="161"/>
      <c r="G55" s="97"/>
      <c r="H55" s="61">
        <f>+E55*F55*G55*(1+'Instruktion grunduppgifter'!$B$52)*(1+$G$8)</f>
        <v>0</v>
      </c>
      <c r="I55" s="109"/>
      <c r="J55" s="156"/>
    </row>
    <row r="56" spans="1:10" ht="12" customHeight="1" x14ac:dyDescent="0.25">
      <c r="A56" s="8"/>
      <c r="C56" s="90"/>
      <c r="D56" s="90"/>
      <c r="E56" s="91"/>
      <c r="F56" s="161"/>
      <c r="G56" s="97"/>
      <c r="H56" s="61">
        <f>+E56*F56*G56*(1+'Instruktion grunduppgifter'!$B$52)*(1+$G$8)</f>
        <v>0</v>
      </c>
      <c r="I56" s="109"/>
      <c r="J56" s="156"/>
    </row>
    <row r="57" spans="1:10" ht="12" customHeight="1" x14ac:dyDescent="0.25">
      <c r="A57" s="8"/>
      <c r="C57" s="90"/>
      <c r="D57" s="90"/>
      <c r="E57" s="91"/>
      <c r="F57" s="161"/>
      <c r="G57" s="97"/>
      <c r="H57" s="61">
        <f>+E57*F57*G57*(1+'Instruktion grunduppgifter'!$B$52)*(1+$G$8)</f>
        <v>0</v>
      </c>
      <c r="I57" s="109"/>
      <c r="J57" s="156"/>
    </row>
    <row r="58" spans="1:10" ht="12" customHeight="1" x14ac:dyDescent="0.25">
      <c r="A58" s="8"/>
      <c r="C58" s="90"/>
      <c r="D58" s="90"/>
      <c r="E58" s="91"/>
      <c r="F58" s="161"/>
      <c r="G58" s="97"/>
      <c r="H58" s="61">
        <f>+E58*F58*G58*(1+'Instruktion grunduppgifter'!$B$52)*(1+$G$8)</f>
        <v>0</v>
      </c>
      <c r="I58" s="109"/>
      <c r="J58" s="156"/>
    </row>
    <row r="59" spans="1:10" ht="12" customHeight="1" x14ac:dyDescent="0.25">
      <c r="A59" s="8"/>
      <c r="C59" s="90"/>
      <c r="D59" s="90"/>
      <c r="E59" s="91"/>
      <c r="F59" s="161"/>
      <c r="G59" s="97"/>
      <c r="H59" s="61">
        <f>+E59*F59*G59*(1+'Instruktion grunduppgifter'!$B$52)*(1+$G$8)</f>
        <v>0</v>
      </c>
      <c r="I59" s="109"/>
      <c r="J59" s="156"/>
    </row>
    <row r="60" spans="1:10" ht="12" customHeight="1" x14ac:dyDescent="0.25">
      <c r="A60" s="8"/>
      <c r="C60" s="90"/>
      <c r="D60" s="90"/>
      <c r="E60" s="91"/>
      <c r="F60" s="161"/>
      <c r="G60" s="97"/>
      <c r="H60" s="61">
        <f>+E60*F60*G60*(1+'Instruktion grunduppgifter'!$B$52)*(1+$G$8)</f>
        <v>0</v>
      </c>
      <c r="I60" s="109"/>
      <c r="J60" s="156"/>
    </row>
    <row r="61" spans="1:10" ht="12" customHeight="1" x14ac:dyDescent="0.25">
      <c r="A61" s="8"/>
      <c r="C61" s="90"/>
      <c r="D61" s="90"/>
      <c r="E61" s="91"/>
      <c r="F61" s="161"/>
      <c r="G61" s="97"/>
      <c r="H61" s="61">
        <f>+E61*F61*G61*(1+'Instruktion grunduppgifter'!$B$52)*(1+$G$8)</f>
        <v>0</v>
      </c>
      <c r="I61" s="109"/>
      <c r="J61" s="156"/>
    </row>
    <row r="62" spans="1:10" s="11" customFormat="1" ht="12" customHeight="1" x14ac:dyDescent="0.3">
      <c r="A62" s="16"/>
      <c r="C62" s="11" t="s">
        <v>8</v>
      </c>
      <c r="E62" s="17"/>
      <c r="F62" s="162"/>
      <c r="G62" s="74"/>
      <c r="H62" s="62">
        <f>SUM(H50:H61)</f>
        <v>0</v>
      </c>
      <c r="I62" s="62">
        <f>SUM(I50:I61)</f>
        <v>0</v>
      </c>
      <c r="J62" s="151" t="str">
        <f t="shared" ref="J62" si="1">IFERROR(+I62/H62*100,"")</f>
        <v/>
      </c>
    </row>
    <row r="63" spans="1:10" s="11" customFormat="1" ht="12" customHeight="1" x14ac:dyDescent="0.3">
      <c r="A63" s="22"/>
      <c r="B63" s="23"/>
      <c r="C63" s="24"/>
      <c r="D63" s="24"/>
      <c r="E63" s="25"/>
      <c r="F63" s="163"/>
      <c r="G63" s="75"/>
      <c r="H63" s="63"/>
      <c r="I63" s="63"/>
      <c r="J63" s="154"/>
    </row>
    <row r="64" spans="1:10" s="11" customFormat="1" ht="12" customHeight="1" x14ac:dyDescent="0.3">
      <c r="A64" s="22"/>
      <c r="B64" s="23"/>
      <c r="C64" s="24"/>
      <c r="D64" s="24"/>
      <c r="E64" s="25"/>
      <c r="F64" s="163"/>
      <c r="G64" s="25"/>
      <c r="H64" s="63"/>
      <c r="I64" s="63"/>
      <c r="J64" s="154"/>
    </row>
    <row r="65" spans="1:10" s="11" customFormat="1" ht="12" customHeight="1" x14ac:dyDescent="0.3">
      <c r="A65" s="16"/>
      <c r="B65" s="11" t="str">
        <f>CONCATENATE("Lönekostnader (inkl LBK ",'Instruktion grunduppgifter'!B52*100-2,"%)")</f>
        <v>Lönekostnader (inkl LBK -2%)</v>
      </c>
      <c r="E65" s="17"/>
      <c r="F65" s="162"/>
      <c r="G65" s="17"/>
      <c r="H65" s="62"/>
      <c r="I65" s="62"/>
      <c r="J65" s="153"/>
    </row>
    <row r="66" spans="1:10" s="19" customFormat="1" ht="12" customHeight="1" x14ac:dyDescent="0.3">
      <c r="A66" s="18"/>
      <c r="C66" s="19" t="s">
        <v>9</v>
      </c>
      <c r="E66" s="20" t="s">
        <v>68</v>
      </c>
      <c r="F66" s="164" t="s">
        <v>83</v>
      </c>
      <c r="G66" s="20"/>
      <c r="H66" s="60"/>
      <c r="I66" s="60"/>
      <c r="J66" s="155"/>
    </row>
    <row r="67" spans="1:10" ht="12" customHeight="1" x14ac:dyDescent="0.25">
      <c r="A67" s="8"/>
      <c r="C67" s="90"/>
      <c r="D67" s="90"/>
      <c r="E67" s="91"/>
      <c r="F67" s="161"/>
      <c r="G67" s="26"/>
      <c r="H67" s="61">
        <f>+E67*F67*(1+'Instruktion grunduppgifter'!$B$52-2%)</f>
        <v>0</v>
      </c>
      <c r="I67" s="109"/>
      <c r="J67" s="156"/>
    </row>
    <row r="68" spans="1:10" ht="12" customHeight="1" x14ac:dyDescent="0.25">
      <c r="A68" s="8"/>
      <c r="C68" s="90"/>
      <c r="D68" s="90"/>
      <c r="E68" s="91"/>
      <c r="F68" s="161"/>
      <c r="G68" s="26"/>
      <c r="H68" s="61">
        <f>+E68*F68*(1+'Instruktion grunduppgifter'!$B$52-2%)</f>
        <v>0</v>
      </c>
      <c r="I68" s="109"/>
      <c r="J68" s="156"/>
    </row>
    <row r="69" spans="1:10" ht="12" customHeight="1" x14ac:dyDescent="0.25">
      <c r="A69" s="8"/>
      <c r="C69" s="90"/>
      <c r="D69" s="90"/>
      <c r="E69" s="91"/>
      <c r="F69" s="161"/>
      <c r="G69" s="26"/>
      <c r="H69" s="61">
        <f>+E69*F69*(1+'Instruktion grunduppgifter'!$B$52-2%)</f>
        <v>0</v>
      </c>
      <c r="I69" s="109"/>
      <c r="J69" s="156"/>
    </row>
    <row r="70" spans="1:10" ht="12" customHeight="1" x14ac:dyDescent="0.25">
      <c r="A70" s="8"/>
      <c r="C70" s="90"/>
      <c r="D70" s="90"/>
      <c r="E70" s="91"/>
      <c r="F70" s="161"/>
      <c r="G70" s="26"/>
      <c r="H70" s="61">
        <f>+E70*F70*(1+'Instruktion grunduppgifter'!$B$52-2%)</f>
        <v>0</v>
      </c>
      <c r="I70" s="109"/>
      <c r="J70" s="156"/>
    </row>
    <row r="71" spans="1:10" s="11" customFormat="1" ht="12" customHeight="1" x14ac:dyDescent="0.3">
      <c r="A71" s="16"/>
      <c r="C71" s="11" t="s">
        <v>10</v>
      </c>
      <c r="E71" s="17"/>
      <c r="F71" s="17"/>
      <c r="G71" s="17"/>
      <c r="H71" s="62">
        <f>SUM(H67:H70)</f>
        <v>0</v>
      </c>
      <c r="I71" s="62">
        <f>SUM(I67:I70)</f>
        <v>0</v>
      </c>
      <c r="J71" s="151" t="str">
        <f t="shared" ref="J71" si="2">IFERROR(+I71/H71*100,"")</f>
        <v/>
      </c>
    </row>
    <row r="72" spans="1:10" s="11" customFormat="1" ht="12" customHeight="1" x14ac:dyDescent="0.3">
      <c r="A72" s="22"/>
      <c r="B72" s="23"/>
      <c r="C72" s="24"/>
      <c r="D72" s="24"/>
      <c r="E72" s="25"/>
      <c r="F72" s="25"/>
      <c r="G72" s="25"/>
      <c r="H72" s="63"/>
      <c r="I72" s="63"/>
      <c r="J72" s="154"/>
    </row>
    <row r="73" spans="1:10" s="11" customFormat="1" ht="12" customHeight="1" x14ac:dyDescent="0.3">
      <c r="A73" s="16"/>
      <c r="B73" s="11" t="s">
        <v>86</v>
      </c>
      <c r="E73" s="17"/>
      <c r="F73" s="17"/>
      <c r="G73" s="17"/>
      <c r="H73" s="62"/>
      <c r="I73" s="62"/>
      <c r="J73" s="153"/>
    </row>
    <row r="74" spans="1:10" ht="12" customHeight="1" x14ac:dyDescent="0.3">
      <c r="A74" s="8"/>
      <c r="C74" s="21" t="s">
        <v>78</v>
      </c>
      <c r="D74" s="21"/>
      <c r="E74" s="21"/>
      <c r="F74" s="21"/>
      <c r="G74" s="21"/>
      <c r="H74" s="89"/>
      <c r="I74" s="89"/>
      <c r="J74" s="151" t="str">
        <f t="shared" ref="J74:J78" si="3">IFERROR(+I74/H74*100,"")</f>
        <v/>
      </c>
    </row>
    <row r="75" spans="1:10" ht="12" customHeight="1" x14ac:dyDescent="0.3">
      <c r="A75" s="8"/>
      <c r="C75" s="21" t="s">
        <v>80</v>
      </c>
      <c r="D75" s="21"/>
      <c r="E75" s="21"/>
      <c r="F75" s="21"/>
      <c r="G75" s="21"/>
      <c r="H75" s="89"/>
      <c r="I75" s="89"/>
      <c r="J75" s="151" t="str">
        <f t="shared" si="3"/>
        <v/>
      </c>
    </row>
    <row r="76" spans="1:10" ht="12" customHeight="1" x14ac:dyDescent="0.3">
      <c r="A76" s="8"/>
      <c r="C76" s="106" t="s">
        <v>138</v>
      </c>
      <c r="D76" s="21"/>
      <c r="E76" s="21"/>
      <c r="F76" s="21"/>
      <c r="G76" s="21"/>
      <c r="H76" s="89"/>
      <c r="I76" s="89"/>
      <c r="J76" s="151" t="str">
        <f t="shared" si="3"/>
        <v/>
      </c>
    </row>
    <row r="77" spans="1:10" ht="12" customHeight="1" x14ac:dyDescent="0.3">
      <c r="A77" s="8"/>
      <c r="C77" s="21" t="s">
        <v>79</v>
      </c>
      <c r="D77" s="21"/>
      <c r="E77" s="21"/>
      <c r="F77" s="21"/>
      <c r="G77" s="21"/>
      <c r="H77" s="89"/>
      <c r="I77" s="89"/>
      <c r="J77" s="151" t="str">
        <f t="shared" si="3"/>
        <v/>
      </c>
    </row>
    <row r="78" spans="1:10" s="11" customFormat="1" ht="12" customHeight="1" x14ac:dyDescent="0.3">
      <c r="A78" s="16"/>
      <c r="C78" s="11" t="s">
        <v>12</v>
      </c>
      <c r="E78" s="17"/>
      <c r="F78" s="17"/>
      <c r="G78" s="17"/>
      <c r="H78" s="62">
        <f>SUM(H74:H77)</f>
        <v>0</v>
      </c>
      <c r="I78" s="62">
        <f>SUM(I74:I77)</f>
        <v>0</v>
      </c>
      <c r="J78" s="151" t="str">
        <f t="shared" si="3"/>
        <v/>
      </c>
    </row>
    <row r="79" spans="1:10" s="11" customFormat="1" ht="12" customHeight="1" x14ac:dyDescent="0.3">
      <c r="A79" s="22"/>
      <c r="B79" s="23"/>
      <c r="C79" s="24"/>
      <c r="D79" s="24"/>
      <c r="E79" s="25"/>
      <c r="F79" s="25"/>
      <c r="G79" s="25"/>
      <c r="H79" s="63"/>
      <c r="I79" s="63"/>
      <c r="J79" s="154"/>
    </row>
    <row r="80" spans="1:10" s="11" customFormat="1" ht="12" customHeight="1" x14ac:dyDescent="0.3">
      <c r="A80" s="16"/>
      <c r="B80" s="11" t="s">
        <v>13</v>
      </c>
      <c r="E80" s="17"/>
      <c r="F80" s="17"/>
      <c r="G80" s="17"/>
      <c r="H80" s="62"/>
      <c r="I80" s="62"/>
      <c r="J80" s="153"/>
    </row>
    <row r="81" spans="1:12" ht="12" customHeight="1" x14ac:dyDescent="0.3">
      <c r="A81" s="8"/>
      <c r="C81" s="21" t="s">
        <v>14</v>
      </c>
      <c r="D81" s="21"/>
      <c r="E81" s="21"/>
      <c r="F81" s="21"/>
      <c r="G81" s="21"/>
      <c r="H81" s="89"/>
      <c r="I81" s="89"/>
      <c r="J81" s="151" t="str">
        <f t="shared" ref="J81:J86" si="4">IFERROR(+I81/H81*100,"")</f>
        <v/>
      </c>
    </row>
    <row r="82" spans="1:12" ht="12" customHeight="1" x14ac:dyDescent="0.3">
      <c r="A82" s="8"/>
      <c r="C82" s="21" t="s">
        <v>139</v>
      </c>
      <c r="D82" s="21"/>
      <c r="E82" s="21"/>
      <c r="F82" s="21"/>
      <c r="G82" s="21"/>
      <c r="H82" s="89"/>
      <c r="I82" s="89"/>
      <c r="J82" s="151" t="str">
        <f t="shared" si="4"/>
        <v/>
      </c>
    </row>
    <row r="83" spans="1:12" ht="12" customHeight="1" x14ac:dyDescent="0.3">
      <c r="A83" s="8"/>
      <c r="C83" s="21" t="s">
        <v>16</v>
      </c>
      <c r="D83" s="21"/>
      <c r="E83" s="21"/>
      <c r="F83" s="21"/>
      <c r="G83" s="21"/>
      <c r="H83" s="89"/>
      <c r="I83" s="89"/>
      <c r="J83" s="151" t="str">
        <f t="shared" si="4"/>
        <v/>
      </c>
    </row>
    <row r="84" spans="1:12" ht="12" customHeight="1" x14ac:dyDescent="0.3">
      <c r="A84" s="8"/>
      <c r="C84" s="21" t="s">
        <v>17</v>
      </c>
      <c r="D84" s="21"/>
      <c r="E84" s="21"/>
      <c r="F84" s="21"/>
      <c r="G84" s="21"/>
      <c r="H84" s="89"/>
      <c r="I84" s="89"/>
      <c r="J84" s="151" t="str">
        <f t="shared" si="4"/>
        <v/>
      </c>
    </row>
    <row r="85" spans="1:12" ht="12" customHeight="1" x14ac:dyDescent="0.3">
      <c r="A85" s="8"/>
      <c r="C85" s="106" t="s">
        <v>137</v>
      </c>
      <c r="D85" s="21"/>
      <c r="E85" s="21"/>
      <c r="F85" s="21"/>
      <c r="G85" s="21"/>
      <c r="H85" s="89"/>
      <c r="I85" s="89"/>
      <c r="J85" s="151" t="str">
        <f t="shared" si="4"/>
        <v/>
      </c>
    </row>
    <row r="86" spans="1:12" s="11" customFormat="1" ht="12" customHeight="1" x14ac:dyDescent="0.3">
      <c r="A86" s="16"/>
      <c r="C86" s="27" t="s">
        <v>18</v>
      </c>
      <c r="D86" s="27"/>
      <c r="E86" s="17"/>
      <c r="F86" s="17"/>
      <c r="G86" s="17"/>
      <c r="H86" s="62">
        <f>SUM(H81:H85)</f>
        <v>0</v>
      </c>
      <c r="I86" s="62">
        <f>SUM(I81:I85)</f>
        <v>0</v>
      </c>
      <c r="J86" s="151" t="str">
        <f t="shared" si="4"/>
        <v/>
      </c>
    </row>
    <row r="87" spans="1:12" s="11" customFormat="1" ht="7.15" customHeight="1" x14ac:dyDescent="0.3">
      <c r="A87" s="22"/>
      <c r="B87" s="23"/>
      <c r="C87" s="24"/>
      <c r="D87" s="24"/>
      <c r="E87" s="25"/>
      <c r="F87" s="25"/>
      <c r="G87" s="25"/>
      <c r="H87" s="63"/>
      <c r="I87" s="63"/>
      <c r="J87" s="154"/>
    </row>
    <row r="88" spans="1:12" s="30" customFormat="1" ht="15.5" x14ac:dyDescent="0.35">
      <c r="A88" s="28"/>
      <c r="B88" s="29" t="s">
        <v>69</v>
      </c>
      <c r="E88" s="31"/>
      <c r="F88" s="31"/>
      <c r="G88" s="31"/>
      <c r="H88" s="64">
        <f>+H62+H71+H78+H86</f>
        <v>0</v>
      </c>
      <c r="I88" s="64">
        <f>+I62+I71+I78+I86</f>
        <v>0</v>
      </c>
      <c r="J88" s="151" t="str">
        <f t="shared" ref="J88" si="5">IFERROR(+I88/H88*100,"")</f>
        <v/>
      </c>
      <c r="L88" s="11"/>
    </row>
    <row r="89" spans="1:12" s="11" customFormat="1" ht="6" customHeight="1" x14ac:dyDescent="0.3">
      <c r="A89" s="22"/>
      <c r="B89" s="23"/>
      <c r="C89" s="24"/>
      <c r="D89" s="24"/>
      <c r="E89" s="25"/>
      <c r="F89" s="25"/>
      <c r="G89" s="25"/>
      <c r="H89" s="63"/>
      <c r="I89" s="63"/>
      <c r="J89" s="154"/>
    </row>
    <row r="90" spans="1:12" s="11" customFormat="1" ht="12" customHeight="1" x14ac:dyDescent="0.3">
      <c r="A90" s="22"/>
      <c r="B90" s="11" t="s">
        <v>64</v>
      </c>
      <c r="E90" s="17"/>
      <c r="F90" s="17"/>
      <c r="G90" s="17"/>
      <c r="H90" s="62"/>
      <c r="I90" s="62"/>
      <c r="J90" s="153"/>
    </row>
    <row r="91" spans="1:12" s="11" customFormat="1" ht="12" customHeight="1" x14ac:dyDescent="0.3">
      <c r="A91" s="22"/>
      <c r="B91" s="1"/>
      <c r="C91" s="21" t="s">
        <v>125</v>
      </c>
      <c r="D91" s="21"/>
      <c r="E91" s="21"/>
      <c r="F91" s="21"/>
      <c r="G91" s="21"/>
      <c r="H91" s="89"/>
      <c r="I91" s="89"/>
      <c r="J91" s="151" t="str">
        <f t="shared" ref="J91:J94" si="6">IFERROR(+I91/H91*100,"")</f>
        <v/>
      </c>
    </row>
    <row r="92" spans="1:12" s="11" customFormat="1" ht="12" customHeight="1" x14ac:dyDescent="0.3">
      <c r="A92" s="22"/>
      <c r="B92" s="23"/>
      <c r="C92" s="21" t="s">
        <v>126</v>
      </c>
      <c r="D92" s="21"/>
      <c r="E92" s="21"/>
      <c r="F92" s="21"/>
      <c r="G92" s="21"/>
      <c r="H92" s="89"/>
      <c r="I92" s="89"/>
      <c r="J92" s="151" t="str">
        <f t="shared" si="6"/>
        <v/>
      </c>
    </row>
    <row r="93" spans="1:12" s="11" customFormat="1" ht="12" customHeight="1" x14ac:dyDescent="0.3">
      <c r="A93" s="22"/>
      <c r="B93" s="27"/>
      <c r="C93" s="21" t="s">
        <v>131</v>
      </c>
      <c r="D93" s="21"/>
      <c r="E93" s="21"/>
      <c r="F93" s="21"/>
      <c r="G93" s="21"/>
      <c r="H93" s="89"/>
      <c r="I93" s="89"/>
      <c r="J93" s="151" t="str">
        <f t="shared" si="6"/>
        <v/>
      </c>
    </row>
    <row r="94" spans="1:12" s="11" customFormat="1" ht="12" customHeight="1" x14ac:dyDescent="0.3">
      <c r="A94" s="22"/>
      <c r="B94" s="27"/>
      <c r="C94" s="70" t="s">
        <v>128</v>
      </c>
      <c r="D94" s="3"/>
      <c r="E94" s="3"/>
      <c r="F94" s="3"/>
      <c r="G94" s="3"/>
      <c r="H94" s="103">
        <f>SUM(H91:H93)</f>
        <v>0</v>
      </c>
      <c r="I94" s="103">
        <f>SUM(I91:I93)</f>
        <v>0</v>
      </c>
      <c r="J94" s="151" t="str">
        <f t="shared" si="6"/>
        <v/>
      </c>
    </row>
    <row r="95" spans="1:12" s="11" customFormat="1" ht="6" customHeight="1" x14ac:dyDescent="0.3">
      <c r="A95" s="22"/>
      <c r="B95" s="23"/>
      <c r="C95" s="24"/>
      <c r="D95" s="24"/>
      <c r="E95" s="25"/>
      <c r="F95" s="25"/>
      <c r="G95" s="25"/>
      <c r="H95" s="63"/>
      <c r="I95" s="63"/>
      <c r="J95" s="154"/>
    </row>
    <row r="96" spans="1:12" s="11" customFormat="1" ht="12" customHeight="1" x14ac:dyDescent="0.3">
      <c r="A96" s="16"/>
      <c r="B96" s="27" t="s">
        <v>82</v>
      </c>
      <c r="C96" s="21"/>
      <c r="D96" s="21"/>
      <c r="E96" s="21"/>
      <c r="F96" s="21"/>
      <c r="G96" s="21"/>
      <c r="H96" s="89"/>
      <c r="I96" s="89"/>
      <c r="J96" s="151" t="str">
        <f t="shared" ref="J96" si="7">IFERROR(+I96/H96*100,"")</f>
        <v/>
      </c>
    </row>
    <row r="97" spans="1:10" s="11" customFormat="1" ht="6" customHeight="1" x14ac:dyDescent="0.3">
      <c r="A97" s="22"/>
      <c r="B97" s="23"/>
      <c r="C97" s="24"/>
      <c r="D97" s="24"/>
      <c r="E97" s="25"/>
      <c r="F97" s="25"/>
      <c r="G97" s="25"/>
      <c r="H97" s="63"/>
      <c r="I97" s="63"/>
      <c r="J97" s="154"/>
    </row>
    <row r="98" spans="1:10" s="11" customFormat="1" ht="12" customHeight="1" x14ac:dyDescent="0.3">
      <c r="A98" s="16"/>
      <c r="B98" s="27" t="s">
        <v>24</v>
      </c>
      <c r="C98" s="21"/>
      <c r="D98" s="21"/>
      <c r="E98" s="21"/>
      <c r="F98" s="21"/>
      <c r="G98" s="21"/>
      <c r="H98" s="89"/>
      <c r="I98" s="89"/>
      <c r="J98" s="151" t="str">
        <f t="shared" ref="J98" si="8">IFERROR(+I98/H98*100,"")</f>
        <v/>
      </c>
    </row>
    <row r="99" spans="1:10" s="11" customFormat="1" ht="6" customHeight="1" x14ac:dyDescent="0.3">
      <c r="A99" s="22"/>
      <c r="B99" s="23"/>
      <c r="C99" s="24"/>
      <c r="D99" s="24"/>
      <c r="E99" s="25"/>
      <c r="F99" s="25"/>
      <c r="G99" s="25"/>
      <c r="H99" s="63"/>
      <c r="I99" s="63"/>
      <c r="J99" s="154"/>
    </row>
    <row r="100" spans="1:10" s="11" customFormat="1" ht="12" customHeight="1" x14ac:dyDescent="0.3">
      <c r="A100" s="16"/>
      <c r="B100" s="11" t="s">
        <v>19</v>
      </c>
      <c r="E100" s="20" t="s">
        <v>3</v>
      </c>
      <c r="G100" s="20" t="s">
        <v>20</v>
      </c>
      <c r="H100" s="62"/>
      <c r="I100" s="62"/>
      <c r="J100" s="153"/>
    </row>
    <row r="101" spans="1:10" ht="12" customHeight="1" x14ac:dyDescent="0.3">
      <c r="A101" s="8"/>
      <c r="C101" s="21" t="s">
        <v>21</v>
      </c>
      <c r="D101" s="21"/>
      <c r="E101" s="32"/>
      <c r="F101" s="32"/>
      <c r="G101" s="98">
        <f>+G7</f>
        <v>0</v>
      </c>
      <c r="H101" s="65">
        <f>+(H88-H85)*G101</f>
        <v>0</v>
      </c>
      <c r="I101" s="65">
        <f>+(I88-I85)*H101</f>
        <v>0</v>
      </c>
      <c r="J101" s="151" t="str">
        <f t="shared" ref="J101:J103" si="9">IFERROR(+I101/H101*100,"")</f>
        <v/>
      </c>
    </row>
    <row r="102" spans="1:10" ht="15" customHeight="1" x14ac:dyDescent="0.3">
      <c r="A102" s="8"/>
      <c r="C102" s="21" t="s">
        <v>64</v>
      </c>
      <c r="D102" s="21" t="s">
        <v>22</v>
      </c>
      <c r="E102" s="92"/>
      <c r="F102" s="32"/>
      <c r="G102" s="99"/>
      <c r="H102" s="65">
        <f>IF(E102=0,G102*(H88-H85+H98),E102)</f>
        <v>0</v>
      </c>
      <c r="I102" s="65">
        <f>IF(F102=0,H102*(I88-I85+I98),F102)</f>
        <v>0</v>
      </c>
      <c r="J102" s="151" t="str">
        <f t="shared" si="9"/>
        <v/>
      </c>
    </row>
    <row r="103" spans="1:10" s="11" customFormat="1" ht="12" customHeight="1" x14ac:dyDescent="0.3">
      <c r="A103" s="16"/>
      <c r="C103" s="11" t="s">
        <v>23</v>
      </c>
      <c r="E103" s="17"/>
      <c r="F103" s="17"/>
      <c r="G103" s="17"/>
      <c r="H103" s="62">
        <f>SUM(H101:H102)</f>
        <v>0</v>
      </c>
      <c r="I103" s="62">
        <f>SUM(I101:I102)</f>
        <v>0</v>
      </c>
      <c r="J103" s="151" t="str">
        <f t="shared" si="9"/>
        <v/>
      </c>
    </row>
    <row r="104" spans="1:10" s="11" customFormat="1" ht="6" customHeight="1" x14ac:dyDescent="0.3">
      <c r="A104" s="22"/>
      <c r="B104" s="23"/>
      <c r="C104" s="24"/>
      <c r="D104" s="24"/>
      <c r="E104" s="25"/>
      <c r="F104" s="25"/>
      <c r="G104" s="25"/>
      <c r="H104" s="63"/>
      <c r="I104" s="63"/>
      <c r="J104" s="154"/>
    </row>
    <row r="105" spans="1:10" s="11" customFormat="1" ht="12" customHeight="1" x14ac:dyDescent="0.3">
      <c r="A105" s="16"/>
      <c r="B105" s="27" t="s">
        <v>155</v>
      </c>
      <c r="C105" s="21"/>
      <c r="D105" s="21"/>
      <c r="E105" s="21"/>
      <c r="F105" s="21"/>
      <c r="G105" s="21"/>
      <c r="H105" s="89"/>
      <c r="I105" s="89"/>
      <c r="J105" s="151" t="str">
        <f t="shared" ref="J105" si="10">IFERROR(+I105/H105*100,"")</f>
        <v/>
      </c>
    </row>
    <row r="106" spans="1:10" s="11" customFormat="1" ht="6" customHeight="1" x14ac:dyDescent="0.3">
      <c r="A106" s="22"/>
      <c r="B106" s="23"/>
      <c r="C106" s="24"/>
      <c r="D106" s="24"/>
      <c r="E106" s="25"/>
      <c r="F106" s="25"/>
      <c r="G106" s="25"/>
      <c r="H106" s="63"/>
      <c r="I106" s="63"/>
      <c r="J106" s="154"/>
    </row>
    <row r="107" spans="1:10" s="30" customFormat="1" ht="15.5" x14ac:dyDescent="0.35">
      <c r="A107" s="28"/>
      <c r="B107" s="30" t="s">
        <v>70</v>
      </c>
      <c r="E107" s="31"/>
      <c r="F107" s="31"/>
      <c r="G107" s="31"/>
      <c r="H107" s="64">
        <f>+H88+H94+H96+H98+H103+H105</f>
        <v>0</v>
      </c>
      <c r="I107" s="64">
        <f>+I88+I94+I96+I98+I103+I105</f>
        <v>0</v>
      </c>
      <c r="J107" s="151" t="str">
        <f t="shared" ref="J107" si="11">IFERROR(+I107/H107*100,"")</f>
        <v/>
      </c>
    </row>
    <row r="108" spans="1:10" s="30" customFormat="1" ht="8.25" customHeight="1" x14ac:dyDescent="0.35">
      <c r="A108" s="28"/>
      <c r="C108" s="29"/>
      <c r="D108" s="29"/>
      <c r="E108" s="31"/>
      <c r="F108" s="31"/>
      <c r="G108" s="31"/>
      <c r="H108" s="64"/>
      <c r="I108" s="64"/>
      <c r="J108" s="157"/>
    </row>
    <row r="109" spans="1:10" s="30" customFormat="1" ht="15.5" x14ac:dyDescent="0.35">
      <c r="A109" s="28"/>
      <c r="B109" s="30" t="s">
        <v>71</v>
      </c>
      <c r="C109" s="29"/>
      <c r="D109" s="29"/>
      <c r="E109" s="31"/>
      <c r="F109" s="31"/>
      <c r="G109" s="31"/>
      <c r="H109" s="64">
        <f>+H44-H107</f>
        <v>0</v>
      </c>
      <c r="I109" s="64">
        <f>+I44-I107</f>
        <v>0</v>
      </c>
      <c r="J109" s="151" t="str">
        <f t="shared" ref="J109" si="12">IFERROR(+I109/H109*100,"")</f>
        <v/>
      </c>
    </row>
    <row r="110" spans="1:10" s="30" customFormat="1" ht="8.25" customHeight="1" x14ac:dyDescent="0.35">
      <c r="A110" s="28"/>
      <c r="C110" s="29"/>
      <c r="D110" s="29"/>
      <c r="E110" s="31"/>
      <c r="F110" s="31"/>
      <c r="G110" s="31"/>
      <c r="H110" s="64"/>
      <c r="I110" s="64"/>
      <c r="J110" s="157"/>
    </row>
    <row r="111" spans="1:10" s="30" customFormat="1" ht="15.5" x14ac:dyDescent="0.35">
      <c r="A111" s="28"/>
      <c r="C111" s="29"/>
      <c r="D111" s="29"/>
      <c r="E111" s="31"/>
      <c r="F111" s="31"/>
      <c r="G111" s="17" t="s">
        <v>75</v>
      </c>
      <c r="H111" s="62">
        <f>+H36+H109</f>
        <v>0</v>
      </c>
      <c r="I111" s="62">
        <f>+I36+I109</f>
        <v>0</v>
      </c>
      <c r="J111" s="151" t="str">
        <f t="shared" ref="J111" si="13">IFERROR(+I111/H111*100,"")</f>
        <v/>
      </c>
    </row>
    <row r="112" spans="1:10" s="30" customFormat="1" ht="12" customHeight="1" x14ac:dyDescent="0.35">
      <c r="A112" s="28"/>
      <c r="C112" s="29"/>
      <c r="D112" s="29"/>
      <c r="E112" s="31"/>
      <c r="F112" s="31"/>
      <c r="G112" s="31"/>
      <c r="H112" s="64"/>
      <c r="I112" s="64"/>
      <c r="J112" s="157"/>
    </row>
    <row r="113" spans="1:10" s="30" customFormat="1" ht="15.5" x14ac:dyDescent="0.35">
      <c r="A113" s="34"/>
      <c r="B113" s="13" t="s">
        <v>154</v>
      </c>
      <c r="C113" s="35"/>
      <c r="D113" s="35"/>
      <c r="E113" s="36"/>
      <c r="F113" s="36"/>
      <c r="G113" s="36"/>
      <c r="H113" s="66"/>
      <c r="I113" s="66"/>
      <c r="J113" s="158"/>
    </row>
    <row r="114" spans="1:10" s="37" customFormat="1" ht="12" customHeight="1" x14ac:dyDescent="0.3">
      <c r="A114" s="18"/>
      <c r="C114" s="38" t="s">
        <v>25</v>
      </c>
      <c r="D114" s="38"/>
      <c r="E114" s="20" t="s">
        <v>72</v>
      </c>
      <c r="F114" s="20"/>
      <c r="G114" s="20" t="s">
        <v>26</v>
      </c>
      <c r="H114" s="60"/>
      <c r="I114" s="60"/>
      <c r="J114" s="155"/>
    </row>
    <row r="115" spans="1:10" s="11" customFormat="1" ht="12" customHeight="1" x14ac:dyDescent="0.3">
      <c r="A115" s="22"/>
      <c r="B115" s="23"/>
      <c r="C115" s="101"/>
      <c r="D115" s="101"/>
      <c r="E115" s="101"/>
      <c r="F115" s="26"/>
      <c r="G115" s="93"/>
      <c r="H115" s="94"/>
      <c r="I115" s="94"/>
      <c r="J115" s="159"/>
    </row>
    <row r="116" spans="1:10" s="11" customFormat="1" ht="12" customHeight="1" x14ac:dyDescent="0.3">
      <c r="A116" s="22"/>
      <c r="B116" s="23"/>
      <c r="C116" s="101"/>
      <c r="D116" s="101"/>
      <c r="E116" s="101"/>
      <c r="F116" s="26"/>
      <c r="G116" s="93"/>
      <c r="H116" s="94"/>
      <c r="I116" s="94"/>
      <c r="J116" s="159"/>
    </row>
    <row r="117" spans="1:10" s="11" customFormat="1" ht="12" customHeight="1" x14ac:dyDescent="0.3">
      <c r="A117" s="22"/>
      <c r="B117" s="23"/>
      <c r="C117" s="101"/>
      <c r="D117" s="101"/>
      <c r="E117" s="101"/>
      <c r="F117" s="26"/>
      <c r="G117" s="93"/>
      <c r="H117" s="94"/>
      <c r="I117" s="94"/>
      <c r="J117" s="159"/>
    </row>
    <row r="118" spans="1:10" s="11" customFormat="1" ht="12" customHeight="1" x14ac:dyDescent="0.3">
      <c r="A118" s="22"/>
      <c r="B118" s="23"/>
      <c r="C118" s="24"/>
      <c r="D118" s="24"/>
      <c r="E118" s="25"/>
      <c r="F118" s="25"/>
      <c r="G118" s="25"/>
      <c r="H118" s="63"/>
      <c r="I118" s="63"/>
      <c r="J118" s="154"/>
    </row>
    <row r="119" spans="1:10" s="11" customFormat="1" ht="15.5" x14ac:dyDescent="0.35">
      <c r="A119" s="22"/>
      <c r="B119" s="30" t="s">
        <v>27</v>
      </c>
      <c r="C119" s="24"/>
      <c r="D119" s="24"/>
      <c r="E119" s="25"/>
      <c r="F119" s="25"/>
      <c r="G119" s="25"/>
      <c r="H119" s="67">
        <f>SUM(H115:H117)</f>
        <v>0</v>
      </c>
      <c r="I119" s="67">
        <f>SUM(I115:I117)</f>
        <v>0</v>
      </c>
      <c r="J119" s="153"/>
    </row>
    <row r="120" spans="1:10" s="23" customFormat="1" ht="12" customHeight="1" thickBot="1" x14ac:dyDescent="0.3">
      <c r="A120" s="39"/>
      <c r="B120" s="40"/>
      <c r="C120" s="40"/>
      <c r="D120" s="40"/>
      <c r="E120" s="41"/>
      <c r="F120" s="41"/>
      <c r="G120" s="41"/>
      <c r="H120" s="42"/>
      <c r="I120" s="42"/>
      <c r="J120" s="160"/>
    </row>
  </sheetData>
  <sheetProtection algorithmName="SHA-512" hashValue="Nquplsg1/5rhtiLZuwGzSFiZ7v/axQzHU8dZh1koEKCNe00KxaOM/1TjEgaarhaznK7vTlnMtliZykvAtITuLA==" saltValue="iBnnISWI53tJXnfqwqbTwA==" spinCount="100000" sheet="1" objects="1" scenarios="1"/>
  <protectedRanges>
    <protectedRange password="B142" sqref="H94:I94" name="Insamling budget_3_1"/>
    <protectedRange password="B142" sqref="H3:H4" name="Insamling budget_1_2_1"/>
  </protectedRanges>
  <phoneticPr fontId="19" type="noConversion"/>
  <pageMargins left="0.74803149606299213" right="0.74803149606299213" top="0.51181102362204722" bottom="0.74803149606299213" header="0.51181102362204722" footer="0.51181102362204722"/>
  <pageSetup paperSize="9" scale="54" fitToHeight="2" orientation="portrait" r:id="rId1"/>
  <headerFooter alignWithMargins="0">
    <oddFooter>&amp;L&amp;9Version 2021.1&amp;C&amp;F &amp;A</oddFooter>
  </headerFooter>
  <rowBreaks count="1" manualBreakCount="1">
    <brk id="120" max="9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L120"/>
  <sheetViews>
    <sheetView showGridLines="0" topLeftCell="A34" zoomScaleNormal="100" workbookViewId="0">
      <selection activeCell="B65" sqref="B65"/>
    </sheetView>
  </sheetViews>
  <sheetFormatPr defaultColWidth="9.1796875" defaultRowHeight="12" customHeight="1" x14ac:dyDescent="0.25"/>
  <cols>
    <col min="1" max="1" width="2.7265625" style="1" customWidth="1"/>
    <col min="2" max="2" width="2.54296875" style="1" customWidth="1"/>
    <col min="3" max="3" width="24.54296875" style="1" customWidth="1"/>
    <col min="4" max="4" width="24.81640625" style="1" customWidth="1"/>
    <col min="5" max="5" width="10.453125" style="2" bestFit="1" customWidth="1"/>
    <col min="6" max="6" width="15.26953125" style="2" bestFit="1" customWidth="1"/>
    <col min="7" max="7" width="15" style="2" customWidth="1"/>
    <col min="8" max="8" width="12.7265625" style="3" customWidth="1"/>
    <col min="9" max="9" width="12.453125" style="3" customWidth="1"/>
    <col min="10" max="10" width="4.81640625" style="3" customWidth="1"/>
    <col min="11" max="16384" width="9.1796875" style="1"/>
  </cols>
  <sheetData>
    <row r="1" spans="1:10" ht="12" customHeight="1" thickBot="1" x14ac:dyDescent="0.3"/>
    <row r="2" spans="1:10" ht="12" customHeight="1" x14ac:dyDescent="0.3">
      <c r="A2" s="4"/>
      <c r="B2" s="5"/>
      <c r="C2" s="5"/>
      <c r="D2" s="5"/>
      <c r="E2" s="6"/>
      <c r="F2" s="6"/>
      <c r="G2" s="189" t="s">
        <v>149</v>
      </c>
      <c r="H2" s="165">
        <f>+'Instruktion grunduppgifter'!B33</f>
        <v>0</v>
      </c>
      <c r="I2" s="7"/>
      <c r="J2" s="148"/>
    </row>
    <row r="3" spans="1:10" ht="17.5" x14ac:dyDescent="0.35">
      <c r="A3" s="8"/>
      <c r="D3" s="53" t="s">
        <v>60</v>
      </c>
      <c r="E3" s="55">
        <f>+'Instruktion grunduppgifter'!B35</f>
        <v>0</v>
      </c>
      <c r="G3" s="190" t="s">
        <v>156</v>
      </c>
      <c r="H3" s="111">
        <f>+'Instruktion grunduppgifter'!B37</f>
        <v>0</v>
      </c>
      <c r="J3" s="149"/>
    </row>
    <row r="4" spans="1:10" ht="17.5" x14ac:dyDescent="0.35">
      <c r="A4" s="8"/>
      <c r="D4" s="53"/>
      <c r="E4" s="55"/>
      <c r="G4" s="119" t="s">
        <v>28</v>
      </c>
      <c r="H4" s="111" t="str">
        <f>+D6</f>
        <v>Projekt 28</v>
      </c>
      <c r="J4" s="149"/>
    </row>
    <row r="5" spans="1:10" ht="12" customHeight="1" x14ac:dyDescent="0.25">
      <c r="A5" s="8"/>
      <c r="J5" s="149"/>
    </row>
    <row r="6" spans="1:10" ht="12" customHeight="1" x14ac:dyDescent="0.3">
      <c r="A6" s="8"/>
      <c r="C6" s="9" t="s">
        <v>0</v>
      </c>
      <c r="D6" s="86" t="s">
        <v>57</v>
      </c>
      <c r="E6" s="87"/>
      <c r="F6" s="9" t="s">
        <v>156</v>
      </c>
      <c r="G6" s="111">
        <f>+'Instruktion grunduppgifter'!B37</f>
        <v>0</v>
      </c>
      <c r="J6" s="149"/>
    </row>
    <row r="7" spans="1:10" ht="12" customHeight="1" x14ac:dyDescent="0.3">
      <c r="A7" s="8"/>
      <c r="C7" s="10" t="s">
        <v>1</v>
      </c>
      <c r="D7" s="105">
        <v>28</v>
      </c>
      <c r="E7" s="88"/>
      <c r="F7" s="71" t="s">
        <v>88</v>
      </c>
      <c r="G7" s="112">
        <f>+'Instruktion grunduppgifter'!B46+'Instruktion grunduppgifter'!B47+'Instruktion grunduppgifter'!B48</f>
        <v>0</v>
      </c>
      <c r="J7" s="149"/>
    </row>
    <row r="8" spans="1:10" ht="13" x14ac:dyDescent="0.3">
      <c r="A8" s="8"/>
      <c r="C8" s="9" t="s">
        <v>2</v>
      </c>
      <c r="D8" s="86"/>
      <c r="E8" s="87"/>
      <c r="F8" s="71" t="s">
        <v>140</v>
      </c>
      <c r="G8" s="170">
        <f>+'Instruktion grunduppgifter'!B51</f>
        <v>0</v>
      </c>
      <c r="J8" s="149"/>
    </row>
    <row r="9" spans="1:10" ht="12" customHeight="1" x14ac:dyDescent="0.3">
      <c r="A9" s="8"/>
      <c r="C9" s="11"/>
      <c r="D9" s="11"/>
      <c r="J9" s="149"/>
    </row>
    <row r="10" spans="1:10" ht="12" customHeight="1" x14ac:dyDescent="0.3">
      <c r="A10" s="8"/>
      <c r="C10" s="11" t="s">
        <v>76</v>
      </c>
      <c r="D10" s="11"/>
      <c r="J10" s="149"/>
    </row>
    <row r="11" spans="1:10" s="116" customFormat="1" ht="9" customHeight="1" thickBot="1" x14ac:dyDescent="0.35">
      <c r="A11" s="115"/>
      <c r="C11" s="126"/>
      <c r="D11" s="126"/>
      <c r="E11" s="127"/>
      <c r="F11" s="117"/>
      <c r="G11" s="117"/>
      <c r="H11" s="118"/>
      <c r="I11" s="118"/>
      <c r="J11" s="132"/>
    </row>
    <row r="12" spans="1:10" s="116" customFormat="1" ht="15.5" x14ac:dyDescent="0.35">
      <c r="A12" s="115"/>
      <c r="B12" s="128" t="str">
        <f>CONCATENATE("PROGNOS OKT-DEC ",'Instruktion grunduppgifter'!B35-1)</f>
        <v>PROGNOS OKT-DEC -1</v>
      </c>
      <c r="C12" s="129"/>
      <c r="D12" s="129"/>
      <c r="E12" s="130"/>
      <c r="F12" s="113"/>
      <c r="G12" s="113"/>
      <c r="H12" s="114"/>
      <c r="I12" s="131"/>
      <c r="J12" s="149"/>
    </row>
    <row r="13" spans="1:10" s="116" customFormat="1" ht="7.5" customHeight="1" x14ac:dyDescent="0.25">
      <c r="A13" s="115"/>
      <c r="B13" s="115"/>
      <c r="E13" s="127"/>
      <c r="F13" s="117"/>
      <c r="G13" s="117"/>
      <c r="H13" s="118"/>
      <c r="I13" s="132"/>
      <c r="J13" s="149"/>
    </row>
    <row r="14" spans="1:10" s="116" customFormat="1" ht="13" x14ac:dyDescent="0.3">
      <c r="A14" s="115"/>
      <c r="B14" s="115"/>
      <c r="C14" s="126" t="str">
        <f>CONCATENATE("OH procent ",'Instruktion grunduppgifter'!B35-1)</f>
        <v>OH procent -1</v>
      </c>
      <c r="D14" s="192">
        <f>+'Instruktion grunduppgifter'!B41+'Instruktion grunduppgifter'!B42+'Instruktion grunduppgifter'!B43</f>
        <v>0</v>
      </c>
      <c r="E14" s="127"/>
      <c r="F14" s="133" t="s">
        <v>142</v>
      </c>
      <c r="G14" s="117"/>
      <c r="H14" s="118"/>
      <c r="I14" s="167">
        <v>1</v>
      </c>
      <c r="J14" s="149"/>
    </row>
    <row r="15" spans="1:10" s="116" customFormat="1" ht="7.5" customHeight="1" x14ac:dyDescent="0.25">
      <c r="A15" s="115"/>
      <c r="B15" s="115"/>
      <c r="E15" s="127"/>
      <c r="F15" s="117"/>
      <c r="G15" s="117"/>
      <c r="H15" s="118"/>
      <c r="I15" s="132"/>
      <c r="J15" s="149"/>
    </row>
    <row r="16" spans="1:10" s="116" customFormat="1" ht="13" x14ac:dyDescent="0.3">
      <c r="A16" s="115"/>
      <c r="B16" s="121" t="s">
        <v>143</v>
      </c>
      <c r="C16" s="118"/>
      <c r="D16" s="126"/>
      <c r="E16" s="127"/>
      <c r="F16" s="126" t="str">
        <f>CONCATENATE("Kvar ",'Instruktion grunduppgifter'!B35-1,", enl Probok")</f>
        <v>Kvar -1, enl Probok</v>
      </c>
      <c r="G16" s="117"/>
      <c r="H16" s="118"/>
      <c r="I16" s="166"/>
      <c r="J16" s="149"/>
    </row>
    <row r="17" spans="1:11" s="116" customFormat="1" ht="12.5" x14ac:dyDescent="0.25">
      <c r="A17" s="115"/>
      <c r="B17" s="115"/>
      <c r="C17" s="124"/>
      <c r="D17" s="124"/>
      <c r="E17" s="127"/>
      <c r="F17" s="135" t="str">
        <f>CONCATENATE("Oavskrivet belopp på utrustning ",'Instruktion grunduppgifter'!B35-1)</f>
        <v>Oavskrivet belopp på utrustning -1</v>
      </c>
      <c r="G17" s="117"/>
      <c r="H17" s="118"/>
      <c r="I17" s="136">
        <f>+I22</f>
        <v>0</v>
      </c>
      <c r="J17" s="149"/>
    </row>
    <row r="18" spans="1:11" s="116" customFormat="1" ht="12.5" x14ac:dyDescent="0.25">
      <c r="A18" s="115"/>
      <c r="B18" s="115"/>
      <c r="C18" s="123"/>
      <c r="D18" s="123"/>
      <c r="E18" s="127"/>
      <c r="F18" s="120" t="s">
        <v>144</v>
      </c>
      <c r="G18" s="117"/>
      <c r="H18" s="118"/>
      <c r="I18" s="136">
        <f>-D32</f>
        <v>0</v>
      </c>
      <c r="J18" s="149"/>
    </row>
    <row r="19" spans="1:11" s="116" customFormat="1" ht="13" x14ac:dyDescent="0.3">
      <c r="A19" s="115"/>
      <c r="B19" s="115"/>
      <c r="C19" s="123"/>
      <c r="D19" s="123"/>
      <c r="E19" s="127"/>
      <c r="F19" s="126" t="str">
        <f>CONCATENATE("Utgående balans ",'Instruktion grunduppgifter'!B35-1,"-12-31")</f>
        <v>Utgående balans -1-12-31</v>
      </c>
      <c r="G19" s="117"/>
      <c r="H19" s="118"/>
      <c r="I19" s="137">
        <f>SUM(I16:I18)</f>
        <v>0</v>
      </c>
      <c r="J19" s="149"/>
    </row>
    <row r="20" spans="1:11" s="116" customFormat="1" ht="12.5" x14ac:dyDescent="0.25">
      <c r="A20" s="115"/>
      <c r="B20" s="115"/>
      <c r="C20" s="123"/>
      <c r="D20" s="123"/>
      <c r="E20" s="127"/>
      <c r="F20" s="118"/>
      <c r="G20" s="117"/>
      <c r="H20" s="118"/>
      <c r="I20" s="132"/>
      <c r="J20" s="149"/>
    </row>
    <row r="21" spans="1:11" s="116" customFormat="1" ht="13" x14ac:dyDescent="0.3">
      <c r="A21" s="115"/>
      <c r="B21" s="115"/>
      <c r="C21" s="123"/>
      <c r="D21" s="123"/>
      <c r="E21" s="127"/>
      <c r="F21" s="126" t="s">
        <v>153</v>
      </c>
      <c r="G21" s="117"/>
      <c r="H21" s="118"/>
      <c r="I21" s="132"/>
      <c r="J21" s="149"/>
    </row>
    <row r="22" spans="1:11" s="116" customFormat="1" ht="12.5" x14ac:dyDescent="0.25">
      <c r="A22" s="115"/>
      <c r="B22" s="115"/>
      <c r="C22" s="123"/>
      <c r="D22" s="123"/>
      <c r="E22" s="127"/>
      <c r="F22" s="118" t="str">
        <f>+F17</f>
        <v>Oavskrivet belopp på utrustning -1</v>
      </c>
      <c r="G22" s="117"/>
      <c r="H22" s="118"/>
      <c r="I22" s="166"/>
      <c r="J22" s="149"/>
    </row>
    <row r="23" spans="1:11" s="116" customFormat="1" ht="12.5" x14ac:dyDescent="0.25">
      <c r="A23" s="115"/>
      <c r="B23" s="115"/>
      <c r="C23" s="123"/>
      <c r="D23" s="123"/>
      <c r="E23" s="127"/>
      <c r="F23" s="118" t="str">
        <f>CONCATENATE("Nyinköp av utrustning &gt; 25 tkr ht ",'Instruktion grunduppgifter'!B35-1)</f>
        <v>Nyinköp av utrustning &gt; 25 tkr ht -1</v>
      </c>
      <c r="G23" s="117"/>
      <c r="H23" s="118"/>
      <c r="I23" s="134"/>
      <c r="J23" s="149"/>
    </row>
    <row r="24" spans="1:11" s="116" customFormat="1" ht="13" x14ac:dyDescent="0.3">
      <c r="A24" s="115"/>
      <c r="B24" s="115"/>
      <c r="C24" s="126" t="s">
        <v>145</v>
      </c>
      <c r="D24" s="133">
        <f>SUM(D17:D23)</f>
        <v>0</v>
      </c>
      <c r="E24" s="127"/>
      <c r="F24" s="133" t="str">
        <f>CONCATENATE("Oavskrivet belopp på utrustning ",'Instruktion grunduppgifter'!B35-1,"-12-31")</f>
        <v>Oavskrivet belopp på utrustning -1-12-31</v>
      </c>
      <c r="G24" s="117"/>
      <c r="H24" s="118"/>
      <c r="I24" s="137">
        <f>SUM(I22:I23)</f>
        <v>0</v>
      </c>
      <c r="J24" s="149"/>
    </row>
    <row r="25" spans="1:11" s="126" customFormat="1" ht="6" customHeight="1" x14ac:dyDescent="0.3">
      <c r="A25" s="122"/>
      <c r="B25" s="122"/>
      <c r="C25" s="125"/>
      <c r="D25" s="125"/>
      <c r="E25" s="127"/>
      <c r="F25" s="117"/>
      <c r="G25" s="117"/>
      <c r="H25" s="118"/>
      <c r="I25" s="132"/>
      <c r="J25" s="149"/>
    </row>
    <row r="26" spans="1:11" s="116" customFormat="1" ht="13" x14ac:dyDescent="0.3">
      <c r="A26" s="115"/>
      <c r="B26" s="115"/>
      <c r="C26" s="126" t="s">
        <v>21</v>
      </c>
      <c r="D26" s="133">
        <f>+D24*D14</f>
        <v>0</v>
      </c>
      <c r="E26" s="127"/>
      <c r="F26" s="120"/>
      <c r="G26" s="117"/>
      <c r="H26" s="118"/>
      <c r="I26" s="132"/>
      <c r="J26" s="149"/>
    </row>
    <row r="27" spans="1:11" s="126" customFormat="1" ht="6" customHeight="1" x14ac:dyDescent="0.3">
      <c r="A27" s="122"/>
      <c r="B27" s="122"/>
      <c r="C27" s="125"/>
      <c r="D27" s="125"/>
      <c r="E27" s="127"/>
      <c r="F27" s="117"/>
      <c r="G27" s="117"/>
      <c r="H27" s="118"/>
      <c r="I27" s="132"/>
      <c r="J27" s="149"/>
      <c r="K27" s="116"/>
    </row>
    <row r="28" spans="1:11" s="116" customFormat="1" ht="13" x14ac:dyDescent="0.3">
      <c r="A28" s="115"/>
      <c r="B28" s="115"/>
      <c r="C28" s="126" t="s">
        <v>64</v>
      </c>
      <c r="D28" s="124"/>
      <c r="E28" s="127"/>
      <c r="F28" s="120"/>
      <c r="G28" s="117"/>
      <c r="H28" s="118"/>
      <c r="I28" s="132"/>
      <c r="J28" s="149"/>
    </row>
    <row r="29" spans="1:11" s="126" customFormat="1" ht="6" customHeight="1" x14ac:dyDescent="0.3">
      <c r="A29" s="122"/>
      <c r="B29" s="122"/>
      <c r="C29" s="125"/>
      <c r="D29" s="125"/>
      <c r="E29" s="127"/>
      <c r="F29" s="117"/>
      <c r="G29" s="117"/>
      <c r="H29" s="118"/>
      <c r="I29" s="132"/>
      <c r="J29" s="149"/>
      <c r="K29" s="116"/>
    </row>
    <row r="30" spans="1:11" s="116" customFormat="1" ht="13" x14ac:dyDescent="0.3">
      <c r="A30" s="115"/>
      <c r="B30" s="115"/>
      <c r="C30" s="126" t="s">
        <v>146</v>
      </c>
      <c r="D30" s="133">
        <f>+I24/I14/12*3</f>
        <v>0</v>
      </c>
      <c r="E30" s="127"/>
      <c r="F30" s="126" t="s">
        <v>147</v>
      </c>
      <c r="I30" s="166"/>
      <c r="J30" s="149"/>
    </row>
    <row r="31" spans="1:11" s="126" customFormat="1" ht="6" customHeight="1" x14ac:dyDescent="0.3">
      <c r="A31" s="122"/>
      <c r="B31" s="122"/>
      <c r="C31" s="125"/>
      <c r="D31" s="125"/>
      <c r="E31" s="127"/>
      <c r="F31" s="117"/>
      <c r="G31" s="117"/>
      <c r="H31" s="118"/>
      <c r="I31" s="132"/>
      <c r="J31" s="149"/>
    </row>
    <row r="32" spans="1:11" s="116" customFormat="1" ht="13.5" thickBot="1" x14ac:dyDescent="0.35">
      <c r="A32" s="115"/>
      <c r="B32" s="138"/>
      <c r="C32" s="139" t="s">
        <v>148</v>
      </c>
      <c r="D32" s="140">
        <f>SUM(D24:D31)</f>
        <v>0</v>
      </c>
      <c r="E32" s="141"/>
      <c r="F32" s="139" t="str">
        <f>CONCATENATE("KVAR ATT DISPONERA ",'Instruktion grunduppgifter'!B35-1,"-12-31")</f>
        <v>KVAR ATT DISPONERA -1-12-31</v>
      </c>
      <c r="G32" s="142"/>
      <c r="H32" s="140"/>
      <c r="I32" s="143">
        <f>+I19-I24+I30</f>
        <v>0</v>
      </c>
      <c r="J32" s="149"/>
    </row>
    <row r="33" spans="1:10" s="116" customFormat="1" ht="7.15" customHeight="1" x14ac:dyDescent="0.3">
      <c r="A33" s="115"/>
      <c r="C33" s="126"/>
      <c r="D33" s="126"/>
      <c r="E33" s="127"/>
      <c r="F33" s="117"/>
      <c r="G33" s="117"/>
      <c r="H33" s="118"/>
      <c r="I33" s="118"/>
      <c r="J33" s="132"/>
    </row>
    <row r="34" spans="1:10" ht="15.5" x14ac:dyDescent="0.35">
      <c r="A34" s="8"/>
      <c r="C34" s="11"/>
      <c r="D34" s="11"/>
      <c r="H34" s="58" t="s">
        <v>132</v>
      </c>
      <c r="I34" s="58" t="s">
        <v>133</v>
      </c>
      <c r="J34" s="150" t="s">
        <v>7</v>
      </c>
    </row>
    <row r="35" spans="1:10" ht="12" customHeight="1" x14ac:dyDescent="0.25">
      <c r="A35" s="8"/>
      <c r="H35" s="59"/>
      <c r="I35" s="59"/>
      <c r="J35" s="149"/>
    </row>
    <row r="36" spans="1:10" ht="13" x14ac:dyDescent="0.3">
      <c r="A36" s="8"/>
      <c r="C36" s="11"/>
      <c r="D36" s="11"/>
      <c r="G36" s="17" t="s">
        <v>74</v>
      </c>
      <c r="H36" s="62">
        <f>+I32</f>
        <v>0</v>
      </c>
      <c r="I36" s="102"/>
      <c r="J36" s="151" t="str">
        <f>IFERROR(+I36/H36*100,"")</f>
        <v/>
      </c>
    </row>
    <row r="37" spans="1:10" ht="7.15" customHeight="1" x14ac:dyDescent="0.25">
      <c r="A37" s="8"/>
      <c r="H37" s="59"/>
      <c r="I37" s="59"/>
      <c r="J37" s="152"/>
    </row>
    <row r="38" spans="1:10" s="11" customFormat="1" ht="15.5" x14ac:dyDescent="0.35">
      <c r="A38" s="16"/>
      <c r="B38" s="13" t="s">
        <v>135</v>
      </c>
      <c r="D38" s="33" t="s">
        <v>87</v>
      </c>
      <c r="E38" s="20"/>
      <c r="F38" s="2"/>
      <c r="G38" s="20"/>
      <c r="H38" s="62"/>
      <c r="I38" s="62"/>
      <c r="J38" s="153"/>
    </row>
    <row r="39" spans="1:10" ht="12" customHeight="1" x14ac:dyDescent="0.3">
      <c r="A39" s="8"/>
      <c r="C39" s="21" t="s">
        <v>54</v>
      </c>
      <c r="D39" s="32"/>
      <c r="E39" s="32"/>
      <c r="F39" s="32"/>
      <c r="G39" s="32"/>
      <c r="H39" s="89"/>
      <c r="I39" s="89"/>
      <c r="J39" s="151" t="str">
        <f t="shared" ref="J39:J44" si="0">IFERROR(+I39/H39*100,"")</f>
        <v/>
      </c>
    </row>
    <row r="40" spans="1:10" ht="12" customHeight="1" x14ac:dyDescent="0.3">
      <c r="A40" s="8"/>
      <c r="C40" s="21" t="s">
        <v>84</v>
      </c>
      <c r="D40" s="32"/>
      <c r="E40" s="32"/>
      <c r="F40" s="32"/>
      <c r="G40" s="32"/>
      <c r="H40" s="89"/>
      <c r="I40" s="89"/>
      <c r="J40" s="151" t="str">
        <f t="shared" si="0"/>
        <v/>
      </c>
    </row>
    <row r="41" spans="1:10" ht="12" customHeight="1" x14ac:dyDescent="0.3">
      <c r="A41" s="8"/>
      <c r="C41" s="21" t="s">
        <v>85</v>
      </c>
      <c r="D41" s="32"/>
      <c r="E41" s="32"/>
      <c r="F41" s="32"/>
      <c r="G41" s="32"/>
      <c r="H41" s="89"/>
      <c r="I41" s="89"/>
      <c r="J41" s="151" t="str">
        <f t="shared" si="0"/>
        <v/>
      </c>
    </row>
    <row r="42" spans="1:10" ht="12" customHeight="1" x14ac:dyDescent="0.3">
      <c r="A42" s="8"/>
      <c r="C42" s="106" t="s">
        <v>134</v>
      </c>
      <c r="D42" s="32"/>
      <c r="E42" s="32"/>
      <c r="F42" s="32"/>
      <c r="G42" s="32"/>
      <c r="H42" s="89"/>
      <c r="I42" s="89"/>
      <c r="J42" s="151" t="str">
        <f t="shared" si="0"/>
        <v/>
      </c>
    </row>
    <row r="43" spans="1:10" s="11" customFormat="1" ht="5.5" customHeight="1" x14ac:dyDescent="0.3">
      <c r="A43" s="22"/>
      <c r="B43" s="23"/>
      <c r="C43" s="24"/>
      <c r="D43" s="24"/>
      <c r="E43" s="25"/>
      <c r="F43" s="25"/>
      <c r="G43" s="25"/>
      <c r="H43" s="63"/>
      <c r="I43" s="63"/>
      <c r="J43" s="154" t="str">
        <f t="shared" si="0"/>
        <v/>
      </c>
    </row>
    <row r="44" spans="1:10" s="30" customFormat="1" ht="15.5" x14ac:dyDescent="0.35">
      <c r="A44" s="28"/>
      <c r="B44" s="13" t="s">
        <v>136</v>
      </c>
      <c r="C44" s="29"/>
      <c r="D44" s="29"/>
      <c r="E44" s="31"/>
      <c r="F44" s="31"/>
      <c r="G44" s="31"/>
      <c r="H44" s="64">
        <f>SUM(H39:H43)</f>
        <v>0</v>
      </c>
      <c r="I44" s="64">
        <f>SUM(I39:I42)</f>
        <v>0</v>
      </c>
      <c r="J44" s="151" t="str">
        <f t="shared" si="0"/>
        <v/>
      </c>
    </row>
    <row r="45" spans="1:10" ht="12" customHeight="1" x14ac:dyDescent="0.3">
      <c r="A45" s="8"/>
      <c r="C45" s="11"/>
      <c r="D45" s="11"/>
      <c r="G45" s="17"/>
      <c r="H45" s="62"/>
      <c r="I45" s="62"/>
      <c r="J45" s="153"/>
    </row>
    <row r="46" spans="1:10" s="14" customFormat="1" ht="15.5" x14ac:dyDescent="0.35">
      <c r="A46" s="12"/>
      <c r="B46" s="13" t="s">
        <v>67</v>
      </c>
      <c r="E46" s="15"/>
      <c r="F46" s="15"/>
      <c r="G46" s="15"/>
      <c r="H46" s="62"/>
      <c r="I46" s="62"/>
      <c r="J46" s="153"/>
    </row>
    <row r="47" spans="1:10" ht="12" customHeight="1" x14ac:dyDescent="0.25">
      <c r="A47" s="8"/>
      <c r="H47" s="59"/>
      <c r="I47" s="59"/>
      <c r="J47" s="152"/>
    </row>
    <row r="48" spans="1:10" s="11" customFormat="1" ht="12" customHeight="1" x14ac:dyDescent="0.3">
      <c r="A48" s="16"/>
      <c r="B48" s="191" t="str">
        <f>CONCATENATE("Lönekostnader (inkl LBK + sem.tillägg, tot ",'Instruktion grunduppgifter'!B52*100,"%) inkl. löneökning om angivet ovan")</f>
        <v>Lönekostnader (inkl LBK + sem.tillägg, tot 0%) inkl. löneökning om angivet ovan</v>
      </c>
      <c r="E48" s="17"/>
      <c r="F48" s="17"/>
      <c r="G48" s="17"/>
      <c r="H48" s="62"/>
      <c r="I48" s="62"/>
      <c r="J48" s="153"/>
    </row>
    <row r="49" spans="1:10" s="19" customFormat="1" ht="12" customHeight="1" x14ac:dyDescent="0.3">
      <c r="A49" s="18"/>
      <c r="C49" s="19" t="s">
        <v>4</v>
      </c>
      <c r="E49" s="20" t="s">
        <v>5</v>
      </c>
      <c r="F49" s="20" t="s">
        <v>6</v>
      </c>
      <c r="G49" s="20" t="s">
        <v>7</v>
      </c>
      <c r="H49" s="60"/>
      <c r="I49" s="60"/>
      <c r="J49" s="155"/>
    </row>
    <row r="50" spans="1:10" ht="12" customHeight="1" x14ac:dyDescent="0.25">
      <c r="A50" s="8"/>
      <c r="C50" s="110"/>
      <c r="D50" s="90"/>
      <c r="E50" s="91"/>
      <c r="F50" s="161"/>
      <c r="G50" s="97"/>
      <c r="H50" s="61">
        <f>+E50*F50*G50*(1+'Instruktion grunduppgifter'!$B$52)*(1+$G$8)</f>
        <v>0</v>
      </c>
      <c r="I50" s="109"/>
      <c r="J50" s="156"/>
    </row>
    <row r="51" spans="1:10" ht="12" customHeight="1" x14ac:dyDescent="0.25">
      <c r="A51" s="8"/>
      <c r="C51" s="90"/>
      <c r="D51" s="90"/>
      <c r="E51" s="91"/>
      <c r="F51" s="161"/>
      <c r="G51" s="97"/>
      <c r="H51" s="61">
        <f>+E51*F51*G51*(1+'Instruktion grunduppgifter'!$B$52)*(1+$G$8)</f>
        <v>0</v>
      </c>
      <c r="I51" s="109"/>
      <c r="J51" s="156"/>
    </row>
    <row r="52" spans="1:10" ht="12" customHeight="1" x14ac:dyDescent="0.25">
      <c r="A52" s="8"/>
      <c r="C52" s="90"/>
      <c r="D52" s="90"/>
      <c r="E52" s="91"/>
      <c r="F52" s="161"/>
      <c r="G52" s="97"/>
      <c r="H52" s="61">
        <f>+E52*F52*G52*(1+'Instruktion grunduppgifter'!$B$52)*(1+$G$8)</f>
        <v>0</v>
      </c>
      <c r="I52" s="109"/>
      <c r="J52" s="156"/>
    </row>
    <row r="53" spans="1:10" ht="12" customHeight="1" x14ac:dyDescent="0.25">
      <c r="A53" s="8"/>
      <c r="C53" s="90"/>
      <c r="D53" s="90"/>
      <c r="E53" s="91"/>
      <c r="F53" s="161"/>
      <c r="G53" s="97"/>
      <c r="H53" s="61">
        <f>+E53*F53*G53*(1+'Instruktion grunduppgifter'!$B$52)*(1+$G$8)</f>
        <v>0</v>
      </c>
      <c r="I53" s="109"/>
      <c r="J53" s="156"/>
    </row>
    <row r="54" spans="1:10" ht="12" customHeight="1" x14ac:dyDescent="0.25">
      <c r="A54" s="8"/>
      <c r="C54" s="90"/>
      <c r="D54" s="110"/>
      <c r="E54" s="91"/>
      <c r="F54" s="161"/>
      <c r="G54" s="97"/>
      <c r="H54" s="61">
        <f>+E54*F54*G54*(1+'Instruktion grunduppgifter'!$B$52)*(1+$G$8)</f>
        <v>0</v>
      </c>
      <c r="I54" s="109"/>
      <c r="J54" s="156"/>
    </row>
    <row r="55" spans="1:10" ht="12" customHeight="1" x14ac:dyDescent="0.25">
      <c r="A55" s="8"/>
      <c r="C55" s="90"/>
      <c r="D55" s="90"/>
      <c r="E55" s="91"/>
      <c r="F55" s="161"/>
      <c r="G55" s="97"/>
      <c r="H55" s="61">
        <f>+E55*F55*G55*(1+'Instruktion grunduppgifter'!$B$52)*(1+$G$8)</f>
        <v>0</v>
      </c>
      <c r="I55" s="109"/>
      <c r="J55" s="156"/>
    </row>
    <row r="56" spans="1:10" ht="12" customHeight="1" x14ac:dyDescent="0.25">
      <c r="A56" s="8"/>
      <c r="C56" s="90"/>
      <c r="D56" s="90"/>
      <c r="E56" s="91"/>
      <c r="F56" s="161"/>
      <c r="G56" s="97"/>
      <c r="H56" s="61">
        <f>+E56*F56*G56*(1+'Instruktion grunduppgifter'!$B$52)*(1+$G$8)</f>
        <v>0</v>
      </c>
      <c r="I56" s="109"/>
      <c r="J56" s="156"/>
    </row>
    <row r="57" spans="1:10" ht="12" customHeight="1" x14ac:dyDescent="0.25">
      <c r="A57" s="8"/>
      <c r="C57" s="90"/>
      <c r="D57" s="90"/>
      <c r="E57" s="91"/>
      <c r="F57" s="161"/>
      <c r="G57" s="97"/>
      <c r="H57" s="61">
        <f>+E57*F57*G57*(1+'Instruktion grunduppgifter'!$B$52)*(1+$G$8)</f>
        <v>0</v>
      </c>
      <c r="I57" s="109"/>
      <c r="J57" s="156"/>
    </row>
    <row r="58" spans="1:10" ht="12" customHeight="1" x14ac:dyDescent="0.25">
      <c r="A58" s="8"/>
      <c r="C58" s="90"/>
      <c r="D58" s="90"/>
      <c r="E58" s="91"/>
      <c r="F58" s="161"/>
      <c r="G58" s="97"/>
      <c r="H58" s="61">
        <f>+E58*F58*G58*(1+'Instruktion grunduppgifter'!$B$52)*(1+$G$8)</f>
        <v>0</v>
      </c>
      <c r="I58" s="109"/>
      <c r="J58" s="156"/>
    </row>
    <row r="59" spans="1:10" ht="12" customHeight="1" x14ac:dyDescent="0.25">
      <c r="A59" s="8"/>
      <c r="C59" s="90"/>
      <c r="D59" s="90"/>
      <c r="E59" s="91"/>
      <c r="F59" s="161"/>
      <c r="G59" s="97"/>
      <c r="H59" s="61">
        <f>+E59*F59*G59*(1+'Instruktion grunduppgifter'!$B$52)*(1+$G$8)</f>
        <v>0</v>
      </c>
      <c r="I59" s="109"/>
      <c r="J59" s="156"/>
    </row>
    <row r="60" spans="1:10" ht="12" customHeight="1" x14ac:dyDescent="0.25">
      <c r="A60" s="8"/>
      <c r="C60" s="90"/>
      <c r="D60" s="90"/>
      <c r="E60" s="91"/>
      <c r="F60" s="161"/>
      <c r="G60" s="97"/>
      <c r="H60" s="61">
        <f>+E60*F60*G60*(1+'Instruktion grunduppgifter'!$B$52)*(1+$G$8)</f>
        <v>0</v>
      </c>
      <c r="I60" s="109"/>
      <c r="J60" s="156"/>
    </row>
    <row r="61" spans="1:10" ht="12" customHeight="1" x14ac:dyDescent="0.25">
      <c r="A61" s="8"/>
      <c r="C61" s="90"/>
      <c r="D61" s="90"/>
      <c r="E61" s="91"/>
      <c r="F61" s="161"/>
      <c r="G61" s="97"/>
      <c r="H61" s="61">
        <f>+E61*F61*G61*(1+'Instruktion grunduppgifter'!$B$52)*(1+$G$8)</f>
        <v>0</v>
      </c>
      <c r="I61" s="109"/>
      <c r="J61" s="156"/>
    </row>
    <row r="62" spans="1:10" s="11" customFormat="1" ht="12" customHeight="1" x14ac:dyDescent="0.3">
      <c r="A62" s="16"/>
      <c r="C62" s="11" t="s">
        <v>8</v>
      </c>
      <c r="E62" s="17"/>
      <c r="F62" s="162"/>
      <c r="G62" s="74"/>
      <c r="H62" s="62">
        <f>SUM(H50:H61)</f>
        <v>0</v>
      </c>
      <c r="I62" s="62">
        <f>SUM(I50:I61)</f>
        <v>0</v>
      </c>
      <c r="J62" s="151" t="str">
        <f t="shared" ref="J62" si="1">IFERROR(+I62/H62*100,"")</f>
        <v/>
      </c>
    </row>
    <row r="63" spans="1:10" s="11" customFormat="1" ht="12" customHeight="1" x14ac:dyDescent="0.3">
      <c r="A63" s="22"/>
      <c r="B63" s="23"/>
      <c r="C63" s="24"/>
      <c r="D63" s="24"/>
      <c r="E63" s="25"/>
      <c r="F63" s="163"/>
      <c r="G63" s="75"/>
      <c r="H63" s="63"/>
      <c r="I63" s="63"/>
      <c r="J63" s="154"/>
    </row>
    <row r="64" spans="1:10" s="11" customFormat="1" ht="12" customHeight="1" x14ac:dyDescent="0.3">
      <c r="A64" s="22"/>
      <c r="B64" s="23"/>
      <c r="C64" s="24"/>
      <c r="D64" s="24"/>
      <c r="E64" s="25"/>
      <c r="F64" s="163"/>
      <c r="G64" s="25"/>
      <c r="H64" s="63"/>
      <c r="I64" s="63"/>
      <c r="J64" s="154"/>
    </row>
    <row r="65" spans="1:10" s="11" customFormat="1" ht="12" customHeight="1" x14ac:dyDescent="0.3">
      <c r="A65" s="16"/>
      <c r="B65" s="11" t="str">
        <f>CONCATENATE("Lönekostnader (inkl LBK ",'Instruktion grunduppgifter'!B52*100-2,"%)")</f>
        <v>Lönekostnader (inkl LBK -2%)</v>
      </c>
      <c r="E65" s="17"/>
      <c r="F65" s="162"/>
      <c r="G65" s="17"/>
      <c r="H65" s="62"/>
      <c r="I65" s="62"/>
      <c r="J65" s="153"/>
    </row>
    <row r="66" spans="1:10" s="19" customFormat="1" ht="12" customHeight="1" x14ac:dyDescent="0.3">
      <c r="A66" s="18"/>
      <c r="C66" s="19" t="s">
        <v>9</v>
      </c>
      <c r="E66" s="20" t="s">
        <v>68</v>
      </c>
      <c r="F66" s="164" t="s">
        <v>83</v>
      </c>
      <c r="G66" s="20"/>
      <c r="H66" s="60"/>
      <c r="I66" s="60"/>
      <c r="J66" s="155"/>
    </row>
    <row r="67" spans="1:10" ht="12" customHeight="1" x14ac:dyDescent="0.25">
      <c r="A67" s="8"/>
      <c r="C67" s="90"/>
      <c r="D67" s="90"/>
      <c r="E67" s="91"/>
      <c r="F67" s="161"/>
      <c r="G67" s="26"/>
      <c r="H67" s="61">
        <f>+E67*F67*(1+'Instruktion grunduppgifter'!$B$52-2%)</f>
        <v>0</v>
      </c>
      <c r="I67" s="109"/>
      <c r="J67" s="156"/>
    </row>
    <row r="68" spans="1:10" ht="12" customHeight="1" x14ac:dyDescent="0.25">
      <c r="A68" s="8"/>
      <c r="C68" s="90"/>
      <c r="D68" s="90"/>
      <c r="E68" s="91"/>
      <c r="F68" s="161"/>
      <c r="G68" s="26"/>
      <c r="H68" s="61">
        <f>+E68*F68*(1+'Instruktion grunduppgifter'!$B$52-2%)</f>
        <v>0</v>
      </c>
      <c r="I68" s="109"/>
      <c r="J68" s="156"/>
    </row>
    <row r="69" spans="1:10" ht="12" customHeight="1" x14ac:dyDescent="0.25">
      <c r="A69" s="8"/>
      <c r="C69" s="90"/>
      <c r="D69" s="90"/>
      <c r="E69" s="91"/>
      <c r="F69" s="161"/>
      <c r="G69" s="26"/>
      <c r="H69" s="61">
        <f>+E69*F69*(1+'Instruktion grunduppgifter'!$B$52-2%)</f>
        <v>0</v>
      </c>
      <c r="I69" s="109"/>
      <c r="J69" s="156"/>
    </row>
    <row r="70" spans="1:10" ht="12" customHeight="1" x14ac:dyDescent="0.25">
      <c r="A70" s="8"/>
      <c r="C70" s="90"/>
      <c r="D70" s="90"/>
      <c r="E70" s="91"/>
      <c r="F70" s="161"/>
      <c r="G70" s="26"/>
      <c r="H70" s="61">
        <f>+E70*F70*(1+'Instruktion grunduppgifter'!$B$52-2%)</f>
        <v>0</v>
      </c>
      <c r="I70" s="109"/>
      <c r="J70" s="156"/>
    </row>
    <row r="71" spans="1:10" s="11" customFormat="1" ht="12" customHeight="1" x14ac:dyDescent="0.3">
      <c r="A71" s="16"/>
      <c r="C71" s="11" t="s">
        <v>10</v>
      </c>
      <c r="E71" s="17"/>
      <c r="F71" s="17"/>
      <c r="G71" s="17"/>
      <c r="H71" s="62">
        <f>SUM(H67:H70)</f>
        <v>0</v>
      </c>
      <c r="I71" s="62">
        <f>SUM(I67:I70)</f>
        <v>0</v>
      </c>
      <c r="J71" s="151" t="str">
        <f t="shared" ref="J71" si="2">IFERROR(+I71/H71*100,"")</f>
        <v/>
      </c>
    </row>
    <row r="72" spans="1:10" s="11" customFormat="1" ht="12" customHeight="1" x14ac:dyDescent="0.3">
      <c r="A72" s="22"/>
      <c r="B72" s="23"/>
      <c r="C72" s="24"/>
      <c r="D72" s="24"/>
      <c r="E72" s="25"/>
      <c r="F72" s="25"/>
      <c r="G72" s="25"/>
      <c r="H72" s="63"/>
      <c r="I72" s="63"/>
      <c r="J72" s="154"/>
    </row>
    <row r="73" spans="1:10" s="11" customFormat="1" ht="12" customHeight="1" x14ac:dyDescent="0.3">
      <c r="A73" s="16"/>
      <c r="B73" s="11" t="s">
        <v>86</v>
      </c>
      <c r="E73" s="17"/>
      <c r="F73" s="17"/>
      <c r="G73" s="17"/>
      <c r="H73" s="62"/>
      <c r="I73" s="62"/>
      <c r="J73" s="153"/>
    </row>
    <row r="74" spans="1:10" ht="12" customHeight="1" x14ac:dyDescent="0.3">
      <c r="A74" s="8"/>
      <c r="C74" s="21" t="s">
        <v>78</v>
      </c>
      <c r="D74" s="21"/>
      <c r="E74" s="21"/>
      <c r="F74" s="21"/>
      <c r="G74" s="21"/>
      <c r="H74" s="89"/>
      <c r="I74" s="89"/>
      <c r="J74" s="151" t="str">
        <f t="shared" ref="J74:J78" si="3">IFERROR(+I74/H74*100,"")</f>
        <v/>
      </c>
    </row>
    <row r="75" spans="1:10" ht="12" customHeight="1" x14ac:dyDescent="0.3">
      <c r="A75" s="8"/>
      <c r="C75" s="21" t="s">
        <v>80</v>
      </c>
      <c r="D75" s="21"/>
      <c r="E75" s="21"/>
      <c r="F75" s="21"/>
      <c r="G75" s="21"/>
      <c r="H75" s="89"/>
      <c r="I75" s="89"/>
      <c r="J75" s="151" t="str">
        <f t="shared" si="3"/>
        <v/>
      </c>
    </row>
    <row r="76" spans="1:10" ht="12" customHeight="1" x14ac:dyDescent="0.3">
      <c r="A76" s="8"/>
      <c r="C76" s="106" t="s">
        <v>138</v>
      </c>
      <c r="D76" s="21"/>
      <c r="E76" s="21"/>
      <c r="F76" s="21"/>
      <c r="G76" s="21"/>
      <c r="H76" s="89"/>
      <c r="I76" s="89"/>
      <c r="J76" s="151" t="str">
        <f t="shared" si="3"/>
        <v/>
      </c>
    </row>
    <row r="77" spans="1:10" ht="12" customHeight="1" x14ac:dyDescent="0.3">
      <c r="A77" s="8"/>
      <c r="C77" s="21" t="s">
        <v>79</v>
      </c>
      <c r="D77" s="21"/>
      <c r="E77" s="21"/>
      <c r="F77" s="21"/>
      <c r="G77" s="21"/>
      <c r="H77" s="89"/>
      <c r="I77" s="89"/>
      <c r="J77" s="151" t="str">
        <f t="shared" si="3"/>
        <v/>
      </c>
    </row>
    <row r="78" spans="1:10" s="11" customFormat="1" ht="12" customHeight="1" x14ac:dyDescent="0.3">
      <c r="A78" s="16"/>
      <c r="C78" s="11" t="s">
        <v>12</v>
      </c>
      <c r="E78" s="17"/>
      <c r="F78" s="17"/>
      <c r="G78" s="17"/>
      <c r="H78" s="62">
        <f>SUM(H74:H77)</f>
        <v>0</v>
      </c>
      <c r="I78" s="62">
        <f>SUM(I74:I77)</f>
        <v>0</v>
      </c>
      <c r="J78" s="151" t="str">
        <f t="shared" si="3"/>
        <v/>
      </c>
    </row>
    <row r="79" spans="1:10" s="11" customFormat="1" ht="12" customHeight="1" x14ac:dyDescent="0.3">
      <c r="A79" s="22"/>
      <c r="B79" s="23"/>
      <c r="C79" s="24"/>
      <c r="D79" s="24"/>
      <c r="E79" s="25"/>
      <c r="F79" s="25"/>
      <c r="G79" s="25"/>
      <c r="H79" s="63"/>
      <c r="I79" s="63"/>
      <c r="J79" s="154"/>
    </row>
    <row r="80" spans="1:10" s="11" customFormat="1" ht="12" customHeight="1" x14ac:dyDescent="0.3">
      <c r="A80" s="16"/>
      <c r="B80" s="11" t="s">
        <v>13</v>
      </c>
      <c r="E80" s="17"/>
      <c r="F80" s="17"/>
      <c r="G80" s="17"/>
      <c r="H80" s="62"/>
      <c r="I80" s="62"/>
      <c r="J80" s="153"/>
    </row>
    <row r="81" spans="1:12" ht="12" customHeight="1" x14ac:dyDescent="0.3">
      <c r="A81" s="8"/>
      <c r="C81" s="21" t="s">
        <v>14</v>
      </c>
      <c r="D81" s="21"/>
      <c r="E81" s="21"/>
      <c r="F81" s="21"/>
      <c r="G81" s="21"/>
      <c r="H81" s="89"/>
      <c r="I81" s="89"/>
      <c r="J81" s="151" t="str">
        <f t="shared" ref="J81:J86" si="4">IFERROR(+I81/H81*100,"")</f>
        <v/>
      </c>
    </row>
    <row r="82" spans="1:12" ht="12" customHeight="1" x14ac:dyDescent="0.3">
      <c r="A82" s="8"/>
      <c r="C82" s="21" t="s">
        <v>139</v>
      </c>
      <c r="D82" s="21"/>
      <c r="E82" s="21"/>
      <c r="F82" s="21"/>
      <c r="G82" s="21"/>
      <c r="H82" s="89"/>
      <c r="I82" s="89"/>
      <c r="J82" s="151" t="str">
        <f t="shared" si="4"/>
        <v/>
      </c>
    </row>
    <row r="83" spans="1:12" ht="12" customHeight="1" x14ac:dyDescent="0.3">
      <c r="A83" s="8"/>
      <c r="C83" s="21" t="s">
        <v>16</v>
      </c>
      <c r="D83" s="21"/>
      <c r="E83" s="21"/>
      <c r="F83" s="21"/>
      <c r="G83" s="21"/>
      <c r="H83" s="89"/>
      <c r="I83" s="89"/>
      <c r="J83" s="151" t="str">
        <f t="shared" si="4"/>
        <v/>
      </c>
    </row>
    <row r="84" spans="1:12" ht="12" customHeight="1" x14ac:dyDescent="0.3">
      <c r="A84" s="8"/>
      <c r="C84" s="21" t="s">
        <v>17</v>
      </c>
      <c r="D84" s="21"/>
      <c r="E84" s="21"/>
      <c r="F84" s="21"/>
      <c r="G84" s="21"/>
      <c r="H84" s="89"/>
      <c r="I84" s="89"/>
      <c r="J84" s="151" t="str">
        <f t="shared" si="4"/>
        <v/>
      </c>
    </row>
    <row r="85" spans="1:12" ht="12" customHeight="1" x14ac:dyDescent="0.3">
      <c r="A85" s="8"/>
      <c r="C85" s="106" t="s">
        <v>137</v>
      </c>
      <c r="D85" s="21"/>
      <c r="E85" s="21"/>
      <c r="F85" s="21"/>
      <c r="G85" s="21"/>
      <c r="H85" s="89"/>
      <c r="I85" s="89"/>
      <c r="J85" s="151" t="str">
        <f t="shared" si="4"/>
        <v/>
      </c>
    </row>
    <row r="86" spans="1:12" s="11" customFormat="1" ht="12" customHeight="1" x14ac:dyDescent="0.3">
      <c r="A86" s="16"/>
      <c r="C86" s="27" t="s">
        <v>18</v>
      </c>
      <c r="D86" s="27"/>
      <c r="E86" s="17"/>
      <c r="F86" s="17"/>
      <c r="G86" s="17"/>
      <c r="H86" s="62">
        <f>SUM(H81:H85)</f>
        <v>0</v>
      </c>
      <c r="I86" s="62">
        <f>SUM(I81:I85)</f>
        <v>0</v>
      </c>
      <c r="J86" s="151" t="str">
        <f t="shared" si="4"/>
        <v/>
      </c>
    </row>
    <row r="87" spans="1:12" s="11" customFormat="1" ht="7.15" customHeight="1" x14ac:dyDescent="0.3">
      <c r="A87" s="22"/>
      <c r="B87" s="23"/>
      <c r="C87" s="24"/>
      <c r="D87" s="24"/>
      <c r="E87" s="25"/>
      <c r="F87" s="25"/>
      <c r="G87" s="25"/>
      <c r="H87" s="63"/>
      <c r="I87" s="63"/>
      <c r="J87" s="154"/>
    </row>
    <row r="88" spans="1:12" s="30" customFormat="1" ht="15.5" x14ac:dyDescent="0.35">
      <c r="A88" s="28"/>
      <c r="B88" s="29" t="s">
        <v>69</v>
      </c>
      <c r="E88" s="31"/>
      <c r="F88" s="31"/>
      <c r="G88" s="31"/>
      <c r="H88" s="64">
        <f>+H62+H71+H78+H86</f>
        <v>0</v>
      </c>
      <c r="I88" s="64">
        <f>+I62+I71+I78+I86</f>
        <v>0</v>
      </c>
      <c r="J88" s="151" t="str">
        <f t="shared" ref="J88" si="5">IFERROR(+I88/H88*100,"")</f>
        <v/>
      </c>
      <c r="L88" s="11"/>
    </row>
    <row r="89" spans="1:12" s="11" customFormat="1" ht="6" customHeight="1" x14ac:dyDescent="0.3">
      <c r="A89" s="22"/>
      <c r="B89" s="23"/>
      <c r="C89" s="24"/>
      <c r="D89" s="24"/>
      <c r="E89" s="25"/>
      <c r="F89" s="25"/>
      <c r="G89" s="25"/>
      <c r="H89" s="63"/>
      <c r="I89" s="63"/>
      <c r="J89" s="154"/>
    </row>
    <row r="90" spans="1:12" s="11" customFormat="1" ht="12" customHeight="1" x14ac:dyDescent="0.3">
      <c r="A90" s="22"/>
      <c r="B90" s="11" t="s">
        <v>64</v>
      </c>
      <c r="E90" s="17"/>
      <c r="F90" s="17"/>
      <c r="G90" s="17"/>
      <c r="H90" s="62"/>
      <c r="I90" s="62"/>
      <c r="J90" s="153"/>
    </row>
    <row r="91" spans="1:12" s="11" customFormat="1" ht="12" customHeight="1" x14ac:dyDescent="0.3">
      <c r="A91" s="22"/>
      <c r="B91" s="1"/>
      <c r="C91" s="21" t="s">
        <v>125</v>
      </c>
      <c r="D91" s="21"/>
      <c r="E91" s="21"/>
      <c r="F91" s="21"/>
      <c r="G91" s="21"/>
      <c r="H91" s="89"/>
      <c r="I91" s="89"/>
      <c r="J91" s="151" t="str">
        <f t="shared" ref="J91:J94" si="6">IFERROR(+I91/H91*100,"")</f>
        <v/>
      </c>
    </row>
    <row r="92" spans="1:12" s="11" customFormat="1" ht="12" customHeight="1" x14ac:dyDescent="0.3">
      <c r="A92" s="22"/>
      <c r="B92" s="23"/>
      <c r="C92" s="21" t="s">
        <v>126</v>
      </c>
      <c r="D92" s="21"/>
      <c r="E92" s="21"/>
      <c r="F92" s="21"/>
      <c r="G92" s="21"/>
      <c r="H92" s="89"/>
      <c r="I92" s="89"/>
      <c r="J92" s="151" t="str">
        <f t="shared" si="6"/>
        <v/>
      </c>
    </row>
    <row r="93" spans="1:12" s="11" customFormat="1" ht="12" customHeight="1" x14ac:dyDescent="0.3">
      <c r="A93" s="22"/>
      <c r="B93" s="27"/>
      <c r="C93" s="21" t="s">
        <v>131</v>
      </c>
      <c r="D93" s="21"/>
      <c r="E93" s="21"/>
      <c r="F93" s="21"/>
      <c r="G93" s="21"/>
      <c r="H93" s="89"/>
      <c r="I93" s="89"/>
      <c r="J93" s="151" t="str">
        <f t="shared" si="6"/>
        <v/>
      </c>
    </row>
    <row r="94" spans="1:12" s="11" customFormat="1" ht="12" customHeight="1" x14ac:dyDescent="0.3">
      <c r="A94" s="22"/>
      <c r="B94" s="27"/>
      <c r="C94" s="70" t="s">
        <v>128</v>
      </c>
      <c r="D94" s="3"/>
      <c r="E94" s="3"/>
      <c r="F94" s="3"/>
      <c r="G94" s="3"/>
      <c r="H94" s="103">
        <f>SUM(H91:H93)</f>
        <v>0</v>
      </c>
      <c r="I94" s="103">
        <f>SUM(I91:I93)</f>
        <v>0</v>
      </c>
      <c r="J94" s="151" t="str">
        <f t="shared" si="6"/>
        <v/>
      </c>
    </row>
    <row r="95" spans="1:12" s="11" customFormat="1" ht="6" customHeight="1" x14ac:dyDescent="0.3">
      <c r="A95" s="22"/>
      <c r="B95" s="23"/>
      <c r="C95" s="24"/>
      <c r="D95" s="24"/>
      <c r="E95" s="25"/>
      <c r="F95" s="25"/>
      <c r="G95" s="25"/>
      <c r="H95" s="63"/>
      <c r="I95" s="63"/>
      <c r="J95" s="154"/>
    </row>
    <row r="96" spans="1:12" s="11" customFormat="1" ht="12" customHeight="1" x14ac:dyDescent="0.3">
      <c r="A96" s="16"/>
      <c r="B96" s="27" t="s">
        <v>82</v>
      </c>
      <c r="C96" s="21"/>
      <c r="D96" s="21"/>
      <c r="E96" s="21"/>
      <c r="F96" s="21"/>
      <c r="G96" s="21"/>
      <c r="H96" s="89"/>
      <c r="I96" s="89"/>
      <c r="J96" s="151" t="str">
        <f t="shared" ref="J96" si="7">IFERROR(+I96/H96*100,"")</f>
        <v/>
      </c>
    </row>
    <row r="97" spans="1:10" s="11" customFormat="1" ht="6" customHeight="1" x14ac:dyDescent="0.3">
      <c r="A97" s="22"/>
      <c r="B97" s="23"/>
      <c r="C97" s="24"/>
      <c r="D97" s="24"/>
      <c r="E97" s="25"/>
      <c r="F97" s="25"/>
      <c r="G97" s="25"/>
      <c r="H97" s="63"/>
      <c r="I97" s="63"/>
      <c r="J97" s="154"/>
    </row>
    <row r="98" spans="1:10" s="11" customFormat="1" ht="12" customHeight="1" x14ac:dyDescent="0.3">
      <c r="A98" s="16"/>
      <c r="B98" s="27" t="s">
        <v>24</v>
      </c>
      <c r="C98" s="21"/>
      <c r="D98" s="21"/>
      <c r="E98" s="21"/>
      <c r="F98" s="21"/>
      <c r="G98" s="21"/>
      <c r="H98" s="89"/>
      <c r="I98" s="89"/>
      <c r="J98" s="151" t="str">
        <f t="shared" ref="J98" si="8">IFERROR(+I98/H98*100,"")</f>
        <v/>
      </c>
    </row>
    <row r="99" spans="1:10" s="11" customFormat="1" ht="6" customHeight="1" x14ac:dyDescent="0.3">
      <c r="A99" s="22"/>
      <c r="B99" s="23"/>
      <c r="C99" s="24"/>
      <c r="D99" s="24"/>
      <c r="E99" s="25"/>
      <c r="F99" s="25"/>
      <c r="G99" s="25"/>
      <c r="H99" s="63"/>
      <c r="I99" s="63"/>
      <c r="J99" s="154"/>
    </row>
    <row r="100" spans="1:10" s="11" customFormat="1" ht="12" customHeight="1" x14ac:dyDescent="0.3">
      <c r="A100" s="16"/>
      <c r="B100" s="11" t="s">
        <v>19</v>
      </c>
      <c r="E100" s="20" t="s">
        <v>3</v>
      </c>
      <c r="G100" s="20" t="s">
        <v>20</v>
      </c>
      <c r="H100" s="62"/>
      <c r="I100" s="62"/>
      <c r="J100" s="153"/>
    </row>
    <row r="101" spans="1:10" ht="12" customHeight="1" x14ac:dyDescent="0.3">
      <c r="A101" s="8"/>
      <c r="C101" s="21" t="s">
        <v>21</v>
      </c>
      <c r="D101" s="21"/>
      <c r="E101" s="32"/>
      <c r="F101" s="32"/>
      <c r="G101" s="98">
        <f>+G7</f>
        <v>0</v>
      </c>
      <c r="H101" s="65">
        <f>+(H88-H85)*G101</f>
        <v>0</v>
      </c>
      <c r="I101" s="65">
        <f>+(I88-I85)*H101</f>
        <v>0</v>
      </c>
      <c r="J101" s="151" t="str">
        <f t="shared" ref="J101:J103" si="9">IFERROR(+I101/H101*100,"")</f>
        <v/>
      </c>
    </row>
    <row r="102" spans="1:10" ht="15" customHeight="1" x14ac:dyDescent="0.3">
      <c r="A102" s="8"/>
      <c r="C102" s="21" t="s">
        <v>64</v>
      </c>
      <c r="D102" s="21" t="s">
        <v>22</v>
      </c>
      <c r="E102" s="92"/>
      <c r="F102" s="32"/>
      <c r="G102" s="99"/>
      <c r="H102" s="65">
        <f>IF(E102=0,G102*(H88-H85+H98),E102)</f>
        <v>0</v>
      </c>
      <c r="I102" s="65">
        <f>IF(F102=0,H102*(I88-I85+I98),F102)</f>
        <v>0</v>
      </c>
      <c r="J102" s="151" t="str">
        <f t="shared" si="9"/>
        <v/>
      </c>
    </row>
    <row r="103" spans="1:10" s="11" customFormat="1" ht="12" customHeight="1" x14ac:dyDescent="0.3">
      <c r="A103" s="16"/>
      <c r="C103" s="11" t="s">
        <v>23</v>
      </c>
      <c r="E103" s="17"/>
      <c r="F103" s="17"/>
      <c r="G103" s="17"/>
      <c r="H103" s="62">
        <f>SUM(H101:H102)</f>
        <v>0</v>
      </c>
      <c r="I103" s="62">
        <f>SUM(I101:I102)</f>
        <v>0</v>
      </c>
      <c r="J103" s="151" t="str">
        <f t="shared" si="9"/>
        <v/>
      </c>
    </row>
    <row r="104" spans="1:10" s="11" customFormat="1" ht="6" customHeight="1" x14ac:dyDescent="0.3">
      <c r="A104" s="22"/>
      <c r="B104" s="23"/>
      <c r="C104" s="24"/>
      <c r="D104" s="24"/>
      <c r="E104" s="25"/>
      <c r="F104" s="25"/>
      <c r="G104" s="25"/>
      <c r="H104" s="63"/>
      <c r="I104" s="63"/>
      <c r="J104" s="154"/>
    </row>
    <row r="105" spans="1:10" s="11" customFormat="1" ht="12" customHeight="1" x14ac:dyDescent="0.3">
      <c r="A105" s="16"/>
      <c r="B105" s="27" t="s">
        <v>155</v>
      </c>
      <c r="C105" s="21"/>
      <c r="D105" s="21"/>
      <c r="E105" s="21"/>
      <c r="F105" s="21"/>
      <c r="G105" s="21"/>
      <c r="H105" s="89"/>
      <c r="I105" s="89"/>
      <c r="J105" s="151" t="str">
        <f t="shared" ref="J105" si="10">IFERROR(+I105/H105*100,"")</f>
        <v/>
      </c>
    </row>
    <row r="106" spans="1:10" s="11" customFormat="1" ht="6" customHeight="1" x14ac:dyDescent="0.3">
      <c r="A106" s="22"/>
      <c r="B106" s="23"/>
      <c r="C106" s="24"/>
      <c r="D106" s="24"/>
      <c r="E106" s="25"/>
      <c r="F106" s="25"/>
      <c r="G106" s="25"/>
      <c r="H106" s="63"/>
      <c r="I106" s="63"/>
      <c r="J106" s="154"/>
    </row>
    <row r="107" spans="1:10" s="30" customFormat="1" ht="15.5" x14ac:dyDescent="0.35">
      <c r="A107" s="28"/>
      <c r="B107" s="30" t="s">
        <v>70</v>
      </c>
      <c r="E107" s="31"/>
      <c r="F107" s="31"/>
      <c r="G107" s="31"/>
      <c r="H107" s="64">
        <f>+H88+H94+H96+H98+H103+H105</f>
        <v>0</v>
      </c>
      <c r="I107" s="64">
        <f>+I88+I94+I96+I98+I103+I105</f>
        <v>0</v>
      </c>
      <c r="J107" s="151" t="str">
        <f t="shared" ref="J107" si="11">IFERROR(+I107/H107*100,"")</f>
        <v/>
      </c>
    </row>
    <row r="108" spans="1:10" s="30" customFormat="1" ht="8.25" customHeight="1" x14ac:dyDescent="0.35">
      <c r="A108" s="28"/>
      <c r="C108" s="29"/>
      <c r="D108" s="29"/>
      <c r="E108" s="31"/>
      <c r="F108" s="31"/>
      <c r="G108" s="31"/>
      <c r="H108" s="64"/>
      <c r="I108" s="64"/>
      <c r="J108" s="157"/>
    </row>
    <row r="109" spans="1:10" s="30" customFormat="1" ht="15.5" x14ac:dyDescent="0.35">
      <c r="A109" s="28"/>
      <c r="B109" s="30" t="s">
        <v>71</v>
      </c>
      <c r="C109" s="29"/>
      <c r="D109" s="29"/>
      <c r="E109" s="31"/>
      <c r="F109" s="31"/>
      <c r="G109" s="31"/>
      <c r="H109" s="64">
        <f>+H44-H107</f>
        <v>0</v>
      </c>
      <c r="I109" s="64">
        <f>+I44-I107</f>
        <v>0</v>
      </c>
      <c r="J109" s="151" t="str">
        <f t="shared" ref="J109" si="12">IFERROR(+I109/H109*100,"")</f>
        <v/>
      </c>
    </row>
    <row r="110" spans="1:10" s="30" customFormat="1" ht="8.25" customHeight="1" x14ac:dyDescent="0.35">
      <c r="A110" s="28"/>
      <c r="C110" s="29"/>
      <c r="D110" s="29"/>
      <c r="E110" s="31"/>
      <c r="F110" s="31"/>
      <c r="G110" s="31"/>
      <c r="H110" s="64"/>
      <c r="I110" s="64"/>
      <c r="J110" s="157"/>
    </row>
    <row r="111" spans="1:10" s="30" customFormat="1" ht="15.5" x14ac:dyDescent="0.35">
      <c r="A111" s="28"/>
      <c r="C111" s="29"/>
      <c r="D111" s="29"/>
      <c r="E111" s="31"/>
      <c r="F111" s="31"/>
      <c r="G111" s="17" t="s">
        <v>75</v>
      </c>
      <c r="H111" s="62">
        <f>+H36+H109</f>
        <v>0</v>
      </c>
      <c r="I111" s="62">
        <f>+I36+I109</f>
        <v>0</v>
      </c>
      <c r="J111" s="151" t="str">
        <f t="shared" ref="J111" si="13">IFERROR(+I111/H111*100,"")</f>
        <v/>
      </c>
    </row>
    <row r="112" spans="1:10" s="30" customFormat="1" ht="12" customHeight="1" x14ac:dyDescent="0.35">
      <c r="A112" s="28"/>
      <c r="C112" s="29"/>
      <c r="D112" s="29"/>
      <c r="E112" s="31"/>
      <c r="F112" s="31"/>
      <c r="G112" s="31"/>
      <c r="H112" s="64"/>
      <c r="I112" s="64"/>
      <c r="J112" s="157"/>
    </row>
    <row r="113" spans="1:10" s="30" customFormat="1" ht="15.5" x14ac:dyDescent="0.35">
      <c r="A113" s="34"/>
      <c r="B113" s="13" t="s">
        <v>154</v>
      </c>
      <c r="C113" s="35"/>
      <c r="D113" s="35"/>
      <c r="E113" s="36"/>
      <c r="F113" s="36"/>
      <c r="G113" s="36"/>
      <c r="H113" s="66"/>
      <c r="I113" s="66"/>
      <c r="J113" s="158"/>
    </row>
    <row r="114" spans="1:10" s="37" customFormat="1" ht="12" customHeight="1" x14ac:dyDescent="0.3">
      <c r="A114" s="18"/>
      <c r="C114" s="38" t="s">
        <v>25</v>
      </c>
      <c r="D114" s="38"/>
      <c r="E114" s="20" t="s">
        <v>72</v>
      </c>
      <c r="F114" s="20"/>
      <c r="G114" s="20" t="s">
        <v>26</v>
      </c>
      <c r="H114" s="60"/>
      <c r="I114" s="60"/>
      <c r="J114" s="155"/>
    </row>
    <row r="115" spans="1:10" s="11" customFormat="1" ht="12" customHeight="1" x14ac:dyDescent="0.3">
      <c r="A115" s="22"/>
      <c r="B115" s="23"/>
      <c r="C115" s="101"/>
      <c r="D115" s="101"/>
      <c r="E115" s="101"/>
      <c r="F115" s="26"/>
      <c r="G115" s="93"/>
      <c r="H115" s="94"/>
      <c r="I115" s="94"/>
      <c r="J115" s="159"/>
    </row>
    <row r="116" spans="1:10" s="11" customFormat="1" ht="12" customHeight="1" x14ac:dyDescent="0.3">
      <c r="A116" s="22"/>
      <c r="B116" s="23"/>
      <c r="C116" s="101"/>
      <c r="D116" s="101"/>
      <c r="E116" s="101"/>
      <c r="F116" s="26"/>
      <c r="G116" s="93"/>
      <c r="H116" s="94"/>
      <c r="I116" s="94"/>
      <c r="J116" s="159"/>
    </row>
    <row r="117" spans="1:10" s="11" customFormat="1" ht="12" customHeight="1" x14ac:dyDescent="0.3">
      <c r="A117" s="22"/>
      <c r="B117" s="23"/>
      <c r="C117" s="101"/>
      <c r="D117" s="101"/>
      <c r="E117" s="101"/>
      <c r="F117" s="26"/>
      <c r="G117" s="93"/>
      <c r="H117" s="94"/>
      <c r="I117" s="94"/>
      <c r="J117" s="159"/>
    </row>
    <row r="118" spans="1:10" s="11" customFormat="1" ht="12" customHeight="1" x14ac:dyDescent="0.3">
      <c r="A118" s="22"/>
      <c r="B118" s="23"/>
      <c r="C118" s="24"/>
      <c r="D118" s="24"/>
      <c r="E118" s="25"/>
      <c r="F118" s="25"/>
      <c r="G118" s="25"/>
      <c r="H118" s="63"/>
      <c r="I118" s="63"/>
      <c r="J118" s="154"/>
    </row>
    <row r="119" spans="1:10" s="11" customFormat="1" ht="15.5" x14ac:dyDescent="0.35">
      <c r="A119" s="22"/>
      <c r="B119" s="30" t="s">
        <v>27</v>
      </c>
      <c r="C119" s="24"/>
      <c r="D119" s="24"/>
      <c r="E119" s="25"/>
      <c r="F119" s="25"/>
      <c r="G119" s="25"/>
      <c r="H119" s="67">
        <f>SUM(H115:H117)</f>
        <v>0</v>
      </c>
      <c r="I119" s="67">
        <f>SUM(I115:I117)</f>
        <v>0</v>
      </c>
      <c r="J119" s="153"/>
    </row>
    <row r="120" spans="1:10" s="23" customFormat="1" ht="12" customHeight="1" thickBot="1" x14ac:dyDescent="0.3">
      <c r="A120" s="39"/>
      <c r="B120" s="40"/>
      <c r="C120" s="40"/>
      <c r="D120" s="40"/>
      <c r="E120" s="41"/>
      <c r="F120" s="41"/>
      <c r="G120" s="41"/>
      <c r="H120" s="42"/>
      <c r="I120" s="42"/>
      <c r="J120" s="160"/>
    </row>
  </sheetData>
  <sheetProtection algorithmName="SHA-512" hashValue="O3If+rxudMDqPJZMqZDGS41L0wje5NYM3F7rLD2sXMcilwE6yINvIT6aGKACmHquSH5vLn1+jgsi1gRG6qJsYQ==" saltValue="4jKpSfh3/xa0+uwqn3WNcA==" spinCount="100000" sheet="1" objects="1" scenarios="1"/>
  <protectedRanges>
    <protectedRange password="B142" sqref="H94:I94" name="Insamling budget_3_1"/>
    <protectedRange password="B142" sqref="H3:H4" name="Insamling budget_1_2_1"/>
  </protectedRanges>
  <phoneticPr fontId="19" type="noConversion"/>
  <pageMargins left="0.74803149606299213" right="0.74803149606299213" top="0.51181102362204722" bottom="0.74803149606299213" header="0.51181102362204722" footer="0.51181102362204722"/>
  <pageSetup paperSize="9" scale="54" fitToHeight="2" orientation="portrait" r:id="rId1"/>
  <headerFooter alignWithMargins="0">
    <oddFooter>&amp;L&amp;9Version 2021.1&amp;C&amp;F &amp;A</oddFooter>
  </headerFooter>
  <rowBreaks count="1" manualBreakCount="1">
    <brk id="120" max="9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L120"/>
  <sheetViews>
    <sheetView showGridLines="0" topLeftCell="A28" zoomScaleNormal="100" workbookViewId="0">
      <selection activeCell="B65" sqref="B65"/>
    </sheetView>
  </sheetViews>
  <sheetFormatPr defaultColWidth="9.1796875" defaultRowHeight="12" customHeight="1" x14ac:dyDescent="0.25"/>
  <cols>
    <col min="1" max="1" width="2.7265625" style="1" customWidth="1"/>
    <col min="2" max="2" width="2.54296875" style="1" customWidth="1"/>
    <col min="3" max="3" width="24.54296875" style="1" customWidth="1"/>
    <col min="4" max="4" width="24.81640625" style="1" customWidth="1"/>
    <col min="5" max="5" width="10.453125" style="2" bestFit="1" customWidth="1"/>
    <col min="6" max="6" width="15.26953125" style="2" bestFit="1" customWidth="1"/>
    <col min="7" max="7" width="15" style="2" customWidth="1"/>
    <col min="8" max="8" width="12.7265625" style="3" customWidth="1"/>
    <col min="9" max="9" width="12.453125" style="3" customWidth="1"/>
    <col min="10" max="10" width="4.81640625" style="3" customWidth="1"/>
    <col min="11" max="16384" width="9.1796875" style="1"/>
  </cols>
  <sheetData>
    <row r="1" spans="1:10" ht="12" customHeight="1" thickBot="1" x14ac:dyDescent="0.3"/>
    <row r="2" spans="1:10" ht="12" customHeight="1" x14ac:dyDescent="0.3">
      <c r="A2" s="4"/>
      <c r="B2" s="5"/>
      <c r="C2" s="5"/>
      <c r="D2" s="5"/>
      <c r="E2" s="6"/>
      <c r="F2" s="6"/>
      <c r="G2" s="189" t="s">
        <v>149</v>
      </c>
      <c r="H2" s="165">
        <f>+'Instruktion grunduppgifter'!B33</f>
        <v>0</v>
      </c>
      <c r="I2" s="7"/>
      <c r="J2" s="148"/>
    </row>
    <row r="3" spans="1:10" ht="17.5" x14ac:dyDescent="0.35">
      <c r="A3" s="8"/>
      <c r="D3" s="53" t="s">
        <v>60</v>
      </c>
      <c r="E3" s="55">
        <f>+'Instruktion grunduppgifter'!B35</f>
        <v>0</v>
      </c>
      <c r="G3" s="190" t="s">
        <v>156</v>
      </c>
      <c r="H3" s="111">
        <f>+'Instruktion grunduppgifter'!B37</f>
        <v>0</v>
      </c>
      <c r="J3" s="149"/>
    </row>
    <row r="4" spans="1:10" ht="17.5" x14ac:dyDescent="0.35">
      <c r="A4" s="8"/>
      <c r="D4" s="53"/>
      <c r="E4" s="55"/>
      <c r="G4" s="119" t="s">
        <v>28</v>
      </c>
      <c r="H4" s="111" t="str">
        <f>+D6</f>
        <v>Projekt 29</v>
      </c>
      <c r="J4" s="149"/>
    </row>
    <row r="5" spans="1:10" ht="12" customHeight="1" x14ac:dyDescent="0.25">
      <c r="A5" s="8"/>
      <c r="J5" s="149"/>
    </row>
    <row r="6" spans="1:10" ht="12" customHeight="1" x14ac:dyDescent="0.3">
      <c r="A6" s="8"/>
      <c r="C6" s="9" t="s">
        <v>0</v>
      </c>
      <c r="D6" s="86" t="s">
        <v>56</v>
      </c>
      <c r="E6" s="87"/>
      <c r="F6" s="9" t="s">
        <v>156</v>
      </c>
      <c r="G6" s="111">
        <f>+'Instruktion grunduppgifter'!B37</f>
        <v>0</v>
      </c>
      <c r="J6" s="149"/>
    </row>
    <row r="7" spans="1:10" ht="12" customHeight="1" x14ac:dyDescent="0.3">
      <c r="A7" s="8"/>
      <c r="C7" s="10" t="s">
        <v>1</v>
      </c>
      <c r="D7" s="105">
        <v>29</v>
      </c>
      <c r="E7" s="88"/>
      <c r="F7" s="71" t="s">
        <v>88</v>
      </c>
      <c r="G7" s="112">
        <f>+'Instruktion grunduppgifter'!B46+'Instruktion grunduppgifter'!B47+'Instruktion grunduppgifter'!B48</f>
        <v>0</v>
      </c>
      <c r="J7" s="149"/>
    </row>
    <row r="8" spans="1:10" ht="13" x14ac:dyDescent="0.3">
      <c r="A8" s="8"/>
      <c r="C8" s="9" t="s">
        <v>2</v>
      </c>
      <c r="D8" s="86"/>
      <c r="E8" s="87"/>
      <c r="F8" s="71" t="s">
        <v>140</v>
      </c>
      <c r="G8" s="170">
        <f>+'Instruktion grunduppgifter'!B51</f>
        <v>0</v>
      </c>
      <c r="J8" s="149"/>
    </row>
    <row r="9" spans="1:10" ht="12" customHeight="1" x14ac:dyDescent="0.3">
      <c r="A9" s="8"/>
      <c r="C9" s="11"/>
      <c r="D9" s="11"/>
      <c r="J9" s="149"/>
    </row>
    <row r="10" spans="1:10" ht="12" customHeight="1" x14ac:dyDescent="0.3">
      <c r="A10" s="8"/>
      <c r="C10" s="11" t="s">
        <v>76</v>
      </c>
      <c r="D10" s="11"/>
      <c r="J10" s="149"/>
    </row>
    <row r="11" spans="1:10" s="116" customFormat="1" ht="9" customHeight="1" thickBot="1" x14ac:dyDescent="0.35">
      <c r="A11" s="115"/>
      <c r="C11" s="126"/>
      <c r="D11" s="126"/>
      <c r="E11" s="127"/>
      <c r="F11" s="117"/>
      <c r="G11" s="117"/>
      <c r="H11" s="118"/>
      <c r="I11" s="118"/>
      <c r="J11" s="132"/>
    </row>
    <row r="12" spans="1:10" s="116" customFormat="1" ht="15.5" x14ac:dyDescent="0.35">
      <c r="A12" s="115"/>
      <c r="B12" s="128" t="str">
        <f>CONCATENATE("PROGNOS OKT-DEC ",'Instruktion grunduppgifter'!B35-1)</f>
        <v>PROGNOS OKT-DEC -1</v>
      </c>
      <c r="C12" s="129"/>
      <c r="D12" s="129"/>
      <c r="E12" s="130"/>
      <c r="F12" s="113"/>
      <c r="G12" s="113"/>
      <c r="H12" s="114"/>
      <c r="I12" s="131"/>
      <c r="J12" s="149"/>
    </row>
    <row r="13" spans="1:10" s="116" customFormat="1" ht="7.5" customHeight="1" x14ac:dyDescent="0.25">
      <c r="A13" s="115"/>
      <c r="B13" s="115"/>
      <c r="E13" s="127"/>
      <c r="F13" s="117"/>
      <c r="G13" s="117"/>
      <c r="H13" s="118"/>
      <c r="I13" s="132"/>
      <c r="J13" s="149"/>
    </row>
    <row r="14" spans="1:10" s="116" customFormat="1" ht="13" x14ac:dyDescent="0.3">
      <c r="A14" s="115"/>
      <c r="B14" s="115"/>
      <c r="C14" s="126" t="str">
        <f>CONCATENATE("OH procent ",'Instruktion grunduppgifter'!B35-1)</f>
        <v>OH procent -1</v>
      </c>
      <c r="D14" s="192">
        <f>+'Instruktion grunduppgifter'!B41+'Instruktion grunduppgifter'!B42+'Instruktion grunduppgifter'!B43</f>
        <v>0</v>
      </c>
      <c r="E14" s="127"/>
      <c r="F14" s="133" t="s">
        <v>142</v>
      </c>
      <c r="G14" s="117"/>
      <c r="H14" s="118"/>
      <c r="I14" s="167">
        <v>1</v>
      </c>
      <c r="J14" s="149"/>
    </row>
    <row r="15" spans="1:10" s="116" customFormat="1" ht="7.5" customHeight="1" x14ac:dyDescent="0.25">
      <c r="A15" s="115"/>
      <c r="B15" s="115"/>
      <c r="E15" s="127"/>
      <c r="F15" s="117"/>
      <c r="G15" s="117"/>
      <c r="H15" s="118"/>
      <c r="I15" s="132"/>
      <c r="J15" s="149"/>
    </row>
    <row r="16" spans="1:10" s="116" customFormat="1" ht="13" x14ac:dyDescent="0.3">
      <c r="A16" s="115"/>
      <c r="B16" s="121" t="s">
        <v>143</v>
      </c>
      <c r="C16" s="118"/>
      <c r="D16" s="126"/>
      <c r="E16" s="127"/>
      <c r="F16" s="126" t="str">
        <f>CONCATENATE("Kvar ",'Instruktion grunduppgifter'!B35-1,", enl Probok")</f>
        <v>Kvar -1, enl Probok</v>
      </c>
      <c r="G16" s="117"/>
      <c r="H16" s="118"/>
      <c r="I16" s="166"/>
      <c r="J16" s="149"/>
    </row>
    <row r="17" spans="1:11" s="116" customFormat="1" ht="12.5" x14ac:dyDescent="0.25">
      <c r="A17" s="115"/>
      <c r="B17" s="115"/>
      <c r="C17" s="124"/>
      <c r="D17" s="124"/>
      <c r="E17" s="127"/>
      <c r="F17" s="135" t="str">
        <f>CONCATENATE("Oavskrivet belopp på utrustning ",'Instruktion grunduppgifter'!B35-1)</f>
        <v>Oavskrivet belopp på utrustning -1</v>
      </c>
      <c r="G17" s="117"/>
      <c r="H17" s="118"/>
      <c r="I17" s="136">
        <f>+I22</f>
        <v>0</v>
      </c>
      <c r="J17" s="149"/>
    </row>
    <row r="18" spans="1:11" s="116" customFormat="1" ht="12.5" x14ac:dyDescent="0.25">
      <c r="A18" s="115"/>
      <c r="B18" s="115"/>
      <c r="C18" s="123"/>
      <c r="D18" s="123"/>
      <c r="E18" s="127"/>
      <c r="F18" s="120" t="s">
        <v>144</v>
      </c>
      <c r="G18" s="117"/>
      <c r="H18" s="118"/>
      <c r="I18" s="136">
        <f>-D32</f>
        <v>0</v>
      </c>
      <c r="J18" s="149"/>
    </row>
    <row r="19" spans="1:11" s="116" customFormat="1" ht="13" x14ac:dyDescent="0.3">
      <c r="A19" s="115"/>
      <c r="B19" s="115"/>
      <c r="C19" s="123"/>
      <c r="D19" s="123"/>
      <c r="E19" s="127"/>
      <c r="F19" s="126" t="str">
        <f>CONCATENATE("Utgående balans ",'Instruktion grunduppgifter'!B35-1,"-12-31")</f>
        <v>Utgående balans -1-12-31</v>
      </c>
      <c r="G19" s="117"/>
      <c r="H19" s="118"/>
      <c r="I19" s="137">
        <f>SUM(I16:I18)</f>
        <v>0</v>
      </c>
      <c r="J19" s="149"/>
    </row>
    <row r="20" spans="1:11" s="116" customFormat="1" ht="12.5" x14ac:dyDescent="0.25">
      <c r="A20" s="115"/>
      <c r="B20" s="115"/>
      <c r="C20" s="123"/>
      <c r="D20" s="123"/>
      <c r="E20" s="127"/>
      <c r="F20" s="118"/>
      <c r="G20" s="117"/>
      <c r="H20" s="118"/>
      <c r="I20" s="132"/>
      <c r="J20" s="149"/>
    </row>
    <row r="21" spans="1:11" s="116" customFormat="1" ht="13" x14ac:dyDescent="0.3">
      <c r="A21" s="115"/>
      <c r="B21" s="115"/>
      <c r="C21" s="123"/>
      <c r="D21" s="123"/>
      <c r="E21" s="127"/>
      <c r="F21" s="126" t="s">
        <v>153</v>
      </c>
      <c r="G21" s="117"/>
      <c r="H21" s="118"/>
      <c r="I21" s="132"/>
      <c r="J21" s="149"/>
    </row>
    <row r="22" spans="1:11" s="116" customFormat="1" ht="12.5" x14ac:dyDescent="0.25">
      <c r="A22" s="115"/>
      <c r="B22" s="115"/>
      <c r="C22" s="123"/>
      <c r="D22" s="123"/>
      <c r="E22" s="127"/>
      <c r="F22" s="118" t="str">
        <f>+F17</f>
        <v>Oavskrivet belopp på utrustning -1</v>
      </c>
      <c r="G22" s="117"/>
      <c r="H22" s="118"/>
      <c r="I22" s="166"/>
      <c r="J22" s="149"/>
    </row>
    <row r="23" spans="1:11" s="116" customFormat="1" ht="12.5" x14ac:dyDescent="0.25">
      <c r="A23" s="115"/>
      <c r="B23" s="115"/>
      <c r="C23" s="123"/>
      <c r="D23" s="123"/>
      <c r="E23" s="127"/>
      <c r="F23" s="118" t="str">
        <f>CONCATENATE("Nyinköp av utrustning &gt; 25 tkr ht ",'Instruktion grunduppgifter'!B35-1)</f>
        <v>Nyinköp av utrustning &gt; 25 tkr ht -1</v>
      </c>
      <c r="G23" s="117"/>
      <c r="H23" s="118"/>
      <c r="I23" s="134"/>
      <c r="J23" s="149"/>
    </row>
    <row r="24" spans="1:11" s="116" customFormat="1" ht="13" x14ac:dyDescent="0.3">
      <c r="A24" s="115"/>
      <c r="B24" s="115"/>
      <c r="C24" s="126" t="s">
        <v>145</v>
      </c>
      <c r="D24" s="133">
        <f>SUM(D17:D23)</f>
        <v>0</v>
      </c>
      <c r="E24" s="127"/>
      <c r="F24" s="133" t="str">
        <f>CONCATENATE("Oavskrivet belopp på utrustning ",'Instruktion grunduppgifter'!B35-1,"-12-31")</f>
        <v>Oavskrivet belopp på utrustning -1-12-31</v>
      </c>
      <c r="G24" s="117"/>
      <c r="H24" s="118"/>
      <c r="I24" s="137">
        <f>SUM(I22:I23)</f>
        <v>0</v>
      </c>
      <c r="J24" s="149"/>
    </row>
    <row r="25" spans="1:11" s="126" customFormat="1" ht="6" customHeight="1" x14ac:dyDescent="0.3">
      <c r="A25" s="122"/>
      <c r="B25" s="122"/>
      <c r="C25" s="125"/>
      <c r="D25" s="125"/>
      <c r="E25" s="127"/>
      <c r="F25" s="117"/>
      <c r="G25" s="117"/>
      <c r="H25" s="118"/>
      <c r="I25" s="132"/>
      <c r="J25" s="149"/>
    </row>
    <row r="26" spans="1:11" s="116" customFormat="1" ht="13" x14ac:dyDescent="0.3">
      <c r="A26" s="115"/>
      <c r="B26" s="115"/>
      <c r="C26" s="126" t="s">
        <v>21</v>
      </c>
      <c r="D26" s="133">
        <f>+D24*D14</f>
        <v>0</v>
      </c>
      <c r="E26" s="127"/>
      <c r="F26" s="120"/>
      <c r="G26" s="117"/>
      <c r="H26" s="118"/>
      <c r="I26" s="132"/>
      <c r="J26" s="149"/>
    </row>
    <row r="27" spans="1:11" s="126" customFormat="1" ht="6" customHeight="1" x14ac:dyDescent="0.3">
      <c r="A27" s="122"/>
      <c r="B27" s="122"/>
      <c r="C27" s="125"/>
      <c r="D27" s="125"/>
      <c r="E27" s="127"/>
      <c r="F27" s="117"/>
      <c r="G27" s="117"/>
      <c r="H27" s="118"/>
      <c r="I27" s="132"/>
      <c r="J27" s="149"/>
      <c r="K27" s="116"/>
    </row>
    <row r="28" spans="1:11" s="116" customFormat="1" ht="13" x14ac:dyDescent="0.3">
      <c r="A28" s="115"/>
      <c r="B28" s="115"/>
      <c r="C28" s="126" t="s">
        <v>64</v>
      </c>
      <c r="D28" s="124"/>
      <c r="E28" s="127"/>
      <c r="F28" s="120"/>
      <c r="G28" s="117"/>
      <c r="H28" s="118"/>
      <c r="I28" s="132"/>
      <c r="J28" s="149"/>
    </row>
    <row r="29" spans="1:11" s="126" customFormat="1" ht="6" customHeight="1" x14ac:dyDescent="0.3">
      <c r="A29" s="122"/>
      <c r="B29" s="122"/>
      <c r="C29" s="125"/>
      <c r="D29" s="125"/>
      <c r="E29" s="127"/>
      <c r="F29" s="117"/>
      <c r="G29" s="117"/>
      <c r="H29" s="118"/>
      <c r="I29" s="132"/>
      <c r="J29" s="149"/>
      <c r="K29" s="116"/>
    </row>
    <row r="30" spans="1:11" s="116" customFormat="1" ht="13" x14ac:dyDescent="0.3">
      <c r="A30" s="115"/>
      <c r="B30" s="115"/>
      <c r="C30" s="126" t="s">
        <v>146</v>
      </c>
      <c r="D30" s="133">
        <f>+I24/I14/12*3</f>
        <v>0</v>
      </c>
      <c r="E30" s="127"/>
      <c r="F30" s="126" t="s">
        <v>147</v>
      </c>
      <c r="I30" s="166"/>
      <c r="J30" s="149"/>
    </row>
    <row r="31" spans="1:11" s="126" customFormat="1" ht="6" customHeight="1" x14ac:dyDescent="0.3">
      <c r="A31" s="122"/>
      <c r="B31" s="122"/>
      <c r="C31" s="125"/>
      <c r="D31" s="125"/>
      <c r="E31" s="127"/>
      <c r="F31" s="117"/>
      <c r="G31" s="117"/>
      <c r="H31" s="118"/>
      <c r="I31" s="132"/>
      <c r="J31" s="149"/>
    </row>
    <row r="32" spans="1:11" s="116" customFormat="1" ht="13.5" thickBot="1" x14ac:dyDescent="0.35">
      <c r="A32" s="115"/>
      <c r="B32" s="138"/>
      <c r="C32" s="139" t="s">
        <v>148</v>
      </c>
      <c r="D32" s="140">
        <f>SUM(D24:D31)</f>
        <v>0</v>
      </c>
      <c r="E32" s="141"/>
      <c r="F32" s="139" t="str">
        <f>CONCATENATE("KVAR ATT DISPONERA ",'Instruktion grunduppgifter'!B35-1,"-12-31")</f>
        <v>KVAR ATT DISPONERA -1-12-31</v>
      </c>
      <c r="G32" s="142"/>
      <c r="H32" s="140"/>
      <c r="I32" s="143">
        <f>+I19-I24+I30</f>
        <v>0</v>
      </c>
      <c r="J32" s="149"/>
    </row>
    <row r="33" spans="1:10" s="116" customFormat="1" ht="7.15" customHeight="1" x14ac:dyDescent="0.3">
      <c r="A33" s="115"/>
      <c r="C33" s="126"/>
      <c r="D33" s="126"/>
      <c r="E33" s="127"/>
      <c r="F33" s="117"/>
      <c r="G33" s="117"/>
      <c r="H33" s="118"/>
      <c r="I33" s="118"/>
      <c r="J33" s="132"/>
    </row>
    <row r="34" spans="1:10" ht="15.5" x14ac:dyDescent="0.35">
      <c r="A34" s="8"/>
      <c r="C34" s="11"/>
      <c r="D34" s="11"/>
      <c r="H34" s="58" t="s">
        <v>132</v>
      </c>
      <c r="I34" s="58" t="s">
        <v>133</v>
      </c>
      <c r="J34" s="150" t="s">
        <v>7</v>
      </c>
    </row>
    <row r="35" spans="1:10" ht="12" customHeight="1" x14ac:dyDescent="0.25">
      <c r="A35" s="8"/>
      <c r="H35" s="59"/>
      <c r="I35" s="59"/>
      <c r="J35" s="149"/>
    </row>
    <row r="36" spans="1:10" ht="13" x14ac:dyDescent="0.3">
      <c r="A36" s="8"/>
      <c r="C36" s="11"/>
      <c r="D36" s="11"/>
      <c r="G36" s="17" t="s">
        <v>74</v>
      </c>
      <c r="H36" s="62">
        <f>+I32</f>
        <v>0</v>
      </c>
      <c r="I36" s="102"/>
      <c r="J36" s="151" t="str">
        <f>IFERROR(+I36/H36*100,"")</f>
        <v/>
      </c>
    </row>
    <row r="37" spans="1:10" ht="7.15" customHeight="1" x14ac:dyDescent="0.25">
      <c r="A37" s="8"/>
      <c r="H37" s="59"/>
      <c r="I37" s="59"/>
      <c r="J37" s="152"/>
    </row>
    <row r="38" spans="1:10" s="11" customFormat="1" ht="15.5" x14ac:dyDescent="0.35">
      <c r="A38" s="16"/>
      <c r="B38" s="13" t="s">
        <v>135</v>
      </c>
      <c r="D38" s="33" t="s">
        <v>87</v>
      </c>
      <c r="E38" s="20"/>
      <c r="F38" s="2"/>
      <c r="G38" s="20"/>
      <c r="H38" s="62"/>
      <c r="I38" s="62"/>
      <c r="J38" s="153"/>
    </row>
    <row r="39" spans="1:10" ht="12" customHeight="1" x14ac:dyDescent="0.3">
      <c r="A39" s="8"/>
      <c r="C39" s="21" t="s">
        <v>54</v>
      </c>
      <c r="D39" s="32"/>
      <c r="E39" s="32"/>
      <c r="F39" s="32"/>
      <c r="G39" s="32"/>
      <c r="H39" s="89"/>
      <c r="I39" s="89"/>
      <c r="J39" s="151" t="str">
        <f t="shared" ref="J39:J44" si="0">IFERROR(+I39/H39*100,"")</f>
        <v/>
      </c>
    </row>
    <row r="40" spans="1:10" ht="12" customHeight="1" x14ac:dyDescent="0.3">
      <c r="A40" s="8"/>
      <c r="C40" s="21" t="s">
        <v>84</v>
      </c>
      <c r="D40" s="32"/>
      <c r="E40" s="32"/>
      <c r="F40" s="32"/>
      <c r="G40" s="32"/>
      <c r="H40" s="89"/>
      <c r="I40" s="89"/>
      <c r="J40" s="151" t="str">
        <f t="shared" si="0"/>
        <v/>
      </c>
    </row>
    <row r="41" spans="1:10" ht="12" customHeight="1" x14ac:dyDescent="0.3">
      <c r="A41" s="8"/>
      <c r="C41" s="21" t="s">
        <v>85</v>
      </c>
      <c r="D41" s="32"/>
      <c r="E41" s="32"/>
      <c r="F41" s="32"/>
      <c r="G41" s="32"/>
      <c r="H41" s="89"/>
      <c r="I41" s="89"/>
      <c r="J41" s="151" t="str">
        <f t="shared" si="0"/>
        <v/>
      </c>
    </row>
    <row r="42" spans="1:10" ht="12" customHeight="1" x14ac:dyDescent="0.3">
      <c r="A42" s="8"/>
      <c r="C42" s="106" t="s">
        <v>134</v>
      </c>
      <c r="D42" s="32"/>
      <c r="E42" s="32"/>
      <c r="F42" s="32"/>
      <c r="G42" s="32"/>
      <c r="H42" s="89"/>
      <c r="I42" s="89"/>
      <c r="J42" s="151" t="str">
        <f t="shared" si="0"/>
        <v/>
      </c>
    </row>
    <row r="43" spans="1:10" s="11" customFormat="1" ht="5.5" customHeight="1" x14ac:dyDescent="0.3">
      <c r="A43" s="22"/>
      <c r="B43" s="23"/>
      <c r="C43" s="24"/>
      <c r="D43" s="24"/>
      <c r="E43" s="25"/>
      <c r="F43" s="25"/>
      <c r="G43" s="25"/>
      <c r="H43" s="63"/>
      <c r="I43" s="63"/>
      <c r="J43" s="154" t="str">
        <f t="shared" si="0"/>
        <v/>
      </c>
    </row>
    <row r="44" spans="1:10" s="30" customFormat="1" ht="15.5" x14ac:dyDescent="0.35">
      <c r="A44" s="28"/>
      <c r="B44" s="13" t="s">
        <v>136</v>
      </c>
      <c r="C44" s="29"/>
      <c r="D44" s="29"/>
      <c r="E44" s="31"/>
      <c r="F44" s="31"/>
      <c r="G44" s="31"/>
      <c r="H44" s="64">
        <f>SUM(H39:H43)</f>
        <v>0</v>
      </c>
      <c r="I44" s="64">
        <f>SUM(I39:I42)</f>
        <v>0</v>
      </c>
      <c r="J44" s="151" t="str">
        <f t="shared" si="0"/>
        <v/>
      </c>
    </row>
    <row r="45" spans="1:10" ht="12" customHeight="1" x14ac:dyDescent="0.3">
      <c r="A45" s="8"/>
      <c r="C45" s="11"/>
      <c r="D45" s="11"/>
      <c r="G45" s="17"/>
      <c r="H45" s="62"/>
      <c r="I45" s="62"/>
      <c r="J45" s="153"/>
    </row>
    <row r="46" spans="1:10" s="14" customFormat="1" ht="15.5" x14ac:dyDescent="0.35">
      <c r="A46" s="12"/>
      <c r="B46" s="13" t="s">
        <v>67</v>
      </c>
      <c r="E46" s="15"/>
      <c r="F46" s="15"/>
      <c r="G46" s="15"/>
      <c r="H46" s="62"/>
      <c r="I46" s="62"/>
      <c r="J46" s="153"/>
    </row>
    <row r="47" spans="1:10" ht="12" customHeight="1" x14ac:dyDescent="0.25">
      <c r="A47" s="8"/>
      <c r="H47" s="59"/>
      <c r="I47" s="59"/>
      <c r="J47" s="152"/>
    </row>
    <row r="48" spans="1:10" s="11" customFormat="1" ht="12" customHeight="1" x14ac:dyDescent="0.3">
      <c r="A48" s="16"/>
      <c r="B48" s="191" t="str">
        <f>CONCATENATE("Lönekostnader (inkl LBK + sem.tillägg, tot ",'Instruktion grunduppgifter'!B52*100,"%) inkl. löneökning om angivet ovan")</f>
        <v>Lönekostnader (inkl LBK + sem.tillägg, tot 0%) inkl. löneökning om angivet ovan</v>
      </c>
      <c r="E48" s="17"/>
      <c r="F48" s="17"/>
      <c r="G48" s="17"/>
      <c r="H48" s="62"/>
      <c r="I48" s="62"/>
      <c r="J48" s="153"/>
    </row>
    <row r="49" spans="1:10" s="19" customFormat="1" ht="12" customHeight="1" x14ac:dyDescent="0.3">
      <c r="A49" s="18"/>
      <c r="C49" s="19" t="s">
        <v>4</v>
      </c>
      <c r="E49" s="20" t="s">
        <v>5</v>
      </c>
      <c r="F49" s="20" t="s">
        <v>6</v>
      </c>
      <c r="G49" s="20" t="s">
        <v>7</v>
      </c>
      <c r="H49" s="60"/>
      <c r="I49" s="60"/>
      <c r="J49" s="155"/>
    </row>
    <row r="50" spans="1:10" ht="12" customHeight="1" x14ac:dyDescent="0.25">
      <c r="A50" s="8"/>
      <c r="C50" s="110"/>
      <c r="D50" s="90"/>
      <c r="E50" s="91"/>
      <c r="F50" s="161"/>
      <c r="G50" s="97"/>
      <c r="H50" s="61">
        <f>+E50*F50*G50*(1+'Instruktion grunduppgifter'!$B$52)*(1+$G$8)</f>
        <v>0</v>
      </c>
      <c r="I50" s="109"/>
      <c r="J50" s="156"/>
    </row>
    <row r="51" spans="1:10" ht="12" customHeight="1" x14ac:dyDescent="0.25">
      <c r="A51" s="8"/>
      <c r="C51" s="90"/>
      <c r="D51" s="90"/>
      <c r="E51" s="91"/>
      <c r="F51" s="161"/>
      <c r="G51" s="97"/>
      <c r="H51" s="61">
        <f>+E51*F51*G51*(1+'Instruktion grunduppgifter'!$B$52)*(1+$G$8)</f>
        <v>0</v>
      </c>
      <c r="I51" s="109"/>
      <c r="J51" s="156"/>
    </row>
    <row r="52" spans="1:10" ht="12" customHeight="1" x14ac:dyDescent="0.25">
      <c r="A52" s="8"/>
      <c r="C52" s="90"/>
      <c r="D52" s="90"/>
      <c r="E52" s="91"/>
      <c r="F52" s="161"/>
      <c r="G52" s="97"/>
      <c r="H52" s="61">
        <f>+E52*F52*G52*(1+'Instruktion grunduppgifter'!$B$52)*(1+$G$8)</f>
        <v>0</v>
      </c>
      <c r="I52" s="109"/>
      <c r="J52" s="156"/>
    </row>
    <row r="53" spans="1:10" ht="12" customHeight="1" x14ac:dyDescent="0.25">
      <c r="A53" s="8"/>
      <c r="C53" s="90"/>
      <c r="D53" s="90"/>
      <c r="E53" s="91"/>
      <c r="F53" s="161"/>
      <c r="G53" s="97"/>
      <c r="H53" s="61">
        <f>+E53*F53*G53*(1+'Instruktion grunduppgifter'!$B$52)*(1+$G$8)</f>
        <v>0</v>
      </c>
      <c r="I53" s="109"/>
      <c r="J53" s="156"/>
    </row>
    <row r="54" spans="1:10" ht="12" customHeight="1" x14ac:dyDescent="0.25">
      <c r="A54" s="8"/>
      <c r="C54" s="90"/>
      <c r="D54" s="110"/>
      <c r="E54" s="91"/>
      <c r="F54" s="161"/>
      <c r="G54" s="97"/>
      <c r="H54" s="61">
        <f>+E54*F54*G54*(1+'Instruktion grunduppgifter'!$B$52)*(1+$G$8)</f>
        <v>0</v>
      </c>
      <c r="I54" s="109"/>
      <c r="J54" s="156"/>
    </row>
    <row r="55" spans="1:10" ht="12" customHeight="1" x14ac:dyDescent="0.25">
      <c r="A55" s="8"/>
      <c r="C55" s="90"/>
      <c r="D55" s="90"/>
      <c r="E55" s="91"/>
      <c r="F55" s="161"/>
      <c r="G55" s="97"/>
      <c r="H55" s="61">
        <f>+E55*F55*G55*(1+'Instruktion grunduppgifter'!$B$52)*(1+$G$8)</f>
        <v>0</v>
      </c>
      <c r="I55" s="109"/>
      <c r="J55" s="156"/>
    </row>
    <row r="56" spans="1:10" ht="12" customHeight="1" x14ac:dyDescent="0.25">
      <c r="A56" s="8"/>
      <c r="C56" s="90"/>
      <c r="D56" s="90"/>
      <c r="E56" s="91"/>
      <c r="F56" s="161"/>
      <c r="G56" s="97"/>
      <c r="H56" s="61">
        <f>+E56*F56*G56*(1+'Instruktion grunduppgifter'!$B$52)*(1+$G$8)</f>
        <v>0</v>
      </c>
      <c r="I56" s="109"/>
      <c r="J56" s="156"/>
    </row>
    <row r="57" spans="1:10" ht="12" customHeight="1" x14ac:dyDescent="0.25">
      <c r="A57" s="8"/>
      <c r="C57" s="90"/>
      <c r="D57" s="90"/>
      <c r="E57" s="91"/>
      <c r="F57" s="161"/>
      <c r="G57" s="97"/>
      <c r="H57" s="61">
        <f>+E57*F57*G57*(1+'Instruktion grunduppgifter'!$B$52)*(1+$G$8)</f>
        <v>0</v>
      </c>
      <c r="I57" s="109"/>
      <c r="J57" s="156"/>
    </row>
    <row r="58" spans="1:10" ht="12" customHeight="1" x14ac:dyDescent="0.25">
      <c r="A58" s="8"/>
      <c r="C58" s="90"/>
      <c r="D58" s="90"/>
      <c r="E58" s="91"/>
      <c r="F58" s="161"/>
      <c r="G58" s="97"/>
      <c r="H58" s="61">
        <f>+E58*F58*G58*(1+'Instruktion grunduppgifter'!$B$52)*(1+$G$8)</f>
        <v>0</v>
      </c>
      <c r="I58" s="109"/>
      <c r="J58" s="156"/>
    </row>
    <row r="59" spans="1:10" ht="12" customHeight="1" x14ac:dyDescent="0.25">
      <c r="A59" s="8"/>
      <c r="C59" s="90"/>
      <c r="D59" s="90"/>
      <c r="E59" s="91"/>
      <c r="F59" s="161"/>
      <c r="G59" s="97"/>
      <c r="H59" s="61">
        <f>+E59*F59*G59*(1+'Instruktion grunduppgifter'!$B$52)*(1+$G$8)</f>
        <v>0</v>
      </c>
      <c r="I59" s="109"/>
      <c r="J59" s="156"/>
    </row>
    <row r="60" spans="1:10" ht="12" customHeight="1" x14ac:dyDescent="0.25">
      <c r="A60" s="8"/>
      <c r="C60" s="90"/>
      <c r="D60" s="90"/>
      <c r="E60" s="91"/>
      <c r="F60" s="161"/>
      <c r="G60" s="97"/>
      <c r="H60" s="61">
        <f>+E60*F60*G60*(1+'Instruktion grunduppgifter'!$B$52)*(1+$G$8)</f>
        <v>0</v>
      </c>
      <c r="I60" s="109"/>
      <c r="J60" s="156"/>
    </row>
    <row r="61" spans="1:10" ht="12" customHeight="1" x14ac:dyDescent="0.25">
      <c r="A61" s="8"/>
      <c r="C61" s="90"/>
      <c r="D61" s="90"/>
      <c r="E61" s="91"/>
      <c r="F61" s="161"/>
      <c r="G61" s="97"/>
      <c r="H61" s="61">
        <f>+E61*F61*G61*(1+'Instruktion grunduppgifter'!$B$52)*(1+$G$8)</f>
        <v>0</v>
      </c>
      <c r="I61" s="109"/>
      <c r="J61" s="156"/>
    </row>
    <row r="62" spans="1:10" s="11" customFormat="1" ht="12" customHeight="1" x14ac:dyDescent="0.3">
      <c r="A62" s="16"/>
      <c r="C62" s="11" t="s">
        <v>8</v>
      </c>
      <c r="E62" s="17"/>
      <c r="F62" s="162"/>
      <c r="G62" s="74"/>
      <c r="H62" s="62">
        <f>SUM(H50:H61)</f>
        <v>0</v>
      </c>
      <c r="I62" s="62">
        <f>SUM(I50:I61)</f>
        <v>0</v>
      </c>
      <c r="J62" s="151" t="str">
        <f t="shared" ref="J62" si="1">IFERROR(+I62/H62*100,"")</f>
        <v/>
      </c>
    </row>
    <row r="63" spans="1:10" s="11" customFormat="1" ht="12" customHeight="1" x14ac:dyDescent="0.3">
      <c r="A63" s="22"/>
      <c r="B63" s="23"/>
      <c r="C63" s="24"/>
      <c r="D63" s="24"/>
      <c r="E63" s="25"/>
      <c r="F63" s="163"/>
      <c r="G63" s="75"/>
      <c r="H63" s="63"/>
      <c r="I63" s="63"/>
      <c r="J63" s="154"/>
    </row>
    <row r="64" spans="1:10" s="11" customFormat="1" ht="12" customHeight="1" x14ac:dyDescent="0.3">
      <c r="A64" s="22"/>
      <c r="B64" s="23"/>
      <c r="C64" s="24"/>
      <c r="D64" s="24"/>
      <c r="E64" s="25"/>
      <c r="F64" s="163"/>
      <c r="G64" s="25"/>
      <c r="H64" s="63"/>
      <c r="I64" s="63"/>
      <c r="J64" s="154"/>
    </row>
    <row r="65" spans="1:10" s="11" customFormat="1" ht="12" customHeight="1" x14ac:dyDescent="0.3">
      <c r="A65" s="16"/>
      <c r="B65" s="11" t="str">
        <f>CONCATENATE("Lönekostnader (inkl LBK ",'Instruktion grunduppgifter'!B52*100-2,"%)")</f>
        <v>Lönekostnader (inkl LBK -2%)</v>
      </c>
      <c r="E65" s="17"/>
      <c r="F65" s="162"/>
      <c r="G65" s="17"/>
      <c r="H65" s="62"/>
      <c r="I65" s="62"/>
      <c r="J65" s="153"/>
    </row>
    <row r="66" spans="1:10" s="19" customFormat="1" ht="12" customHeight="1" x14ac:dyDescent="0.3">
      <c r="A66" s="18"/>
      <c r="C66" s="19" t="s">
        <v>9</v>
      </c>
      <c r="E66" s="20" t="s">
        <v>68</v>
      </c>
      <c r="F66" s="164" t="s">
        <v>83</v>
      </c>
      <c r="G66" s="20"/>
      <c r="H66" s="60"/>
      <c r="I66" s="60"/>
      <c r="J66" s="155"/>
    </row>
    <row r="67" spans="1:10" ht="12" customHeight="1" x14ac:dyDescent="0.25">
      <c r="A67" s="8"/>
      <c r="C67" s="90"/>
      <c r="D67" s="90"/>
      <c r="E67" s="91"/>
      <c r="F67" s="161"/>
      <c r="G67" s="26"/>
      <c r="H67" s="61">
        <f>+E67*F67*(1+'Instruktion grunduppgifter'!$B$52-2%)</f>
        <v>0</v>
      </c>
      <c r="I67" s="109"/>
      <c r="J67" s="156"/>
    </row>
    <row r="68" spans="1:10" ht="12" customHeight="1" x14ac:dyDescent="0.25">
      <c r="A68" s="8"/>
      <c r="C68" s="90"/>
      <c r="D68" s="90"/>
      <c r="E68" s="91"/>
      <c r="F68" s="161"/>
      <c r="G68" s="26"/>
      <c r="H68" s="61">
        <f>+E68*F68*(1+'Instruktion grunduppgifter'!$B$52-2%)</f>
        <v>0</v>
      </c>
      <c r="I68" s="109"/>
      <c r="J68" s="156"/>
    </row>
    <row r="69" spans="1:10" ht="12" customHeight="1" x14ac:dyDescent="0.25">
      <c r="A69" s="8"/>
      <c r="C69" s="90"/>
      <c r="D69" s="90"/>
      <c r="E69" s="91"/>
      <c r="F69" s="161"/>
      <c r="G69" s="26"/>
      <c r="H69" s="61">
        <f>+E69*F69*(1+'Instruktion grunduppgifter'!$B$52-2%)</f>
        <v>0</v>
      </c>
      <c r="I69" s="109"/>
      <c r="J69" s="156"/>
    </row>
    <row r="70" spans="1:10" ht="12" customHeight="1" x14ac:dyDescent="0.25">
      <c r="A70" s="8"/>
      <c r="C70" s="90"/>
      <c r="D70" s="90"/>
      <c r="E70" s="91"/>
      <c r="F70" s="161"/>
      <c r="G70" s="26"/>
      <c r="H70" s="61">
        <f>+E70*F70*(1+'Instruktion grunduppgifter'!$B$52-2%)</f>
        <v>0</v>
      </c>
      <c r="I70" s="109"/>
      <c r="J70" s="156"/>
    </row>
    <row r="71" spans="1:10" s="11" customFormat="1" ht="12" customHeight="1" x14ac:dyDescent="0.3">
      <c r="A71" s="16"/>
      <c r="C71" s="11" t="s">
        <v>10</v>
      </c>
      <c r="E71" s="17"/>
      <c r="F71" s="17"/>
      <c r="G71" s="17"/>
      <c r="H71" s="62">
        <f>SUM(H67:H70)</f>
        <v>0</v>
      </c>
      <c r="I71" s="62">
        <f>SUM(I67:I70)</f>
        <v>0</v>
      </c>
      <c r="J71" s="151" t="str">
        <f t="shared" ref="J71" si="2">IFERROR(+I71/H71*100,"")</f>
        <v/>
      </c>
    </row>
    <row r="72" spans="1:10" s="11" customFormat="1" ht="12" customHeight="1" x14ac:dyDescent="0.3">
      <c r="A72" s="22"/>
      <c r="B72" s="23"/>
      <c r="C72" s="24"/>
      <c r="D72" s="24"/>
      <c r="E72" s="25"/>
      <c r="F72" s="25"/>
      <c r="G72" s="25"/>
      <c r="H72" s="63"/>
      <c r="I72" s="63"/>
      <c r="J72" s="154"/>
    </row>
    <row r="73" spans="1:10" s="11" customFormat="1" ht="12" customHeight="1" x14ac:dyDescent="0.3">
      <c r="A73" s="16"/>
      <c r="B73" s="11" t="s">
        <v>86</v>
      </c>
      <c r="E73" s="17"/>
      <c r="F73" s="17"/>
      <c r="G73" s="17"/>
      <c r="H73" s="62"/>
      <c r="I73" s="62"/>
      <c r="J73" s="153"/>
    </row>
    <row r="74" spans="1:10" ht="12" customHeight="1" x14ac:dyDescent="0.3">
      <c r="A74" s="8"/>
      <c r="C74" s="21" t="s">
        <v>78</v>
      </c>
      <c r="D74" s="21"/>
      <c r="E74" s="21"/>
      <c r="F74" s="21"/>
      <c r="G74" s="21"/>
      <c r="H74" s="89"/>
      <c r="I74" s="89"/>
      <c r="J74" s="151" t="str">
        <f t="shared" ref="J74:J78" si="3">IFERROR(+I74/H74*100,"")</f>
        <v/>
      </c>
    </row>
    <row r="75" spans="1:10" ht="12" customHeight="1" x14ac:dyDescent="0.3">
      <c r="A75" s="8"/>
      <c r="C75" s="21" t="s">
        <v>80</v>
      </c>
      <c r="D75" s="21"/>
      <c r="E75" s="21"/>
      <c r="F75" s="21"/>
      <c r="G75" s="21"/>
      <c r="H75" s="89"/>
      <c r="I75" s="89"/>
      <c r="J75" s="151" t="str">
        <f t="shared" si="3"/>
        <v/>
      </c>
    </row>
    <row r="76" spans="1:10" ht="12" customHeight="1" x14ac:dyDescent="0.3">
      <c r="A76" s="8"/>
      <c r="C76" s="106" t="s">
        <v>138</v>
      </c>
      <c r="D76" s="21"/>
      <c r="E76" s="21"/>
      <c r="F76" s="21"/>
      <c r="G76" s="21"/>
      <c r="H76" s="89"/>
      <c r="I76" s="89"/>
      <c r="J76" s="151" t="str">
        <f t="shared" si="3"/>
        <v/>
      </c>
    </row>
    <row r="77" spans="1:10" ht="12" customHeight="1" x14ac:dyDescent="0.3">
      <c r="A77" s="8"/>
      <c r="C77" s="21" t="s">
        <v>79</v>
      </c>
      <c r="D77" s="21"/>
      <c r="E77" s="21"/>
      <c r="F77" s="21"/>
      <c r="G77" s="21"/>
      <c r="H77" s="89"/>
      <c r="I77" s="89"/>
      <c r="J77" s="151" t="str">
        <f t="shared" si="3"/>
        <v/>
      </c>
    </row>
    <row r="78" spans="1:10" s="11" customFormat="1" ht="12" customHeight="1" x14ac:dyDescent="0.3">
      <c r="A78" s="16"/>
      <c r="C78" s="11" t="s">
        <v>12</v>
      </c>
      <c r="E78" s="17"/>
      <c r="F78" s="17"/>
      <c r="G78" s="17"/>
      <c r="H78" s="62">
        <f>SUM(H74:H77)</f>
        <v>0</v>
      </c>
      <c r="I78" s="62">
        <f>SUM(I74:I77)</f>
        <v>0</v>
      </c>
      <c r="J78" s="151" t="str">
        <f t="shared" si="3"/>
        <v/>
      </c>
    </row>
    <row r="79" spans="1:10" s="11" customFormat="1" ht="12" customHeight="1" x14ac:dyDescent="0.3">
      <c r="A79" s="22"/>
      <c r="B79" s="23"/>
      <c r="C79" s="24"/>
      <c r="D79" s="24"/>
      <c r="E79" s="25"/>
      <c r="F79" s="25"/>
      <c r="G79" s="25"/>
      <c r="H79" s="63"/>
      <c r="I79" s="63"/>
      <c r="J79" s="154"/>
    </row>
    <row r="80" spans="1:10" s="11" customFormat="1" ht="12" customHeight="1" x14ac:dyDescent="0.3">
      <c r="A80" s="16"/>
      <c r="B80" s="11" t="s">
        <v>13</v>
      </c>
      <c r="E80" s="17"/>
      <c r="F80" s="17"/>
      <c r="G80" s="17"/>
      <c r="H80" s="62"/>
      <c r="I80" s="62"/>
      <c r="J80" s="153"/>
    </row>
    <row r="81" spans="1:12" ht="12" customHeight="1" x14ac:dyDescent="0.3">
      <c r="A81" s="8"/>
      <c r="C81" s="21" t="s">
        <v>14</v>
      </c>
      <c r="D81" s="21"/>
      <c r="E81" s="21"/>
      <c r="F81" s="21"/>
      <c r="G81" s="21"/>
      <c r="H81" s="89"/>
      <c r="I81" s="89"/>
      <c r="J81" s="151" t="str">
        <f t="shared" ref="J81:J86" si="4">IFERROR(+I81/H81*100,"")</f>
        <v/>
      </c>
    </row>
    <row r="82" spans="1:12" ht="12" customHeight="1" x14ac:dyDescent="0.3">
      <c r="A82" s="8"/>
      <c r="C82" s="21" t="s">
        <v>139</v>
      </c>
      <c r="D82" s="21"/>
      <c r="E82" s="21"/>
      <c r="F82" s="21"/>
      <c r="G82" s="21"/>
      <c r="H82" s="89"/>
      <c r="I82" s="89"/>
      <c r="J82" s="151" t="str">
        <f t="shared" si="4"/>
        <v/>
      </c>
    </row>
    <row r="83" spans="1:12" ht="12" customHeight="1" x14ac:dyDescent="0.3">
      <c r="A83" s="8"/>
      <c r="C83" s="21" t="s">
        <v>16</v>
      </c>
      <c r="D83" s="21"/>
      <c r="E83" s="21"/>
      <c r="F83" s="21"/>
      <c r="G83" s="21"/>
      <c r="H83" s="89"/>
      <c r="I83" s="89"/>
      <c r="J83" s="151" t="str">
        <f t="shared" si="4"/>
        <v/>
      </c>
    </row>
    <row r="84" spans="1:12" ht="12" customHeight="1" x14ac:dyDescent="0.3">
      <c r="A84" s="8"/>
      <c r="C84" s="21" t="s">
        <v>17</v>
      </c>
      <c r="D84" s="21"/>
      <c r="E84" s="21"/>
      <c r="F84" s="21"/>
      <c r="G84" s="21"/>
      <c r="H84" s="89"/>
      <c r="I84" s="89"/>
      <c r="J84" s="151" t="str">
        <f t="shared" si="4"/>
        <v/>
      </c>
    </row>
    <row r="85" spans="1:12" ht="12" customHeight="1" x14ac:dyDescent="0.3">
      <c r="A85" s="8"/>
      <c r="C85" s="106" t="s">
        <v>137</v>
      </c>
      <c r="D85" s="21"/>
      <c r="E85" s="21"/>
      <c r="F85" s="21"/>
      <c r="G85" s="21"/>
      <c r="H85" s="89"/>
      <c r="I85" s="89"/>
      <c r="J85" s="151" t="str">
        <f t="shared" si="4"/>
        <v/>
      </c>
    </row>
    <row r="86" spans="1:12" s="11" customFormat="1" ht="12" customHeight="1" x14ac:dyDescent="0.3">
      <c r="A86" s="16"/>
      <c r="C86" s="27" t="s">
        <v>18</v>
      </c>
      <c r="D86" s="27"/>
      <c r="E86" s="17"/>
      <c r="F86" s="17"/>
      <c r="G86" s="17"/>
      <c r="H86" s="62">
        <f>SUM(H81:H85)</f>
        <v>0</v>
      </c>
      <c r="I86" s="62">
        <f>SUM(I81:I85)</f>
        <v>0</v>
      </c>
      <c r="J86" s="151" t="str">
        <f t="shared" si="4"/>
        <v/>
      </c>
    </row>
    <row r="87" spans="1:12" s="11" customFormat="1" ht="7.15" customHeight="1" x14ac:dyDescent="0.3">
      <c r="A87" s="22"/>
      <c r="B87" s="23"/>
      <c r="C87" s="24"/>
      <c r="D87" s="24"/>
      <c r="E87" s="25"/>
      <c r="F87" s="25"/>
      <c r="G87" s="25"/>
      <c r="H87" s="63"/>
      <c r="I87" s="63"/>
      <c r="J87" s="154"/>
    </row>
    <row r="88" spans="1:12" s="30" customFormat="1" ht="15.5" x14ac:dyDescent="0.35">
      <c r="A88" s="28"/>
      <c r="B88" s="29" t="s">
        <v>69</v>
      </c>
      <c r="E88" s="31"/>
      <c r="F88" s="31"/>
      <c r="G88" s="31"/>
      <c r="H88" s="64">
        <f>+H62+H71+H78+H86</f>
        <v>0</v>
      </c>
      <c r="I88" s="64">
        <f>+I62+I71+I78+I86</f>
        <v>0</v>
      </c>
      <c r="J88" s="151" t="str">
        <f t="shared" ref="J88" si="5">IFERROR(+I88/H88*100,"")</f>
        <v/>
      </c>
      <c r="L88" s="11"/>
    </row>
    <row r="89" spans="1:12" s="11" customFormat="1" ht="6" customHeight="1" x14ac:dyDescent="0.3">
      <c r="A89" s="22"/>
      <c r="B89" s="23"/>
      <c r="C89" s="24"/>
      <c r="D89" s="24"/>
      <c r="E89" s="25"/>
      <c r="F89" s="25"/>
      <c r="G89" s="25"/>
      <c r="H89" s="63"/>
      <c r="I89" s="63"/>
      <c r="J89" s="154"/>
    </row>
    <row r="90" spans="1:12" s="11" customFormat="1" ht="12" customHeight="1" x14ac:dyDescent="0.3">
      <c r="A90" s="22"/>
      <c r="B90" s="11" t="s">
        <v>64</v>
      </c>
      <c r="E90" s="17"/>
      <c r="F90" s="17"/>
      <c r="G90" s="17"/>
      <c r="H90" s="62"/>
      <c r="I90" s="62"/>
      <c r="J90" s="153"/>
    </row>
    <row r="91" spans="1:12" s="11" customFormat="1" ht="12" customHeight="1" x14ac:dyDescent="0.3">
      <c r="A91" s="22"/>
      <c r="B91" s="1"/>
      <c r="C91" s="21" t="s">
        <v>125</v>
      </c>
      <c r="D91" s="21"/>
      <c r="E91" s="21"/>
      <c r="F91" s="21"/>
      <c r="G91" s="21"/>
      <c r="H91" s="89"/>
      <c r="I91" s="89"/>
      <c r="J91" s="151" t="str">
        <f t="shared" ref="J91:J94" si="6">IFERROR(+I91/H91*100,"")</f>
        <v/>
      </c>
    </row>
    <row r="92" spans="1:12" s="11" customFormat="1" ht="12" customHeight="1" x14ac:dyDescent="0.3">
      <c r="A92" s="22"/>
      <c r="B92" s="23"/>
      <c r="C92" s="21" t="s">
        <v>126</v>
      </c>
      <c r="D92" s="21"/>
      <c r="E92" s="21"/>
      <c r="F92" s="21"/>
      <c r="G92" s="21"/>
      <c r="H92" s="89"/>
      <c r="I92" s="89"/>
      <c r="J92" s="151" t="str">
        <f t="shared" si="6"/>
        <v/>
      </c>
    </row>
    <row r="93" spans="1:12" s="11" customFormat="1" ht="12" customHeight="1" x14ac:dyDescent="0.3">
      <c r="A93" s="22"/>
      <c r="B93" s="27"/>
      <c r="C93" s="21" t="s">
        <v>131</v>
      </c>
      <c r="D93" s="21"/>
      <c r="E93" s="21"/>
      <c r="F93" s="21"/>
      <c r="G93" s="21"/>
      <c r="H93" s="89"/>
      <c r="I93" s="89"/>
      <c r="J93" s="151" t="str">
        <f t="shared" si="6"/>
        <v/>
      </c>
    </row>
    <row r="94" spans="1:12" s="11" customFormat="1" ht="12" customHeight="1" x14ac:dyDescent="0.3">
      <c r="A94" s="22"/>
      <c r="B94" s="27"/>
      <c r="C94" s="70" t="s">
        <v>128</v>
      </c>
      <c r="D94" s="3"/>
      <c r="E94" s="3"/>
      <c r="F94" s="3"/>
      <c r="G94" s="3"/>
      <c r="H94" s="103">
        <f>SUM(H91:H93)</f>
        <v>0</v>
      </c>
      <c r="I94" s="103">
        <f>SUM(I91:I93)</f>
        <v>0</v>
      </c>
      <c r="J94" s="151" t="str">
        <f t="shared" si="6"/>
        <v/>
      </c>
    </row>
    <row r="95" spans="1:12" s="11" customFormat="1" ht="6" customHeight="1" x14ac:dyDescent="0.3">
      <c r="A95" s="22"/>
      <c r="B95" s="23"/>
      <c r="C95" s="24"/>
      <c r="D95" s="24"/>
      <c r="E95" s="25"/>
      <c r="F95" s="25"/>
      <c r="G95" s="25"/>
      <c r="H95" s="63"/>
      <c r="I95" s="63"/>
      <c r="J95" s="154"/>
    </row>
    <row r="96" spans="1:12" s="11" customFormat="1" ht="12" customHeight="1" x14ac:dyDescent="0.3">
      <c r="A96" s="16"/>
      <c r="B96" s="27" t="s">
        <v>82</v>
      </c>
      <c r="C96" s="21"/>
      <c r="D96" s="21"/>
      <c r="E96" s="21"/>
      <c r="F96" s="21"/>
      <c r="G96" s="21"/>
      <c r="H96" s="89"/>
      <c r="I96" s="89"/>
      <c r="J96" s="151" t="str">
        <f t="shared" ref="J96" si="7">IFERROR(+I96/H96*100,"")</f>
        <v/>
      </c>
    </row>
    <row r="97" spans="1:10" s="11" customFormat="1" ht="6" customHeight="1" x14ac:dyDescent="0.3">
      <c r="A97" s="22"/>
      <c r="B97" s="23"/>
      <c r="C97" s="24"/>
      <c r="D97" s="24"/>
      <c r="E97" s="25"/>
      <c r="F97" s="25"/>
      <c r="G97" s="25"/>
      <c r="H97" s="63"/>
      <c r="I97" s="63"/>
      <c r="J97" s="154"/>
    </row>
    <row r="98" spans="1:10" s="11" customFormat="1" ht="12" customHeight="1" x14ac:dyDescent="0.3">
      <c r="A98" s="16"/>
      <c r="B98" s="27" t="s">
        <v>24</v>
      </c>
      <c r="C98" s="21"/>
      <c r="D98" s="21"/>
      <c r="E98" s="21"/>
      <c r="F98" s="21"/>
      <c r="G98" s="21"/>
      <c r="H98" s="89"/>
      <c r="I98" s="89"/>
      <c r="J98" s="151" t="str">
        <f t="shared" ref="J98" si="8">IFERROR(+I98/H98*100,"")</f>
        <v/>
      </c>
    </row>
    <row r="99" spans="1:10" s="11" customFormat="1" ht="6" customHeight="1" x14ac:dyDescent="0.3">
      <c r="A99" s="22"/>
      <c r="B99" s="23"/>
      <c r="C99" s="24"/>
      <c r="D99" s="24"/>
      <c r="E99" s="25"/>
      <c r="F99" s="25"/>
      <c r="G99" s="25"/>
      <c r="H99" s="63"/>
      <c r="I99" s="63"/>
      <c r="J99" s="154"/>
    </row>
    <row r="100" spans="1:10" s="11" customFormat="1" ht="12" customHeight="1" x14ac:dyDescent="0.3">
      <c r="A100" s="16"/>
      <c r="B100" s="11" t="s">
        <v>19</v>
      </c>
      <c r="E100" s="20" t="s">
        <v>3</v>
      </c>
      <c r="G100" s="20" t="s">
        <v>20</v>
      </c>
      <c r="H100" s="62"/>
      <c r="I100" s="62"/>
      <c r="J100" s="153"/>
    </row>
    <row r="101" spans="1:10" ht="12" customHeight="1" x14ac:dyDescent="0.3">
      <c r="A101" s="8"/>
      <c r="C101" s="21" t="s">
        <v>21</v>
      </c>
      <c r="D101" s="21"/>
      <c r="E101" s="32"/>
      <c r="F101" s="32"/>
      <c r="G101" s="98">
        <f>+G7</f>
        <v>0</v>
      </c>
      <c r="H101" s="65">
        <f>+(H88-H85)*G101</f>
        <v>0</v>
      </c>
      <c r="I101" s="65">
        <f>+(I88-I85)*H101</f>
        <v>0</v>
      </c>
      <c r="J101" s="151" t="str">
        <f t="shared" ref="J101:J103" si="9">IFERROR(+I101/H101*100,"")</f>
        <v/>
      </c>
    </row>
    <row r="102" spans="1:10" ht="15" customHeight="1" x14ac:dyDescent="0.3">
      <c r="A102" s="8"/>
      <c r="C102" s="21" t="s">
        <v>64</v>
      </c>
      <c r="D102" s="21" t="s">
        <v>22</v>
      </c>
      <c r="E102" s="92"/>
      <c r="F102" s="32"/>
      <c r="G102" s="99"/>
      <c r="H102" s="65">
        <f>IF(E102=0,G102*(H88-H85+H98),E102)</f>
        <v>0</v>
      </c>
      <c r="I102" s="65">
        <f>IF(F102=0,H102*(I88-I85+I98),F102)</f>
        <v>0</v>
      </c>
      <c r="J102" s="151" t="str">
        <f t="shared" si="9"/>
        <v/>
      </c>
    </row>
    <row r="103" spans="1:10" s="11" customFormat="1" ht="12" customHeight="1" x14ac:dyDescent="0.3">
      <c r="A103" s="16"/>
      <c r="C103" s="11" t="s">
        <v>23</v>
      </c>
      <c r="E103" s="17"/>
      <c r="F103" s="17"/>
      <c r="G103" s="17"/>
      <c r="H103" s="62">
        <f>SUM(H101:H102)</f>
        <v>0</v>
      </c>
      <c r="I103" s="62">
        <f>SUM(I101:I102)</f>
        <v>0</v>
      </c>
      <c r="J103" s="151" t="str">
        <f t="shared" si="9"/>
        <v/>
      </c>
    </row>
    <row r="104" spans="1:10" s="11" customFormat="1" ht="6" customHeight="1" x14ac:dyDescent="0.3">
      <c r="A104" s="22"/>
      <c r="B104" s="23"/>
      <c r="C104" s="24"/>
      <c r="D104" s="24"/>
      <c r="E104" s="25"/>
      <c r="F104" s="25"/>
      <c r="G104" s="25"/>
      <c r="H104" s="63"/>
      <c r="I104" s="63"/>
      <c r="J104" s="154"/>
    </row>
    <row r="105" spans="1:10" s="11" customFormat="1" ht="12" customHeight="1" x14ac:dyDescent="0.3">
      <c r="A105" s="16"/>
      <c r="B105" s="27" t="s">
        <v>155</v>
      </c>
      <c r="C105" s="21"/>
      <c r="D105" s="21"/>
      <c r="E105" s="21"/>
      <c r="F105" s="21"/>
      <c r="G105" s="21"/>
      <c r="H105" s="89"/>
      <c r="I105" s="89"/>
      <c r="J105" s="151" t="str">
        <f t="shared" ref="J105" si="10">IFERROR(+I105/H105*100,"")</f>
        <v/>
      </c>
    </row>
    <row r="106" spans="1:10" s="11" customFormat="1" ht="6" customHeight="1" x14ac:dyDescent="0.3">
      <c r="A106" s="22"/>
      <c r="B106" s="23"/>
      <c r="C106" s="24"/>
      <c r="D106" s="24"/>
      <c r="E106" s="25"/>
      <c r="F106" s="25"/>
      <c r="G106" s="25"/>
      <c r="H106" s="63"/>
      <c r="I106" s="63"/>
      <c r="J106" s="154"/>
    </row>
    <row r="107" spans="1:10" s="30" customFormat="1" ht="15.5" x14ac:dyDescent="0.35">
      <c r="A107" s="28"/>
      <c r="B107" s="30" t="s">
        <v>70</v>
      </c>
      <c r="E107" s="31"/>
      <c r="F107" s="31"/>
      <c r="G107" s="31"/>
      <c r="H107" s="64">
        <f>+H88+H94+H96+H98+H103+H105</f>
        <v>0</v>
      </c>
      <c r="I107" s="64">
        <f>+I88+I94+I96+I98+I103+I105</f>
        <v>0</v>
      </c>
      <c r="J107" s="151" t="str">
        <f t="shared" ref="J107" si="11">IFERROR(+I107/H107*100,"")</f>
        <v/>
      </c>
    </row>
    <row r="108" spans="1:10" s="30" customFormat="1" ht="8.25" customHeight="1" x14ac:dyDescent="0.35">
      <c r="A108" s="28"/>
      <c r="C108" s="29"/>
      <c r="D108" s="29"/>
      <c r="E108" s="31"/>
      <c r="F108" s="31"/>
      <c r="G108" s="31"/>
      <c r="H108" s="64"/>
      <c r="I108" s="64"/>
      <c r="J108" s="157"/>
    </row>
    <row r="109" spans="1:10" s="30" customFormat="1" ht="15.5" x14ac:dyDescent="0.35">
      <c r="A109" s="28"/>
      <c r="B109" s="30" t="s">
        <v>71</v>
      </c>
      <c r="C109" s="29"/>
      <c r="D109" s="29"/>
      <c r="E109" s="31"/>
      <c r="F109" s="31"/>
      <c r="G109" s="31"/>
      <c r="H109" s="64">
        <f>+H44-H107</f>
        <v>0</v>
      </c>
      <c r="I109" s="64">
        <f>+I44-I107</f>
        <v>0</v>
      </c>
      <c r="J109" s="151" t="str">
        <f t="shared" ref="J109" si="12">IFERROR(+I109/H109*100,"")</f>
        <v/>
      </c>
    </row>
    <row r="110" spans="1:10" s="30" customFormat="1" ht="8.25" customHeight="1" x14ac:dyDescent="0.35">
      <c r="A110" s="28"/>
      <c r="C110" s="29"/>
      <c r="D110" s="29"/>
      <c r="E110" s="31"/>
      <c r="F110" s="31"/>
      <c r="G110" s="31"/>
      <c r="H110" s="64"/>
      <c r="I110" s="64"/>
      <c r="J110" s="157"/>
    </row>
    <row r="111" spans="1:10" s="30" customFormat="1" ht="15.5" x14ac:dyDescent="0.35">
      <c r="A111" s="28"/>
      <c r="C111" s="29"/>
      <c r="D111" s="29"/>
      <c r="E111" s="31"/>
      <c r="F111" s="31"/>
      <c r="G111" s="17" t="s">
        <v>75</v>
      </c>
      <c r="H111" s="62">
        <f>+H36+H109</f>
        <v>0</v>
      </c>
      <c r="I111" s="62">
        <f>+I36+I109</f>
        <v>0</v>
      </c>
      <c r="J111" s="151" t="str">
        <f t="shared" ref="J111" si="13">IFERROR(+I111/H111*100,"")</f>
        <v/>
      </c>
    </row>
    <row r="112" spans="1:10" s="30" customFormat="1" ht="12" customHeight="1" x14ac:dyDescent="0.35">
      <c r="A112" s="28"/>
      <c r="C112" s="29"/>
      <c r="D112" s="29"/>
      <c r="E112" s="31"/>
      <c r="F112" s="31"/>
      <c r="G112" s="31"/>
      <c r="H112" s="64"/>
      <c r="I112" s="64"/>
      <c r="J112" s="157"/>
    </row>
    <row r="113" spans="1:10" s="30" customFormat="1" ht="15.5" x14ac:dyDescent="0.35">
      <c r="A113" s="34"/>
      <c r="B113" s="13" t="s">
        <v>154</v>
      </c>
      <c r="C113" s="35"/>
      <c r="D113" s="35"/>
      <c r="E113" s="36"/>
      <c r="F113" s="36"/>
      <c r="G113" s="36"/>
      <c r="H113" s="66"/>
      <c r="I113" s="66"/>
      <c r="J113" s="158"/>
    </row>
    <row r="114" spans="1:10" s="37" customFormat="1" ht="12" customHeight="1" x14ac:dyDescent="0.3">
      <c r="A114" s="18"/>
      <c r="C114" s="38" t="s">
        <v>25</v>
      </c>
      <c r="D114" s="38"/>
      <c r="E114" s="20" t="s">
        <v>72</v>
      </c>
      <c r="F114" s="20"/>
      <c r="G114" s="20" t="s">
        <v>26</v>
      </c>
      <c r="H114" s="60"/>
      <c r="I114" s="60"/>
      <c r="J114" s="155"/>
    </row>
    <row r="115" spans="1:10" s="11" customFormat="1" ht="12" customHeight="1" x14ac:dyDescent="0.3">
      <c r="A115" s="22"/>
      <c r="B115" s="23"/>
      <c r="C115" s="101"/>
      <c r="D115" s="101"/>
      <c r="E115" s="101"/>
      <c r="F115" s="26"/>
      <c r="G115" s="93"/>
      <c r="H115" s="94"/>
      <c r="I115" s="94"/>
      <c r="J115" s="159"/>
    </row>
    <row r="116" spans="1:10" s="11" customFormat="1" ht="12" customHeight="1" x14ac:dyDescent="0.3">
      <c r="A116" s="22"/>
      <c r="B116" s="23"/>
      <c r="C116" s="101"/>
      <c r="D116" s="101"/>
      <c r="E116" s="101"/>
      <c r="F116" s="26"/>
      <c r="G116" s="93"/>
      <c r="H116" s="94"/>
      <c r="I116" s="94"/>
      <c r="J116" s="159"/>
    </row>
    <row r="117" spans="1:10" s="11" customFormat="1" ht="12" customHeight="1" x14ac:dyDescent="0.3">
      <c r="A117" s="22"/>
      <c r="B117" s="23"/>
      <c r="C117" s="101"/>
      <c r="D117" s="101"/>
      <c r="E117" s="101"/>
      <c r="F117" s="26"/>
      <c r="G117" s="93"/>
      <c r="H117" s="94"/>
      <c r="I117" s="94"/>
      <c r="J117" s="159"/>
    </row>
    <row r="118" spans="1:10" s="11" customFormat="1" ht="12" customHeight="1" x14ac:dyDescent="0.3">
      <c r="A118" s="22"/>
      <c r="B118" s="23"/>
      <c r="C118" s="24"/>
      <c r="D118" s="24"/>
      <c r="E118" s="25"/>
      <c r="F118" s="25"/>
      <c r="G118" s="25"/>
      <c r="H118" s="63"/>
      <c r="I118" s="63"/>
      <c r="J118" s="154"/>
    </row>
    <row r="119" spans="1:10" s="11" customFormat="1" ht="15.5" x14ac:dyDescent="0.35">
      <c r="A119" s="22"/>
      <c r="B119" s="30" t="s">
        <v>27</v>
      </c>
      <c r="C119" s="24"/>
      <c r="D119" s="24"/>
      <c r="E119" s="25"/>
      <c r="F119" s="25"/>
      <c r="G119" s="25"/>
      <c r="H119" s="67">
        <f>SUM(H115:H117)</f>
        <v>0</v>
      </c>
      <c r="I119" s="67">
        <f>SUM(I115:I117)</f>
        <v>0</v>
      </c>
      <c r="J119" s="153"/>
    </row>
    <row r="120" spans="1:10" s="23" customFormat="1" ht="12" customHeight="1" thickBot="1" x14ac:dyDescent="0.3">
      <c r="A120" s="39"/>
      <c r="B120" s="40"/>
      <c r="C120" s="40"/>
      <c r="D120" s="40"/>
      <c r="E120" s="41"/>
      <c r="F120" s="41"/>
      <c r="G120" s="41"/>
      <c r="H120" s="42"/>
      <c r="I120" s="42"/>
      <c r="J120" s="160"/>
    </row>
  </sheetData>
  <sheetProtection algorithmName="SHA-512" hashValue="U/4+FdgzB83oHlndfCHF8CWIO3Nu453qhF7OjG+QFeVnW+lkxYSfiiUs4J8YECdStBpo0M57X+I6n4HsXcDDGg==" saltValue="J1ehkHMh5RZhlCHv/3PD1w==" spinCount="100000" sheet="1" objects="1" scenarios="1"/>
  <protectedRanges>
    <protectedRange password="B142" sqref="H94:I94" name="Insamling budget_3_1"/>
    <protectedRange password="B142" sqref="H3:H4" name="Insamling budget_1_2_1"/>
  </protectedRanges>
  <phoneticPr fontId="19" type="noConversion"/>
  <pageMargins left="0.74803149606299213" right="0.74803149606299213" top="0.51181102362204722" bottom="0.74803149606299213" header="0.51181102362204722" footer="0.51181102362204722"/>
  <pageSetup paperSize="9" scale="54" fitToHeight="2" orientation="portrait" r:id="rId1"/>
  <headerFooter alignWithMargins="0">
    <oddFooter>&amp;L&amp;9Version 2021.1&amp;C&amp;F &amp;A</oddFooter>
  </headerFooter>
  <rowBreaks count="1" manualBreakCount="1">
    <brk id="120" max="9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L120"/>
  <sheetViews>
    <sheetView showGridLines="0" topLeftCell="A28" zoomScaleNormal="100" workbookViewId="0">
      <selection activeCell="B65" sqref="B65"/>
    </sheetView>
  </sheetViews>
  <sheetFormatPr defaultColWidth="9.1796875" defaultRowHeight="12" customHeight="1" x14ac:dyDescent="0.25"/>
  <cols>
    <col min="1" max="1" width="2.7265625" style="1" customWidth="1"/>
    <col min="2" max="2" width="2.54296875" style="1" customWidth="1"/>
    <col min="3" max="3" width="24.54296875" style="1" customWidth="1"/>
    <col min="4" max="4" width="24.81640625" style="1" customWidth="1"/>
    <col min="5" max="5" width="10.453125" style="2" bestFit="1" customWidth="1"/>
    <col min="6" max="6" width="15.26953125" style="2" bestFit="1" customWidth="1"/>
    <col min="7" max="7" width="15" style="2" customWidth="1"/>
    <col min="8" max="8" width="12.7265625" style="3" customWidth="1"/>
    <col min="9" max="9" width="12.453125" style="3" customWidth="1"/>
    <col min="10" max="10" width="4.81640625" style="3" customWidth="1"/>
    <col min="11" max="16384" width="9.1796875" style="1"/>
  </cols>
  <sheetData>
    <row r="1" spans="1:10" ht="12" customHeight="1" thickBot="1" x14ac:dyDescent="0.3"/>
    <row r="2" spans="1:10" ht="12" customHeight="1" x14ac:dyDescent="0.3">
      <c r="A2" s="4"/>
      <c r="B2" s="5"/>
      <c r="C2" s="5"/>
      <c r="D2" s="5"/>
      <c r="E2" s="6"/>
      <c r="F2" s="6"/>
      <c r="G2" s="189" t="s">
        <v>149</v>
      </c>
      <c r="H2" s="165">
        <f>+'Instruktion grunduppgifter'!B33</f>
        <v>0</v>
      </c>
      <c r="I2" s="7"/>
      <c r="J2" s="148"/>
    </row>
    <row r="3" spans="1:10" ht="17.5" x14ac:dyDescent="0.35">
      <c r="A3" s="8"/>
      <c r="D3" s="53" t="s">
        <v>60</v>
      </c>
      <c r="E3" s="55">
        <f>+'Instruktion grunduppgifter'!B35</f>
        <v>0</v>
      </c>
      <c r="G3" s="190" t="s">
        <v>156</v>
      </c>
      <c r="H3" s="111">
        <f>+'Instruktion grunduppgifter'!B37</f>
        <v>0</v>
      </c>
      <c r="J3" s="149"/>
    </row>
    <row r="4" spans="1:10" ht="17.5" x14ac:dyDescent="0.35">
      <c r="A4" s="8"/>
      <c r="D4" s="53"/>
      <c r="E4" s="55"/>
      <c r="G4" s="119" t="s">
        <v>28</v>
      </c>
      <c r="H4" s="111" t="str">
        <f>+D6</f>
        <v>Projekt 30</v>
      </c>
      <c r="J4" s="149"/>
    </row>
    <row r="5" spans="1:10" ht="12" customHeight="1" x14ac:dyDescent="0.25">
      <c r="A5" s="8"/>
      <c r="J5" s="149"/>
    </row>
    <row r="6" spans="1:10" ht="12" customHeight="1" x14ac:dyDescent="0.3">
      <c r="A6" s="8"/>
      <c r="C6" s="9" t="s">
        <v>0</v>
      </c>
      <c r="D6" s="86" t="s">
        <v>55</v>
      </c>
      <c r="E6" s="87"/>
      <c r="F6" s="9" t="s">
        <v>156</v>
      </c>
      <c r="G6" s="111">
        <f>+'Instruktion grunduppgifter'!B37</f>
        <v>0</v>
      </c>
      <c r="J6" s="149"/>
    </row>
    <row r="7" spans="1:10" ht="12" customHeight="1" x14ac:dyDescent="0.3">
      <c r="A7" s="8"/>
      <c r="C7" s="10" t="s">
        <v>1</v>
      </c>
      <c r="D7" s="105">
        <v>30</v>
      </c>
      <c r="E7" s="88"/>
      <c r="F7" s="71" t="s">
        <v>88</v>
      </c>
      <c r="G7" s="112">
        <f>+'Instruktion grunduppgifter'!B46+'Instruktion grunduppgifter'!B47+'Instruktion grunduppgifter'!B48</f>
        <v>0</v>
      </c>
      <c r="J7" s="149"/>
    </row>
    <row r="8" spans="1:10" ht="13" x14ac:dyDescent="0.3">
      <c r="A8" s="8"/>
      <c r="C8" s="9" t="s">
        <v>2</v>
      </c>
      <c r="D8" s="86"/>
      <c r="E8" s="87"/>
      <c r="F8" s="71" t="s">
        <v>140</v>
      </c>
      <c r="G8" s="170">
        <f>+'Instruktion grunduppgifter'!B51</f>
        <v>0</v>
      </c>
      <c r="J8" s="149"/>
    </row>
    <row r="9" spans="1:10" ht="12" customHeight="1" x14ac:dyDescent="0.3">
      <c r="A9" s="8"/>
      <c r="C9" s="11"/>
      <c r="D9" s="11"/>
      <c r="J9" s="149"/>
    </row>
    <row r="10" spans="1:10" ht="12" customHeight="1" x14ac:dyDescent="0.3">
      <c r="A10" s="8"/>
      <c r="C10" s="11" t="s">
        <v>76</v>
      </c>
      <c r="D10" s="11"/>
      <c r="J10" s="149"/>
    </row>
    <row r="11" spans="1:10" s="116" customFormat="1" ht="9" customHeight="1" thickBot="1" x14ac:dyDescent="0.35">
      <c r="A11" s="115"/>
      <c r="C11" s="126"/>
      <c r="D11" s="126"/>
      <c r="E11" s="127"/>
      <c r="F11" s="117"/>
      <c r="G11" s="117"/>
      <c r="H11" s="118"/>
      <c r="I11" s="118"/>
      <c r="J11" s="132"/>
    </row>
    <row r="12" spans="1:10" s="116" customFormat="1" ht="15.5" x14ac:dyDescent="0.35">
      <c r="A12" s="115"/>
      <c r="B12" s="128" t="str">
        <f>CONCATENATE("PROGNOS OKT-DEC ",'Instruktion grunduppgifter'!B35-1)</f>
        <v>PROGNOS OKT-DEC -1</v>
      </c>
      <c r="C12" s="129"/>
      <c r="D12" s="129"/>
      <c r="E12" s="130"/>
      <c r="F12" s="113"/>
      <c r="G12" s="113"/>
      <c r="H12" s="114"/>
      <c r="I12" s="131"/>
      <c r="J12" s="149"/>
    </row>
    <row r="13" spans="1:10" s="116" customFormat="1" ht="7.5" customHeight="1" x14ac:dyDescent="0.25">
      <c r="A13" s="115"/>
      <c r="B13" s="115"/>
      <c r="E13" s="127"/>
      <c r="F13" s="117"/>
      <c r="G13" s="117"/>
      <c r="H13" s="118"/>
      <c r="I13" s="132"/>
      <c r="J13" s="149"/>
    </row>
    <row r="14" spans="1:10" s="116" customFormat="1" ht="13" x14ac:dyDescent="0.3">
      <c r="A14" s="115"/>
      <c r="B14" s="115"/>
      <c r="C14" s="126" t="str">
        <f>CONCATENATE("OH procent ",'Instruktion grunduppgifter'!B35-1)</f>
        <v>OH procent -1</v>
      </c>
      <c r="D14" s="192">
        <f>+'Instruktion grunduppgifter'!B41+'Instruktion grunduppgifter'!B42+'Instruktion grunduppgifter'!B43</f>
        <v>0</v>
      </c>
      <c r="E14" s="127"/>
      <c r="F14" s="133" t="s">
        <v>142</v>
      </c>
      <c r="G14" s="117"/>
      <c r="H14" s="118"/>
      <c r="I14" s="167">
        <v>1</v>
      </c>
      <c r="J14" s="149"/>
    </row>
    <row r="15" spans="1:10" s="116" customFormat="1" ht="7.5" customHeight="1" x14ac:dyDescent="0.25">
      <c r="A15" s="115"/>
      <c r="B15" s="115"/>
      <c r="E15" s="127"/>
      <c r="F15" s="117"/>
      <c r="G15" s="117"/>
      <c r="H15" s="118"/>
      <c r="I15" s="132"/>
      <c r="J15" s="149"/>
    </row>
    <row r="16" spans="1:10" s="116" customFormat="1" ht="13" x14ac:dyDescent="0.3">
      <c r="A16" s="115"/>
      <c r="B16" s="121" t="s">
        <v>143</v>
      </c>
      <c r="C16" s="118"/>
      <c r="D16" s="126"/>
      <c r="E16" s="127"/>
      <c r="F16" s="126" t="str">
        <f>CONCATENATE("Kvar ",'Instruktion grunduppgifter'!B35-1,", enl Probok")</f>
        <v>Kvar -1, enl Probok</v>
      </c>
      <c r="G16" s="117"/>
      <c r="H16" s="118"/>
      <c r="I16" s="166"/>
      <c r="J16" s="149"/>
    </row>
    <row r="17" spans="1:11" s="116" customFormat="1" ht="12.5" x14ac:dyDescent="0.25">
      <c r="A17" s="115"/>
      <c r="B17" s="115"/>
      <c r="C17" s="124"/>
      <c r="D17" s="124"/>
      <c r="E17" s="127"/>
      <c r="F17" s="135" t="str">
        <f>CONCATENATE("Oavskrivet belopp på utrustning ",'Instruktion grunduppgifter'!B35-1)</f>
        <v>Oavskrivet belopp på utrustning -1</v>
      </c>
      <c r="G17" s="117"/>
      <c r="H17" s="118"/>
      <c r="I17" s="136">
        <f>+I22</f>
        <v>0</v>
      </c>
      <c r="J17" s="149"/>
    </row>
    <row r="18" spans="1:11" s="116" customFormat="1" ht="12.5" x14ac:dyDescent="0.25">
      <c r="A18" s="115"/>
      <c r="B18" s="115"/>
      <c r="C18" s="123"/>
      <c r="D18" s="123"/>
      <c r="E18" s="127"/>
      <c r="F18" s="120" t="s">
        <v>144</v>
      </c>
      <c r="G18" s="117"/>
      <c r="H18" s="118"/>
      <c r="I18" s="136">
        <f>-D32</f>
        <v>0</v>
      </c>
      <c r="J18" s="149"/>
    </row>
    <row r="19" spans="1:11" s="116" customFormat="1" ht="13" x14ac:dyDescent="0.3">
      <c r="A19" s="115"/>
      <c r="B19" s="115"/>
      <c r="C19" s="123"/>
      <c r="D19" s="123"/>
      <c r="E19" s="127"/>
      <c r="F19" s="126" t="str">
        <f>CONCATENATE("Utgående balans ",'Instruktion grunduppgifter'!B35-1,"-12-31")</f>
        <v>Utgående balans -1-12-31</v>
      </c>
      <c r="G19" s="117"/>
      <c r="H19" s="118"/>
      <c r="I19" s="137">
        <f>SUM(I16:I18)</f>
        <v>0</v>
      </c>
      <c r="J19" s="149"/>
    </row>
    <row r="20" spans="1:11" s="116" customFormat="1" ht="12.5" x14ac:dyDescent="0.25">
      <c r="A20" s="115"/>
      <c r="B20" s="115"/>
      <c r="C20" s="123"/>
      <c r="D20" s="123"/>
      <c r="E20" s="127"/>
      <c r="F20" s="118"/>
      <c r="G20" s="117"/>
      <c r="H20" s="118"/>
      <c r="I20" s="132"/>
      <c r="J20" s="149"/>
    </row>
    <row r="21" spans="1:11" s="116" customFormat="1" ht="13" x14ac:dyDescent="0.3">
      <c r="A21" s="115"/>
      <c r="B21" s="115"/>
      <c r="C21" s="123"/>
      <c r="D21" s="123"/>
      <c r="E21" s="127"/>
      <c r="F21" s="126" t="s">
        <v>153</v>
      </c>
      <c r="G21" s="117"/>
      <c r="H21" s="118"/>
      <c r="I21" s="132"/>
      <c r="J21" s="149"/>
    </row>
    <row r="22" spans="1:11" s="116" customFormat="1" ht="12.5" x14ac:dyDescent="0.25">
      <c r="A22" s="115"/>
      <c r="B22" s="115"/>
      <c r="C22" s="123"/>
      <c r="D22" s="123"/>
      <c r="E22" s="127"/>
      <c r="F22" s="118" t="str">
        <f>+F17</f>
        <v>Oavskrivet belopp på utrustning -1</v>
      </c>
      <c r="G22" s="117"/>
      <c r="H22" s="118"/>
      <c r="I22" s="166"/>
      <c r="J22" s="149"/>
    </row>
    <row r="23" spans="1:11" s="116" customFormat="1" ht="12.5" x14ac:dyDescent="0.25">
      <c r="A23" s="115"/>
      <c r="B23" s="115"/>
      <c r="C23" s="123"/>
      <c r="D23" s="123"/>
      <c r="E23" s="127"/>
      <c r="F23" s="118" t="str">
        <f>CONCATENATE("Nyinköp av utrustning &gt; 25 tkr ht ",'Instruktion grunduppgifter'!B35-1)</f>
        <v>Nyinköp av utrustning &gt; 25 tkr ht -1</v>
      </c>
      <c r="G23" s="117"/>
      <c r="H23" s="118"/>
      <c r="I23" s="134"/>
      <c r="J23" s="149"/>
    </row>
    <row r="24" spans="1:11" s="116" customFormat="1" ht="13" x14ac:dyDescent="0.3">
      <c r="A24" s="115"/>
      <c r="B24" s="115"/>
      <c r="C24" s="126" t="s">
        <v>145</v>
      </c>
      <c r="D24" s="133">
        <f>SUM(D17:D23)</f>
        <v>0</v>
      </c>
      <c r="E24" s="127"/>
      <c r="F24" s="133" t="str">
        <f>CONCATENATE("Oavskrivet belopp på utrustning ",'Instruktion grunduppgifter'!B35-1,"-12-31")</f>
        <v>Oavskrivet belopp på utrustning -1-12-31</v>
      </c>
      <c r="G24" s="117"/>
      <c r="H24" s="118"/>
      <c r="I24" s="137">
        <f>SUM(I22:I23)</f>
        <v>0</v>
      </c>
      <c r="J24" s="149"/>
    </row>
    <row r="25" spans="1:11" s="126" customFormat="1" ht="6" customHeight="1" x14ac:dyDescent="0.3">
      <c r="A25" s="122"/>
      <c r="B25" s="122"/>
      <c r="C25" s="125"/>
      <c r="D25" s="125"/>
      <c r="E25" s="127"/>
      <c r="F25" s="117"/>
      <c r="G25" s="117"/>
      <c r="H25" s="118"/>
      <c r="I25" s="132"/>
      <c r="J25" s="149"/>
    </row>
    <row r="26" spans="1:11" s="116" customFormat="1" ht="13" x14ac:dyDescent="0.3">
      <c r="A26" s="115"/>
      <c r="B26" s="115"/>
      <c r="C26" s="126" t="s">
        <v>21</v>
      </c>
      <c r="D26" s="133">
        <f>+D24*D14</f>
        <v>0</v>
      </c>
      <c r="E26" s="127"/>
      <c r="F26" s="120"/>
      <c r="G26" s="117"/>
      <c r="H26" s="118"/>
      <c r="I26" s="132"/>
      <c r="J26" s="149"/>
    </row>
    <row r="27" spans="1:11" s="126" customFormat="1" ht="6" customHeight="1" x14ac:dyDescent="0.3">
      <c r="A27" s="122"/>
      <c r="B27" s="122"/>
      <c r="C27" s="125"/>
      <c r="D27" s="125"/>
      <c r="E27" s="127"/>
      <c r="F27" s="117"/>
      <c r="G27" s="117"/>
      <c r="H27" s="118"/>
      <c r="I27" s="132"/>
      <c r="J27" s="149"/>
      <c r="K27" s="116"/>
    </row>
    <row r="28" spans="1:11" s="116" customFormat="1" ht="13" x14ac:dyDescent="0.3">
      <c r="A28" s="115"/>
      <c r="B28" s="115"/>
      <c r="C28" s="126" t="s">
        <v>64</v>
      </c>
      <c r="D28" s="124"/>
      <c r="E28" s="127"/>
      <c r="F28" s="120"/>
      <c r="G28" s="117"/>
      <c r="H28" s="118"/>
      <c r="I28" s="132"/>
      <c r="J28" s="149"/>
    </row>
    <row r="29" spans="1:11" s="126" customFormat="1" ht="6" customHeight="1" x14ac:dyDescent="0.3">
      <c r="A29" s="122"/>
      <c r="B29" s="122"/>
      <c r="C29" s="125"/>
      <c r="D29" s="125"/>
      <c r="E29" s="127"/>
      <c r="F29" s="117"/>
      <c r="G29" s="117"/>
      <c r="H29" s="118"/>
      <c r="I29" s="132"/>
      <c r="J29" s="149"/>
      <c r="K29" s="116"/>
    </row>
    <row r="30" spans="1:11" s="116" customFormat="1" ht="13" x14ac:dyDescent="0.3">
      <c r="A30" s="115"/>
      <c r="B30" s="115"/>
      <c r="C30" s="126" t="s">
        <v>146</v>
      </c>
      <c r="D30" s="133">
        <f>+I24/I14/12*3</f>
        <v>0</v>
      </c>
      <c r="E30" s="127"/>
      <c r="F30" s="126" t="s">
        <v>147</v>
      </c>
      <c r="I30" s="166"/>
      <c r="J30" s="149"/>
    </row>
    <row r="31" spans="1:11" s="126" customFormat="1" ht="6" customHeight="1" x14ac:dyDescent="0.3">
      <c r="A31" s="122"/>
      <c r="B31" s="122"/>
      <c r="C31" s="125"/>
      <c r="D31" s="125"/>
      <c r="E31" s="127"/>
      <c r="F31" s="117"/>
      <c r="G31" s="117"/>
      <c r="H31" s="118"/>
      <c r="I31" s="132"/>
      <c r="J31" s="149"/>
    </row>
    <row r="32" spans="1:11" s="116" customFormat="1" ht="13.5" thickBot="1" x14ac:dyDescent="0.35">
      <c r="A32" s="115"/>
      <c r="B32" s="138"/>
      <c r="C32" s="139" t="s">
        <v>148</v>
      </c>
      <c r="D32" s="140">
        <f>SUM(D24:D31)</f>
        <v>0</v>
      </c>
      <c r="E32" s="141"/>
      <c r="F32" s="139" t="str">
        <f>CONCATENATE("KVAR ATT DISPONERA ",'Instruktion grunduppgifter'!B35-1,"-12-31")</f>
        <v>KVAR ATT DISPONERA -1-12-31</v>
      </c>
      <c r="G32" s="142"/>
      <c r="H32" s="140"/>
      <c r="I32" s="143">
        <f>+I19-I24+I30</f>
        <v>0</v>
      </c>
      <c r="J32" s="149"/>
    </row>
    <row r="33" spans="1:10" s="116" customFormat="1" ht="7.15" customHeight="1" x14ac:dyDescent="0.3">
      <c r="A33" s="115"/>
      <c r="C33" s="126"/>
      <c r="D33" s="126"/>
      <c r="E33" s="127"/>
      <c r="F33" s="117"/>
      <c r="G33" s="117"/>
      <c r="H33" s="118"/>
      <c r="I33" s="118"/>
      <c r="J33" s="132"/>
    </row>
    <row r="34" spans="1:10" ht="15.5" x14ac:dyDescent="0.35">
      <c r="A34" s="8"/>
      <c r="C34" s="11"/>
      <c r="D34" s="11"/>
      <c r="H34" s="58" t="s">
        <v>132</v>
      </c>
      <c r="I34" s="58" t="s">
        <v>133</v>
      </c>
      <c r="J34" s="150" t="s">
        <v>7</v>
      </c>
    </row>
    <row r="35" spans="1:10" ht="12" customHeight="1" x14ac:dyDescent="0.25">
      <c r="A35" s="8"/>
      <c r="H35" s="59"/>
      <c r="I35" s="59"/>
      <c r="J35" s="149"/>
    </row>
    <row r="36" spans="1:10" ht="13" x14ac:dyDescent="0.3">
      <c r="A36" s="8"/>
      <c r="C36" s="11"/>
      <c r="D36" s="11"/>
      <c r="G36" s="17" t="s">
        <v>74</v>
      </c>
      <c r="H36" s="62">
        <f>+I32</f>
        <v>0</v>
      </c>
      <c r="I36" s="102"/>
      <c r="J36" s="151" t="str">
        <f>IFERROR(+I36/H36*100,"")</f>
        <v/>
      </c>
    </row>
    <row r="37" spans="1:10" ht="7.15" customHeight="1" x14ac:dyDescent="0.25">
      <c r="A37" s="8"/>
      <c r="H37" s="59"/>
      <c r="I37" s="59"/>
      <c r="J37" s="152"/>
    </row>
    <row r="38" spans="1:10" s="11" customFormat="1" ht="15.5" x14ac:dyDescent="0.35">
      <c r="A38" s="16"/>
      <c r="B38" s="13" t="s">
        <v>135</v>
      </c>
      <c r="D38" s="33" t="s">
        <v>87</v>
      </c>
      <c r="E38" s="20"/>
      <c r="F38" s="2"/>
      <c r="G38" s="20"/>
      <c r="H38" s="62"/>
      <c r="I38" s="62"/>
      <c r="J38" s="153"/>
    </row>
    <row r="39" spans="1:10" ht="12" customHeight="1" x14ac:dyDescent="0.3">
      <c r="A39" s="8"/>
      <c r="C39" s="21" t="s">
        <v>54</v>
      </c>
      <c r="D39" s="32"/>
      <c r="E39" s="32"/>
      <c r="F39" s="32"/>
      <c r="G39" s="32"/>
      <c r="H39" s="89"/>
      <c r="I39" s="89"/>
      <c r="J39" s="151" t="str">
        <f t="shared" ref="J39:J44" si="0">IFERROR(+I39/H39*100,"")</f>
        <v/>
      </c>
    </row>
    <row r="40" spans="1:10" ht="12" customHeight="1" x14ac:dyDescent="0.3">
      <c r="A40" s="8"/>
      <c r="C40" s="21" t="s">
        <v>84</v>
      </c>
      <c r="D40" s="32"/>
      <c r="E40" s="32"/>
      <c r="F40" s="32"/>
      <c r="G40" s="32"/>
      <c r="H40" s="89"/>
      <c r="I40" s="89"/>
      <c r="J40" s="151" t="str">
        <f t="shared" si="0"/>
        <v/>
      </c>
    </row>
    <row r="41" spans="1:10" ht="12" customHeight="1" x14ac:dyDescent="0.3">
      <c r="A41" s="8"/>
      <c r="C41" s="21" t="s">
        <v>85</v>
      </c>
      <c r="D41" s="32"/>
      <c r="E41" s="32"/>
      <c r="F41" s="32"/>
      <c r="G41" s="32"/>
      <c r="H41" s="89"/>
      <c r="I41" s="89"/>
      <c r="J41" s="151" t="str">
        <f t="shared" si="0"/>
        <v/>
      </c>
    </row>
    <row r="42" spans="1:10" ht="12" customHeight="1" x14ac:dyDescent="0.3">
      <c r="A42" s="8"/>
      <c r="C42" s="106" t="s">
        <v>134</v>
      </c>
      <c r="D42" s="32"/>
      <c r="E42" s="32"/>
      <c r="F42" s="32"/>
      <c r="G42" s="32"/>
      <c r="H42" s="89"/>
      <c r="I42" s="89"/>
      <c r="J42" s="151" t="str">
        <f t="shared" si="0"/>
        <v/>
      </c>
    </row>
    <row r="43" spans="1:10" s="11" customFormat="1" ht="5.5" customHeight="1" x14ac:dyDescent="0.3">
      <c r="A43" s="22"/>
      <c r="B43" s="23"/>
      <c r="C43" s="24"/>
      <c r="D43" s="24"/>
      <c r="E43" s="25"/>
      <c r="F43" s="25"/>
      <c r="G43" s="25"/>
      <c r="H43" s="63"/>
      <c r="I43" s="63"/>
      <c r="J43" s="154" t="str">
        <f t="shared" si="0"/>
        <v/>
      </c>
    </row>
    <row r="44" spans="1:10" s="30" customFormat="1" ht="15.5" x14ac:dyDescent="0.35">
      <c r="A44" s="28"/>
      <c r="B44" s="13" t="s">
        <v>136</v>
      </c>
      <c r="C44" s="29"/>
      <c r="D44" s="29"/>
      <c r="E44" s="31"/>
      <c r="F44" s="31"/>
      <c r="G44" s="31"/>
      <c r="H44" s="64">
        <f>SUM(H39:H43)</f>
        <v>0</v>
      </c>
      <c r="I44" s="64">
        <f>SUM(I39:I42)</f>
        <v>0</v>
      </c>
      <c r="J44" s="151" t="str">
        <f t="shared" si="0"/>
        <v/>
      </c>
    </row>
    <row r="45" spans="1:10" ht="12" customHeight="1" x14ac:dyDescent="0.3">
      <c r="A45" s="8"/>
      <c r="C45" s="11"/>
      <c r="D45" s="11"/>
      <c r="G45" s="17"/>
      <c r="H45" s="62"/>
      <c r="I45" s="62"/>
      <c r="J45" s="153"/>
    </row>
    <row r="46" spans="1:10" s="14" customFormat="1" ht="15.5" x14ac:dyDescent="0.35">
      <c r="A46" s="12"/>
      <c r="B46" s="13" t="s">
        <v>67</v>
      </c>
      <c r="E46" s="15"/>
      <c r="F46" s="15"/>
      <c r="G46" s="15"/>
      <c r="H46" s="62"/>
      <c r="I46" s="62"/>
      <c r="J46" s="153"/>
    </row>
    <row r="47" spans="1:10" ht="12" customHeight="1" x14ac:dyDescent="0.25">
      <c r="A47" s="8"/>
      <c r="H47" s="59"/>
      <c r="I47" s="59"/>
      <c r="J47" s="152"/>
    </row>
    <row r="48" spans="1:10" s="11" customFormat="1" ht="12" customHeight="1" x14ac:dyDescent="0.3">
      <c r="A48" s="16"/>
      <c r="B48" s="191" t="str">
        <f>CONCATENATE("Lönekostnader (inkl LBK + sem.tillägg, tot ",'Instruktion grunduppgifter'!B52*100,"%) inkl. löneökning om angivet ovan")</f>
        <v>Lönekostnader (inkl LBK + sem.tillägg, tot 0%) inkl. löneökning om angivet ovan</v>
      </c>
      <c r="E48" s="17"/>
      <c r="F48" s="17"/>
      <c r="G48" s="17"/>
      <c r="H48" s="62"/>
      <c r="I48" s="62"/>
      <c r="J48" s="153"/>
    </row>
    <row r="49" spans="1:10" s="19" customFormat="1" ht="12" customHeight="1" x14ac:dyDescent="0.3">
      <c r="A49" s="18"/>
      <c r="C49" s="19" t="s">
        <v>4</v>
      </c>
      <c r="E49" s="20" t="s">
        <v>5</v>
      </c>
      <c r="F49" s="20" t="s">
        <v>6</v>
      </c>
      <c r="G49" s="20" t="s">
        <v>7</v>
      </c>
      <c r="H49" s="60"/>
      <c r="I49" s="60"/>
      <c r="J49" s="155"/>
    </row>
    <row r="50" spans="1:10" ht="12" customHeight="1" x14ac:dyDescent="0.25">
      <c r="A50" s="8"/>
      <c r="C50" s="110"/>
      <c r="D50" s="90"/>
      <c r="E50" s="91"/>
      <c r="F50" s="161"/>
      <c r="G50" s="97"/>
      <c r="H50" s="61">
        <f>+E50*F50*G50*(1+'Instruktion grunduppgifter'!$B$52)*(1+$G$8)</f>
        <v>0</v>
      </c>
      <c r="I50" s="109"/>
      <c r="J50" s="156"/>
    </row>
    <row r="51" spans="1:10" ht="12" customHeight="1" x14ac:dyDescent="0.25">
      <c r="A51" s="8"/>
      <c r="C51" s="90"/>
      <c r="D51" s="90"/>
      <c r="E51" s="91"/>
      <c r="F51" s="161"/>
      <c r="G51" s="97"/>
      <c r="H51" s="61">
        <f>+E51*F51*G51*(1+'Instruktion grunduppgifter'!$B$52)*(1+$G$8)</f>
        <v>0</v>
      </c>
      <c r="I51" s="109"/>
      <c r="J51" s="156"/>
    </row>
    <row r="52" spans="1:10" ht="12" customHeight="1" x14ac:dyDescent="0.25">
      <c r="A52" s="8"/>
      <c r="C52" s="90"/>
      <c r="D52" s="90"/>
      <c r="E52" s="91"/>
      <c r="F52" s="161"/>
      <c r="G52" s="97"/>
      <c r="H52" s="61">
        <f>+E52*F52*G52*(1+'Instruktion grunduppgifter'!$B$52)*(1+$G$8)</f>
        <v>0</v>
      </c>
      <c r="I52" s="109"/>
      <c r="J52" s="156"/>
    </row>
    <row r="53" spans="1:10" ht="12" customHeight="1" x14ac:dyDescent="0.25">
      <c r="A53" s="8"/>
      <c r="C53" s="90"/>
      <c r="D53" s="90"/>
      <c r="E53" s="91"/>
      <c r="F53" s="161"/>
      <c r="G53" s="97"/>
      <c r="H53" s="61">
        <f>+E53*F53*G53*(1+'Instruktion grunduppgifter'!$B$52)*(1+$G$8)</f>
        <v>0</v>
      </c>
      <c r="I53" s="109"/>
      <c r="J53" s="156"/>
    </row>
    <row r="54" spans="1:10" ht="12" customHeight="1" x14ac:dyDescent="0.25">
      <c r="A54" s="8"/>
      <c r="C54" s="90"/>
      <c r="D54" s="110"/>
      <c r="E54" s="91"/>
      <c r="F54" s="161"/>
      <c r="G54" s="97"/>
      <c r="H54" s="61">
        <f>+E54*F54*G54*(1+'Instruktion grunduppgifter'!$B$52)*(1+$G$8)</f>
        <v>0</v>
      </c>
      <c r="I54" s="109"/>
      <c r="J54" s="156"/>
    </row>
    <row r="55" spans="1:10" ht="12" customHeight="1" x14ac:dyDescent="0.25">
      <c r="A55" s="8"/>
      <c r="C55" s="90"/>
      <c r="D55" s="90"/>
      <c r="E55" s="91"/>
      <c r="F55" s="161"/>
      <c r="G55" s="97"/>
      <c r="H55" s="61">
        <f>+E55*F55*G55*(1+'Instruktion grunduppgifter'!$B$52)*(1+$G$8)</f>
        <v>0</v>
      </c>
      <c r="I55" s="109"/>
      <c r="J55" s="156"/>
    </row>
    <row r="56" spans="1:10" ht="12" customHeight="1" x14ac:dyDescent="0.25">
      <c r="A56" s="8"/>
      <c r="C56" s="90"/>
      <c r="D56" s="90"/>
      <c r="E56" s="91"/>
      <c r="F56" s="161"/>
      <c r="G56" s="97"/>
      <c r="H56" s="61">
        <f>+E56*F56*G56*(1+'Instruktion grunduppgifter'!$B$52)*(1+$G$8)</f>
        <v>0</v>
      </c>
      <c r="I56" s="109"/>
      <c r="J56" s="156"/>
    </row>
    <row r="57" spans="1:10" ht="12" customHeight="1" x14ac:dyDescent="0.25">
      <c r="A57" s="8"/>
      <c r="C57" s="90"/>
      <c r="D57" s="90"/>
      <c r="E57" s="91"/>
      <c r="F57" s="161"/>
      <c r="G57" s="97"/>
      <c r="H57" s="61">
        <f>+E57*F57*G57*(1+'Instruktion grunduppgifter'!$B$52)*(1+$G$8)</f>
        <v>0</v>
      </c>
      <c r="I57" s="109"/>
      <c r="J57" s="156"/>
    </row>
    <row r="58" spans="1:10" ht="12" customHeight="1" x14ac:dyDescent="0.25">
      <c r="A58" s="8"/>
      <c r="C58" s="90"/>
      <c r="D58" s="90"/>
      <c r="E58" s="91"/>
      <c r="F58" s="161"/>
      <c r="G58" s="97"/>
      <c r="H58" s="61">
        <f>+E58*F58*G58*(1+'Instruktion grunduppgifter'!$B$52)*(1+$G$8)</f>
        <v>0</v>
      </c>
      <c r="I58" s="109"/>
      <c r="J58" s="156"/>
    </row>
    <row r="59" spans="1:10" ht="12" customHeight="1" x14ac:dyDescent="0.25">
      <c r="A59" s="8"/>
      <c r="C59" s="90"/>
      <c r="D59" s="90"/>
      <c r="E59" s="91"/>
      <c r="F59" s="161"/>
      <c r="G59" s="97"/>
      <c r="H59" s="61">
        <f>+E59*F59*G59*(1+'Instruktion grunduppgifter'!$B$52)*(1+$G$8)</f>
        <v>0</v>
      </c>
      <c r="I59" s="109"/>
      <c r="J59" s="156"/>
    </row>
    <row r="60" spans="1:10" ht="12" customHeight="1" x14ac:dyDescent="0.25">
      <c r="A60" s="8"/>
      <c r="C60" s="90"/>
      <c r="D60" s="90"/>
      <c r="E60" s="91"/>
      <c r="F60" s="161"/>
      <c r="G60" s="97"/>
      <c r="H60" s="61">
        <f>+E60*F60*G60*(1+'Instruktion grunduppgifter'!$B$52)*(1+$G$8)</f>
        <v>0</v>
      </c>
      <c r="I60" s="109"/>
      <c r="J60" s="156"/>
    </row>
    <row r="61" spans="1:10" ht="12" customHeight="1" x14ac:dyDescent="0.25">
      <c r="A61" s="8"/>
      <c r="C61" s="90"/>
      <c r="D61" s="90"/>
      <c r="E61" s="91"/>
      <c r="F61" s="161"/>
      <c r="G61" s="97"/>
      <c r="H61" s="61">
        <f>+E61*F61*G61*(1+'Instruktion grunduppgifter'!$B$52)*(1+$G$8)</f>
        <v>0</v>
      </c>
      <c r="I61" s="109"/>
      <c r="J61" s="156"/>
    </row>
    <row r="62" spans="1:10" s="11" customFormat="1" ht="12" customHeight="1" x14ac:dyDescent="0.3">
      <c r="A62" s="16"/>
      <c r="C62" s="11" t="s">
        <v>8</v>
      </c>
      <c r="E62" s="17"/>
      <c r="F62" s="162"/>
      <c r="G62" s="74"/>
      <c r="H62" s="62">
        <f>SUM(H50:H61)</f>
        <v>0</v>
      </c>
      <c r="I62" s="62">
        <f>SUM(I50:I61)</f>
        <v>0</v>
      </c>
      <c r="J62" s="151" t="str">
        <f t="shared" ref="J62" si="1">IFERROR(+I62/H62*100,"")</f>
        <v/>
      </c>
    </row>
    <row r="63" spans="1:10" s="11" customFormat="1" ht="12" customHeight="1" x14ac:dyDescent="0.3">
      <c r="A63" s="22"/>
      <c r="B63" s="23"/>
      <c r="C63" s="24"/>
      <c r="D63" s="24"/>
      <c r="E63" s="25"/>
      <c r="F63" s="163"/>
      <c r="G63" s="75"/>
      <c r="H63" s="63"/>
      <c r="I63" s="63"/>
      <c r="J63" s="154"/>
    </row>
    <row r="64" spans="1:10" s="11" customFormat="1" ht="12" customHeight="1" x14ac:dyDescent="0.3">
      <c r="A64" s="22"/>
      <c r="B64" s="23"/>
      <c r="C64" s="24"/>
      <c r="D64" s="24"/>
      <c r="E64" s="25"/>
      <c r="F64" s="163"/>
      <c r="G64" s="25"/>
      <c r="H64" s="63"/>
      <c r="I64" s="63"/>
      <c r="J64" s="154"/>
    </row>
    <row r="65" spans="1:10" s="11" customFormat="1" ht="12" customHeight="1" x14ac:dyDescent="0.3">
      <c r="A65" s="16"/>
      <c r="B65" s="11" t="str">
        <f>CONCATENATE("Lönekostnader (inkl LBK ",'Instruktion grunduppgifter'!B52*100-2,"%)")</f>
        <v>Lönekostnader (inkl LBK -2%)</v>
      </c>
      <c r="E65" s="17"/>
      <c r="F65" s="162"/>
      <c r="G65" s="17"/>
      <c r="H65" s="62"/>
      <c r="I65" s="62"/>
      <c r="J65" s="153"/>
    </row>
    <row r="66" spans="1:10" s="19" customFormat="1" ht="12" customHeight="1" x14ac:dyDescent="0.3">
      <c r="A66" s="18"/>
      <c r="C66" s="19" t="s">
        <v>9</v>
      </c>
      <c r="E66" s="20" t="s">
        <v>68</v>
      </c>
      <c r="F66" s="164" t="s">
        <v>83</v>
      </c>
      <c r="G66" s="20"/>
      <c r="H66" s="60"/>
      <c r="I66" s="60"/>
      <c r="J66" s="155"/>
    </row>
    <row r="67" spans="1:10" ht="12" customHeight="1" x14ac:dyDescent="0.25">
      <c r="A67" s="8"/>
      <c r="C67" s="90"/>
      <c r="D67" s="90"/>
      <c r="E67" s="91"/>
      <c r="F67" s="161"/>
      <c r="G67" s="26"/>
      <c r="H67" s="61">
        <f>+E67*F67*(1+'Instruktion grunduppgifter'!$B$52-2%)</f>
        <v>0</v>
      </c>
      <c r="I67" s="109"/>
      <c r="J67" s="156"/>
    </row>
    <row r="68" spans="1:10" ht="12" customHeight="1" x14ac:dyDescent="0.25">
      <c r="A68" s="8"/>
      <c r="C68" s="90"/>
      <c r="D68" s="90"/>
      <c r="E68" s="91"/>
      <c r="F68" s="161"/>
      <c r="G68" s="26"/>
      <c r="H68" s="61">
        <f>+E68*F68*(1+'Instruktion grunduppgifter'!$B$52-2%)</f>
        <v>0</v>
      </c>
      <c r="I68" s="109"/>
      <c r="J68" s="156"/>
    </row>
    <row r="69" spans="1:10" ht="12" customHeight="1" x14ac:dyDescent="0.25">
      <c r="A69" s="8"/>
      <c r="C69" s="90"/>
      <c r="D69" s="90"/>
      <c r="E69" s="91"/>
      <c r="F69" s="161"/>
      <c r="G69" s="26"/>
      <c r="H69" s="61">
        <f>+E69*F69*(1+'Instruktion grunduppgifter'!$B$52-2%)</f>
        <v>0</v>
      </c>
      <c r="I69" s="109"/>
      <c r="J69" s="156"/>
    </row>
    <row r="70" spans="1:10" ht="12" customHeight="1" x14ac:dyDescent="0.25">
      <c r="A70" s="8"/>
      <c r="C70" s="90"/>
      <c r="D70" s="90"/>
      <c r="E70" s="91"/>
      <c r="F70" s="161"/>
      <c r="G70" s="26"/>
      <c r="H70" s="61">
        <f>+E70*F70*(1+'Instruktion grunduppgifter'!$B$52-2%)</f>
        <v>0</v>
      </c>
      <c r="I70" s="109"/>
      <c r="J70" s="156"/>
    </row>
    <row r="71" spans="1:10" s="11" customFormat="1" ht="12" customHeight="1" x14ac:dyDescent="0.3">
      <c r="A71" s="16"/>
      <c r="C71" s="11" t="s">
        <v>10</v>
      </c>
      <c r="E71" s="17"/>
      <c r="F71" s="17"/>
      <c r="G71" s="17"/>
      <c r="H71" s="62">
        <f>SUM(H67:H70)</f>
        <v>0</v>
      </c>
      <c r="I71" s="62">
        <f>SUM(I67:I70)</f>
        <v>0</v>
      </c>
      <c r="J71" s="151" t="str">
        <f t="shared" ref="J71" si="2">IFERROR(+I71/H71*100,"")</f>
        <v/>
      </c>
    </row>
    <row r="72" spans="1:10" s="11" customFormat="1" ht="12" customHeight="1" x14ac:dyDescent="0.3">
      <c r="A72" s="22"/>
      <c r="B72" s="23"/>
      <c r="C72" s="24"/>
      <c r="D72" s="24"/>
      <c r="E72" s="25"/>
      <c r="F72" s="25"/>
      <c r="G72" s="25"/>
      <c r="H72" s="63"/>
      <c r="I72" s="63"/>
      <c r="J72" s="154"/>
    </row>
    <row r="73" spans="1:10" s="11" customFormat="1" ht="12" customHeight="1" x14ac:dyDescent="0.3">
      <c r="A73" s="16"/>
      <c r="B73" s="11" t="s">
        <v>86</v>
      </c>
      <c r="E73" s="17"/>
      <c r="F73" s="17"/>
      <c r="G73" s="17"/>
      <c r="H73" s="62"/>
      <c r="I73" s="62"/>
      <c r="J73" s="153"/>
    </row>
    <row r="74" spans="1:10" ht="12" customHeight="1" x14ac:dyDescent="0.3">
      <c r="A74" s="8"/>
      <c r="C74" s="21" t="s">
        <v>78</v>
      </c>
      <c r="D74" s="21"/>
      <c r="E74" s="21"/>
      <c r="F74" s="21"/>
      <c r="G74" s="21"/>
      <c r="H74" s="89"/>
      <c r="I74" s="89"/>
      <c r="J74" s="151" t="str">
        <f t="shared" ref="J74:J78" si="3">IFERROR(+I74/H74*100,"")</f>
        <v/>
      </c>
    </row>
    <row r="75" spans="1:10" ht="12" customHeight="1" x14ac:dyDescent="0.3">
      <c r="A75" s="8"/>
      <c r="C75" s="21" t="s">
        <v>80</v>
      </c>
      <c r="D75" s="21"/>
      <c r="E75" s="21"/>
      <c r="F75" s="21"/>
      <c r="G75" s="21"/>
      <c r="H75" s="89"/>
      <c r="I75" s="89"/>
      <c r="J75" s="151" t="str">
        <f t="shared" si="3"/>
        <v/>
      </c>
    </row>
    <row r="76" spans="1:10" ht="12" customHeight="1" x14ac:dyDescent="0.3">
      <c r="A76" s="8"/>
      <c r="C76" s="106" t="s">
        <v>138</v>
      </c>
      <c r="D76" s="21"/>
      <c r="E76" s="21"/>
      <c r="F76" s="21"/>
      <c r="G76" s="21"/>
      <c r="H76" s="89"/>
      <c r="I76" s="89"/>
      <c r="J76" s="151" t="str">
        <f t="shared" si="3"/>
        <v/>
      </c>
    </row>
    <row r="77" spans="1:10" ht="12" customHeight="1" x14ac:dyDescent="0.3">
      <c r="A77" s="8"/>
      <c r="C77" s="21" t="s">
        <v>79</v>
      </c>
      <c r="D77" s="21"/>
      <c r="E77" s="21"/>
      <c r="F77" s="21"/>
      <c r="G77" s="21"/>
      <c r="H77" s="89"/>
      <c r="I77" s="89"/>
      <c r="J77" s="151" t="str">
        <f t="shared" si="3"/>
        <v/>
      </c>
    </row>
    <row r="78" spans="1:10" s="11" customFormat="1" ht="12" customHeight="1" x14ac:dyDescent="0.3">
      <c r="A78" s="16"/>
      <c r="C78" s="11" t="s">
        <v>12</v>
      </c>
      <c r="E78" s="17"/>
      <c r="F78" s="17"/>
      <c r="G78" s="17"/>
      <c r="H78" s="62">
        <f>SUM(H74:H77)</f>
        <v>0</v>
      </c>
      <c r="I78" s="62">
        <f>SUM(I74:I77)</f>
        <v>0</v>
      </c>
      <c r="J78" s="151" t="str">
        <f t="shared" si="3"/>
        <v/>
      </c>
    </row>
    <row r="79" spans="1:10" s="11" customFormat="1" ht="12" customHeight="1" x14ac:dyDescent="0.3">
      <c r="A79" s="22"/>
      <c r="B79" s="23"/>
      <c r="C79" s="24"/>
      <c r="D79" s="24"/>
      <c r="E79" s="25"/>
      <c r="F79" s="25"/>
      <c r="G79" s="25"/>
      <c r="H79" s="63"/>
      <c r="I79" s="63"/>
      <c r="J79" s="154"/>
    </row>
    <row r="80" spans="1:10" s="11" customFormat="1" ht="12" customHeight="1" x14ac:dyDescent="0.3">
      <c r="A80" s="16"/>
      <c r="B80" s="11" t="s">
        <v>13</v>
      </c>
      <c r="E80" s="17"/>
      <c r="F80" s="17"/>
      <c r="G80" s="17"/>
      <c r="H80" s="62"/>
      <c r="I80" s="62"/>
      <c r="J80" s="153"/>
    </row>
    <row r="81" spans="1:12" ht="12" customHeight="1" x14ac:dyDescent="0.3">
      <c r="A81" s="8"/>
      <c r="C81" s="21" t="s">
        <v>14</v>
      </c>
      <c r="D81" s="21"/>
      <c r="E81" s="21"/>
      <c r="F81" s="21"/>
      <c r="G81" s="21"/>
      <c r="H81" s="89"/>
      <c r="I81" s="89"/>
      <c r="J81" s="151" t="str">
        <f t="shared" ref="J81:J86" si="4">IFERROR(+I81/H81*100,"")</f>
        <v/>
      </c>
    </row>
    <row r="82" spans="1:12" ht="12" customHeight="1" x14ac:dyDescent="0.3">
      <c r="A82" s="8"/>
      <c r="C82" s="21" t="s">
        <v>139</v>
      </c>
      <c r="D82" s="21"/>
      <c r="E82" s="21"/>
      <c r="F82" s="21"/>
      <c r="G82" s="21"/>
      <c r="H82" s="89"/>
      <c r="I82" s="89"/>
      <c r="J82" s="151" t="str">
        <f t="shared" si="4"/>
        <v/>
      </c>
    </row>
    <row r="83" spans="1:12" ht="12" customHeight="1" x14ac:dyDescent="0.3">
      <c r="A83" s="8"/>
      <c r="C83" s="21" t="s">
        <v>16</v>
      </c>
      <c r="D83" s="21"/>
      <c r="E83" s="21"/>
      <c r="F83" s="21"/>
      <c r="G83" s="21"/>
      <c r="H83" s="89"/>
      <c r="I83" s="89"/>
      <c r="J83" s="151" t="str">
        <f t="shared" si="4"/>
        <v/>
      </c>
    </row>
    <row r="84" spans="1:12" ht="12" customHeight="1" x14ac:dyDescent="0.3">
      <c r="A84" s="8"/>
      <c r="C84" s="21" t="s">
        <v>17</v>
      </c>
      <c r="D84" s="21"/>
      <c r="E84" s="21"/>
      <c r="F84" s="21"/>
      <c r="G84" s="21"/>
      <c r="H84" s="89"/>
      <c r="I84" s="89"/>
      <c r="J84" s="151" t="str">
        <f t="shared" si="4"/>
        <v/>
      </c>
    </row>
    <row r="85" spans="1:12" ht="12" customHeight="1" x14ac:dyDescent="0.3">
      <c r="A85" s="8"/>
      <c r="C85" s="106" t="s">
        <v>137</v>
      </c>
      <c r="D85" s="21"/>
      <c r="E85" s="21"/>
      <c r="F85" s="21"/>
      <c r="G85" s="21"/>
      <c r="H85" s="89"/>
      <c r="I85" s="89"/>
      <c r="J85" s="151" t="str">
        <f t="shared" si="4"/>
        <v/>
      </c>
    </row>
    <row r="86" spans="1:12" s="11" customFormat="1" ht="12" customHeight="1" x14ac:dyDescent="0.3">
      <c r="A86" s="16"/>
      <c r="C86" s="27" t="s">
        <v>18</v>
      </c>
      <c r="D86" s="27"/>
      <c r="E86" s="17"/>
      <c r="F86" s="17"/>
      <c r="G86" s="17"/>
      <c r="H86" s="62">
        <f>SUM(H81:H85)</f>
        <v>0</v>
      </c>
      <c r="I86" s="62">
        <f>SUM(I81:I85)</f>
        <v>0</v>
      </c>
      <c r="J86" s="151" t="str">
        <f t="shared" si="4"/>
        <v/>
      </c>
    </row>
    <row r="87" spans="1:12" s="11" customFormat="1" ht="7.15" customHeight="1" x14ac:dyDescent="0.3">
      <c r="A87" s="22"/>
      <c r="B87" s="23"/>
      <c r="C87" s="24"/>
      <c r="D87" s="24"/>
      <c r="E87" s="25"/>
      <c r="F87" s="25"/>
      <c r="G87" s="25"/>
      <c r="H87" s="63"/>
      <c r="I87" s="63"/>
      <c r="J87" s="154"/>
    </row>
    <row r="88" spans="1:12" s="30" customFormat="1" ht="15.5" x14ac:dyDescent="0.35">
      <c r="A88" s="28"/>
      <c r="B88" s="29" t="s">
        <v>69</v>
      </c>
      <c r="E88" s="31"/>
      <c r="F88" s="31"/>
      <c r="G88" s="31"/>
      <c r="H88" s="64">
        <f>+H62+H71+H78+H86</f>
        <v>0</v>
      </c>
      <c r="I88" s="64">
        <f>+I62+I71+I78+I86</f>
        <v>0</v>
      </c>
      <c r="J88" s="151" t="str">
        <f t="shared" ref="J88" si="5">IFERROR(+I88/H88*100,"")</f>
        <v/>
      </c>
      <c r="L88" s="11"/>
    </row>
    <row r="89" spans="1:12" s="11" customFormat="1" ht="6" customHeight="1" x14ac:dyDescent="0.3">
      <c r="A89" s="22"/>
      <c r="B89" s="23"/>
      <c r="C89" s="24"/>
      <c r="D89" s="24"/>
      <c r="E89" s="25"/>
      <c r="F89" s="25"/>
      <c r="G89" s="25"/>
      <c r="H89" s="63"/>
      <c r="I89" s="63"/>
      <c r="J89" s="154"/>
    </row>
    <row r="90" spans="1:12" s="11" customFormat="1" ht="12" customHeight="1" x14ac:dyDescent="0.3">
      <c r="A90" s="22"/>
      <c r="B90" s="11" t="s">
        <v>64</v>
      </c>
      <c r="E90" s="17"/>
      <c r="F90" s="17"/>
      <c r="G90" s="17"/>
      <c r="H90" s="62"/>
      <c r="I90" s="62"/>
      <c r="J90" s="153"/>
    </row>
    <row r="91" spans="1:12" s="11" customFormat="1" ht="12" customHeight="1" x14ac:dyDescent="0.3">
      <c r="A91" s="22"/>
      <c r="B91" s="1"/>
      <c r="C91" s="21" t="s">
        <v>125</v>
      </c>
      <c r="D91" s="21"/>
      <c r="E91" s="21"/>
      <c r="F91" s="21"/>
      <c r="G91" s="21"/>
      <c r="H91" s="89"/>
      <c r="I91" s="89"/>
      <c r="J91" s="151" t="str">
        <f t="shared" ref="J91:J94" si="6">IFERROR(+I91/H91*100,"")</f>
        <v/>
      </c>
    </row>
    <row r="92" spans="1:12" s="11" customFormat="1" ht="12" customHeight="1" x14ac:dyDescent="0.3">
      <c r="A92" s="22"/>
      <c r="B92" s="23"/>
      <c r="C92" s="21" t="s">
        <v>126</v>
      </c>
      <c r="D92" s="21"/>
      <c r="E92" s="21"/>
      <c r="F92" s="21"/>
      <c r="G92" s="21"/>
      <c r="H92" s="89"/>
      <c r="I92" s="89"/>
      <c r="J92" s="151" t="str">
        <f t="shared" si="6"/>
        <v/>
      </c>
    </row>
    <row r="93" spans="1:12" s="11" customFormat="1" ht="12" customHeight="1" x14ac:dyDescent="0.3">
      <c r="A93" s="22"/>
      <c r="B93" s="27"/>
      <c r="C93" s="21" t="s">
        <v>131</v>
      </c>
      <c r="D93" s="21"/>
      <c r="E93" s="21"/>
      <c r="F93" s="21"/>
      <c r="G93" s="21"/>
      <c r="H93" s="89"/>
      <c r="I93" s="89"/>
      <c r="J93" s="151" t="str">
        <f t="shared" si="6"/>
        <v/>
      </c>
    </row>
    <row r="94" spans="1:12" s="11" customFormat="1" ht="12" customHeight="1" x14ac:dyDescent="0.3">
      <c r="A94" s="22"/>
      <c r="B94" s="27"/>
      <c r="C94" s="70" t="s">
        <v>128</v>
      </c>
      <c r="D94" s="3"/>
      <c r="E94" s="3"/>
      <c r="F94" s="3"/>
      <c r="G94" s="3"/>
      <c r="H94" s="103">
        <f>SUM(H91:H93)</f>
        <v>0</v>
      </c>
      <c r="I94" s="103">
        <f>SUM(I91:I93)</f>
        <v>0</v>
      </c>
      <c r="J94" s="151" t="str">
        <f t="shared" si="6"/>
        <v/>
      </c>
    </row>
    <row r="95" spans="1:12" s="11" customFormat="1" ht="6" customHeight="1" x14ac:dyDescent="0.3">
      <c r="A95" s="22"/>
      <c r="B95" s="23"/>
      <c r="C95" s="24"/>
      <c r="D95" s="24"/>
      <c r="E95" s="25"/>
      <c r="F95" s="25"/>
      <c r="G95" s="25"/>
      <c r="H95" s="63"/>
      <c r="I95" s="63"/>
      <c r="J95" s="154"/>
    </row>
    <row r="96" spans="1:12" s="11" customFormat="1" ht="12" customHeight="1" x14ac:dyDescent="0.3">
      <c r="A96" s="16"/>
      <c r="B96" s="27" t="s">
        <v>82</v>
      </c>
      <c r="C96" s="21"/>
      <c r="D96" s="21"/>
      <c r="E96" s="21"/>
      <c r="F96" s="21"/>
      <c r="G96" s="21"/>
      <c r="H96" s="89"/>
      <c r="I96" s="89"/>
      <c r="J96" s="151" t="str">
        <f t="shared" ref="J96" si="7">IFERROR(+I96/H96*100,"")</f>
        <v/>
      </c>
    </row>
    <row r="97" spans="1:10" s="11" customFormat="1" ht="6" customHeight="1" x14ac:dyDescent="0.3">
      <c r="A97" s="22"/>
      <c r="B97" s="23"/>
      <c r="C97" s="24"/>
      <c r="D97" s="24"/>
      <c r="E97" s="25"/>
      <c r="F97" s="25"/>
      <c r="G97" s="25"/>
      <c r="H97" s="63"/>
      <c r="I97" s="63"/>
      <c r="J97" s="154"/>
    </row>
    <row r="98" spans="1:10" s="11" customFormat="1" ht="12" customHeight="1" x14ac:dyDescent="0.3">
      <c r="A98" s="16"/>
      <c r="B98" s="27" t="s">
        <v>24</v>
      </c>
      <c r="C98" s="21"/>
      <c r="D98" s="21"/>
      <c r="E98" s="21"/>
      <c r="F98" s="21"/>
      <c r="G98" s="21"/>
      <c r="H98" s="89"/>
      <c r="I98" s="89"/>
      <c r="J98" s="151" t="str">
        <f t="shared" ref="J98" si="8">IFERROR(+I98/H98*100,"")</f>
        <v/>
      </c>
    </row>
    <row r="99" spans="1:10" s="11" customFormat="1" ht="6" customHeight="1" x14ac:dyDescent="0.3">
      <c r="A99" s="22"/>
      <c r="B99" s="23"/>
      <c r="C99" s="24"/>
      <c r="D99" s="24"/>
      <c r="E99" s="25"/>
      <c r="F99" s="25"/>
      <c r="G99" s="25"/>
      <c r="H99" s="63"/>
      <c r="I99" s="63"/>
      <c r="J99" s="154"/>
    </row>
    <row r="100" spans="1:10" s="11" customFormat="1" ht="12" customHeight="1" x14ac:dyDescent="0.3">
      <c r="A100" s="16"/>
      <c r="B100" s="11" t="s">
        <v>19</v>
      </c>
      <c r="E100" s="20" t="s">
        <v>3</v>
      </c>
      <c r="G100" s="20" t="s">
        <v>20</v>
      </c>
      <c r="H100" s="62"/>
      <c r="I100" s="62"/>
      <c r="J100" s="153"/>
    </row>
    <row r="101" spans="1:10" ht="12" customHeight="1" x14ac:dyDescent="0.3">
      <c r="A101" s="8"/>
      <c r="C101" s="21" t="s">
        <v>21</v>
      </c>
      <c r="D101" s="21"/>
      <c r="E101" s="32"/>
      <c r="F101" s="32"/>
      <c r="G101" s="98">
        <f>+G7</f>
        <v>0</v>
      </c>
      <c r="H101" s="65">
        <f>+(H88-H85)*G101</f>
        <v>0</v>
      </c>
      <c r="I101" s="65">
        <f>+(I88-I85)*H101</f>
        <v>0</v>
      </c>
      <c r="J101" s="151" t="str">
        <f t="shared" ref="J101:J103" si="9">IFERROR(+I101/H101*100,"")</f>
        <v/>
      </c>
    </row>
    <row r="102" spans="1:10" ht="15" customHeight="1" x14ac:dyDescent="0.3">
      <c r="A102" s="8"/>
      <c r="C102" s="21" t="s">
        <v>64</v>
      </c>
      <c r="D102" s="21" t="s">
        <v>22</v>
      </c>
      <c r="E102" s="92"/>
      <c r="F102" s="32"/>
      <c r="G102" s="99"/>
      <c r="H102" s="65">
        <f>IF(E102=0,G102*(H88-H85+H98),E102)</f>
        <v>0</v>
      </c>
      <c r="I102" s="65">
        <f>IF(F102=0,H102*(I88-I85+I98),F102)</f>
        <v>0</v>
      </c>
      <c r="J102" s="151" t="str">
        <f t="shared" si="9"/>
        <v/>
      </c>
    </row>
    <row r="103" spans="1:10" s="11" customFormat="1" ht="12" customHeight="1" x14ac:dyDescent="0.3">
      <c r="A103" s="16"/>
      <c r="C103" s="11" t="s">
        <v>23</v>
      </c>
      <c r="E103" s="17"/>
      <c r="F103" s="17"/>
      <c r="G103" s="17"/>
      <c r="H103" s="62">
        <f>SUM(H101:H102)</f>
        <v>0</v>
      </c>
      <c r="I103" s="62">
        <f>SUM(I101:I102)</f>
        <v>0</v>
      </c>
      <c r="J103" s="151" t="str">
        <f t="shared" si="9"/>
        <v/>
      </c>
    </row>
    <row r="104" spans="1:10" s="11" customFormat="1" ht="6" customHeight="1" x14ac:dyDescent="0.3">
      <c r="A104" s="22"/>
      <c r="B104" s="23"/>
      <c r="C104" s="24"/>
      <c r="D104" s="24"/>
      <c r="E104" s="25"/>
      <c r="F104" s="25"/>
      <c r="G104" s="25"/>
      <c r="H104" s="63"/>
      <c r="I104" s="63"/>
      <c r="J104" s="154"/>
    </row>
    <row r="105" spans="1:10" s="11" customFormat="1" ht="12" customHeight="1" x14ac:dyDescent="0.3">
      <c r="A105" s="16"/>
      <c r="B105" s="27" t="s">
        <v>155</v>
      </c>
      <c r="C105" s="21"/>
      <c r="D105" s="21"/>
      <c r="E105" s="21"/>
      <c r="F105" s="21"/>
      <c r="G105" s="21"/>
      <c r="H105" s="89"/>
      <c r="I105" s="89"/>
      <c r="J105" s="151" t="str">
        <f t="shared" ref="J105" si="10">IFERROR(+I105/H105*100,"")</f>
        <v/>
      </c>
    </row>
    <row r="106" spans="1:10" s="11" customFormat="1" ht="6" customHeight="1" x14ac:dyDescent="0.3">
      <c r="A106" s="22"/>
      <c r="B106" s="23"/>
      <c r="C106" s="24"/>
      <c r="D106" s="24"/>
      <c r="E106" s="25"/>
      <c r="F106" s="25"/>
      <c r="G106" s="25"/>
      <c r="H106" s="63"/>
      <c r="I106" s="63"/>
      <c r="J106" s="154"/>
    </row>
    <row r="107" spans="1:10" s="30" customFormat="1" ht="15.5" x14ac:dyDescent="0.35">
      <c r="A107" s="28"/>
      <c r="B107" s="30" t="s">
        <v>70</v>
      </c>
      <c r="E107" s="31"/>
      <c r="F107" s="31"/>
      <c r="G107" s="31"/>
      <c r="H107" s="64">
        <f>+H88+H94+H96+H98+H103+H105</f>
        <v>0</v>
      </c>
      <c r="I107" s="64">
        <f>+I88+I94+I96+I98+I103+I105</f>
        <v>0</v>
      </c>
      <c r="J107" s="151" t="str">
        <f t="shared" ref="J107" si="11">IFERROR(+I107/H107*100,"")</f>
        <v/>
      </c>
    </row>
    <row r="108" spans="1:10" s="30" customFormat="1" ht="8.25" customHeight="1" x14ac:dyDescent="0.35">
      <c r="A108" s="28"/>
      <c r="C108" s="29"/>
      <c r="D108" s="29"/>
      <c r="E108" s="31"/>
      <c r="F108" s="31"/>
      <c r="G108" s="31"/>
      <c r="H108" s="64"/>
      <c r="I108" s="64"/>
      <c r="J108" s="157"/>
    </row>
    <row r="109" spans="1:10" s="30" customFormat="1" ht="15.5" x14ac:dyDescent="0.35">
      <c r="A109" s="28"/>
      <c r="B109" s="30" t="s">
        <v>71</v>
      </c>
      <c r="C109" s="29"/>
      <c r="D109" s="29"/>
      <c r="E109" s="31"/>
      <c r="F109" s="31"/>
      <c r="G109" s="31"/>
      <c r="H109" s="64">
        <f>+H44-H107</f>
        <v>0</v>
      </c>
      <c r="I109" s="64">
        <f>+I44-I107</f>
        <v>0</v>
      </c>
      <c r="J109" s="151" t="str">
        <f t="shared" ref="J109" si="12">IFERROR(+I109/H109*100,"")</f>
        <v/>
      </c>
    </row>
    <row r="110" spans="1:10" s="30" customFormat="1" ht="8.25" customHeight="1" x14ac:dyDescent="0.35">
      <c r="A110" s="28"/>
      <c r="C110" s="29"/>
      <c r="D110" s="29"/>
      <c r="E110" s="31"/>
      <c r="F110" s="31"/>
      <c r="G110" s="31"/>
      <c r="H110" s="64"/>
      <c r="I110" s="64"/>
      <c r="J110" s="157"/>
    </row>
    <row r="111" spans="1:10" s="30" customFormat="1" ht="15.5" x14ac:dyDescent="0.35">
      <c r="A111" s="28"/>
      <c r="C111" s="29"/>
      <c r="D111" s="29"/>
      <c r="E111" s="31"/>
      <c r="F111" s="31"/>
      <c r="G111" s="17" t="s">
        <v>75</v>
      </c>
      <c r="H111" s="62">
        <f>+H36+H109</f>
        <v>0</v>
      </c>
      <c r="I111" s="62">
        <f>+I36+I109</f>
        <v>0</v>
      </c>
      <c r="J111" s="151" t="str">
        <f t="shared" ref="J111" si="13">IFERROR(+I111/H111*100,"")</f>
        <v/>
      </c>
    </row>
    <row r="112" spans="1:10" s="30" customFormat="1" ht="12" customHeight="1" x14ac:dyDescent="0.35">
      <c r="A112" s="28"/>
      <c r="C112" s="29"/>
      <c r="D112" s="29"/>
      <c r="E112" s="31"/>
      <c r="F112" s="31"/>
      <c r="G112" s="31"/>
      <c r="H112" s="64"/>
      <c r="I112" s="64"/>
      <c r="J112" s="157"/>
    </row>
    <row r="113" spans="1:10" s="30" customFormat="1" ht="15.5" x14ac:dyDescent="0.35">
      <c r="A113" s="34"/>
      <c r="B113" s="13" t="s">
        <v>154</v>
      </c>
      <c r="C113" s="35"/>
      <c r="D113" s="35"/>
      <c r="E113" s="36"/>
      <c r="F113" s="36"/>
      <c r="G113" s="36"/>
      <c r="H113" s="66"/>
      <c r="I113" s="66"/>
      <c r="J113" s="158"/>
    </row>
    <row r="114" spans="1:10" s="37" customFormat="1" ht="12" customHeight="1" x14ac:dyDescent="0.3">
      <c r="A114" s="18"/>
      <c r="C114" s="38" t="s">
        <v>25</v>
      </c>
      <c r="D114" s="38"/>
      <c r="E114" s="20" t="s">
        <v>72</v>
      </c>
      <c r="F114" s="20"/>
      <c r="G114" s="20" t="s">
        <v>26</v>
      </c>
      <c r="H114" s="60"/>
      <c r="I114" s="60"/>
      <c r="J114" s="155"/>
    </row>
    <row r="115" spans="1:10" s="11" customFormat="1" ht="12" customHeight="1" x14ac:dyDescent="0.3">
      <c r="A115" s="22"/>
      <c r="B115" s="23"/>
      <c r="C115" s="101"/>
      <c r="D115" s="101"/>
      <c r="E115" s="101"/>
      <c r="F115" s="26"/>
      <c r="G115" s="93"/>
      <c r="H115" s="94"/>
      <c r="I115" s="94"/>
      <c r="J115" s="159"/>
    </row>
    <row r="116" spans="1:10" s="11" customFormat="1" ht="12" customHeight="1" x14ac:dyDescent="0.3">
      <c r="A116" s="22"/>
      <c r="B116" s="23"/>
      <c r="C116" s="101"/>
      <c r="D116" s="101"/>
      <c r="E116" s="101"/>
      <c r="F116" s="26"/>
      <c r="G116" s="93"/>
      <c r="H116" s="94"/>
      <c r="I116" s="94"/>
      <c r="J116" s="159"/>
    </row>
    <row r="117" spans="1:10" s="11" customFormat="1" ht="12" customHeight="1" x14ac:dyDescent="0.3">
      <c r="A117" s="22"/>
      <c r="B117" s="23"/>
      <c r="C117" s="101"/>
      <c r="D117" s="101"/>
      <c r="E117" s="101"/>
      <c r="F117" s="26"/>
      <c r="G117" s="93"/>
      <c r="H117" s="94"/>
      <c r="I117" s="94"/>
      <c r="J117" s="159"/>
    </row>
    <row r="118" spans="1:10" s="11" customFormat="1" ht="12" customHeight="1" x14ac:dyDescent="0.3">
      <c r="A118" s="22"/>
      <c r="B118" s="23"/>
      <c r="C118" s="24"/>
      <c r="D118" s="24"/>
      <c r="E118" s="25"/>
      <c r="F118" s="25"/>
      <c r="G118" s="25"/>
      <c r="H118" s="63"/>
      <c r="I118" s="63"/>
      <c r="J118" s="154"/>
    </row>
    <row r="119" spans="1:10" s="11" customFormat="1" ht="15.5" x14ac:dyDescent="0.35">
      <c r="A119" s="22"/>
      <c r="B119" s="30" t="s">
        <v>27</v>
      </c>
      <c r="C119" s="24"/>
      <c r="D119" s="24"/>
      <c r="E119" s="25"/>
      <c r="F119" s="25"/>
      <c r="G119" s="25"/>
      <c r="H119" s="67">
        <f>SUM(H115:H117)</f>
        <v>0</v>
      </c>
      <c r="I119" s="67">
        <f>SUM(I115:I117)</f>
        <v>0</v>
      </c>
      <c r="J119" s="153"/>
    </row>
    <row r="120" spans="1:10" s="23" customFormat="1" ht="12" customHeight="1" thickBot="1" x14ac:dyDescent="0.3">
      <c r="A120" s="39"/>
      <c r="B120" s="40"/>
      <c r="C120" s="40"/>
      <c r="D120" s="40"/>
      <c r="E120" s="41"/>
      <c r="F120" s="41"/>
      <c r="G120" s="41"/>
      <c r="H120" s="42"/>
      <c r="I120" s="42"/>
      <c r="J120" s="160"/>
    </row>
  </sheetData>
  <sheetProtection algorithmName="SHA-512" hashValue="78E6DwF9H8dVoSGwUEfKV1txM5bwjkP51dTzbUo8dSNgOj2nAorKtd+Hvx3GUscRNFvFN4cTHMxkA+Wr0xXoQQ==" saltValue="TdAHS1QK2XofyrihuX/Zsg==" spinCount="100000" sheet="1" objects="1" scenarios="1"/>
  <protectedRanges>
    <protectedRange password="B142" sqref="H94:I94" name="Insamling budget_3_1"/>
    <protectedRange password="B142" sqref="H3:H4" name="Insamling budget_1_2_1"/>
  </protectedRanges>
  <phoneticPr fontId="19" type="noConversion"/>
  <pageMargins left="0.74803149606299213" right="0.74803149606299213" top="0.51181102362204722" bottom="0.74803149606299213" header="0.51181102362204722" footer="0.51181102362204722"/>
  <pageSetup paperSize="9" scale="54" fitToHeight="2" orientation="portrait" r:id="rId1"/>
  <headerFooter alignWithMargins="0">
    <oddFooter>&amp;L&amp;9Version 2021.1&amp;C&amp;F &amp;A</oddFooter>
  </headerFooter>
  <rowBreaks count="1" manualBreakCount="1">
    <brk id="120" max="9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L120"/>
  <sheetViews>
    <sheetView showGridLines="0" topLeftCell="A28" zoomScaleNormal="100" workbookViewId="0">
      <selection activeCell="B65" sqref="B65"/>
    </sheetView>
  </sheetViews>
  <sheetFormatPr defaultColWidth="9.1796875" defaultRowHeight="12" customHeight="1" x14ac:dyDescent="0.25"/>
  <cols>
    <col min="1" max="1" width="2.7265625" style="1" customWidth="1"/>
    <col min="2" max="2" width="2.54296875" style="1" customWidth="1"/>
    <col min="3" max="3" width="24.54296875" style="1" customWidth="1"/>
    <col min="4" max="4" width="24.81640625" style="1" customWidth="1"/>
    <col min="5" max="5" width="10.453125" style="2" bestFit="1" customWidth="1"/>
    <col min="6" max="6" width="15.26953125" style="2" bestFit="1" customWidth="1"/>
    <col min="7" max="7" width="15" style="2" customWidth="1"/>
    <col min="8" max="8" width="12.7265625" style="3" customWidth="1"/>
    <col min="9" max="9" width="12.453125" style="3" customWidth="1"/>
    <col min="10" max="10" width="4.81640625" style="3" customWidth="1"/>
    <col min="11" max="16384" width="9.1796875" style="1"/>
  </cols>
  <sheetData>
    <row r="1" spans="1:10" ht="12" customHeight="1" thickBot="1" x14ac:dyDescent="0.3"/>
    <row r="2" spans="1:10" ht="12" customHeight="1" x14ac:dyDescent="0.3">
      <c r="A2" s="4"/>
      <c r="B2" s="5"/>
      <c r="C2" s="5"/>
      <c r="D2" s="5"/>
      <c r="E2" s="6"/>
      <c r="F2" s="6"/>
      <c r="G2" s="189" t="s">
        <v>149</v>
      </c>
      <c r="H2" s="165">
        <f>+'Instruktion grunduppgifter'!B33</f>
        <v>0</v>
      </c>
      <c r="I2" s="7"/>
      <c r="J2" s="148"/>
    </row>
    <row r="3" spans="1:10" ht="17.5" x14ac:dyDescent="0.35">
      <c r="A3" s="8"/>
      <c r="D3" s="53" t="s">
        <v>60</v>
      </c>
      <c r="E3" s="55">
        <f>+'Instruktion grunduppgifter'!B35</f>
        <v>0</v>
      </c>
      <c r="G3" s="190" t="s">
        <v>156</v>
      </c>
      <c r="H3" s="111">
        <f>+'Instruktion grunduppgifter'!B37</f>
        <v>0</v>
      </c>
      <c r="J3" s="149"/>
    </row>
    <row r="4" spans="1:10" ht="17.5" x14ac:dyDescent="0.35">
      <c r="A4" s="8"/>
      <c r="D4" s="53"/>
      <c r="E4" s="55"/>
      <c r="G4" s="119" t="s">
        <v>28</v>
      </c>
      <c r="H4" s="111" t="str">
        <f>+D6</f>
        <v>Projekt 31</v>
      </c>
      <c r="J4" s="149"/>
    </row>
    <row r="5" spans="1:10" ht="12" customHeight="1" x14ac:dyDescent="0.25">
      <c r="A5" s="8"/>
      <c r="J5" s="149"/>
    </row>
    <row r="6" spans="1:10" ht="12" customHeight="1" x14ac:dyDescent="0.3">
      <c r="A6" s="8"/>
      <c r="C6" s="9" t="s">
        <v>0</v>
      </c>
      <c r="D6" s="86" t="s">
        <v>89</v>
      </c>
      <c r="E6" s="87"/>
      <c r="F6" s="9" t="s">
        <v>156</v>
      </c>
      <c r="G6" s="111">
        <f>+'Instruktion grunduppgifter'!B37</f>
        <v>0</v>
      </c>
      <c r="J6" s="149"/>
    </row>
    <row r="7" spans="1:10" ht="12" customHeight="1" x14ac:dyDescent="0.3">
      <c r="A7" s="8"/>
      <c r="C7" s="10" t="s">
        <v>1</v>
      </c>
      <c r="D7" s="105">
        <v>31</v>
      </c>
      <c r="E7" s="88"/>
      <c r="F7" s="71" t="s">
        <v>88</v>
      </c>
      <c r="G7" s="112">
        <f>+'Instruktion grunduppgifter'!B46+'Instruktion grunduppgifter'!B47+'Instruktion grunduppgifter'!B48</f>
        <v>0</v>
      </c>
      <c r="J7" s="149"/>
    </row>
    <row r="8" spans="1:10" ht="13" x14ac:dyDescent="0.3">
      <c r="A8" s="8"/>
      <c r="C8" s="9" t="s">
        <v>2</v>
      </c>
      <c r="D8" s="86"/>
      <c r="E8" s="87"/>
      <c r="F8" s="71" t="s">
        <v>140</v>
      </c>
      <c r="G8" s="170">
        <f>+'Instruktion grunduppgifter'!B51</f>
        <v>0</v>
      </c>
      <c r="J8" s="149"/>
    </row>
    <row r="9" spans="1:10" ht="12" customHeight="1" x14ac:dyDescent="0.3">
      <c r="A9" s="8"/>
      <c r="C9" s="11"/>
      <c r="D9" s="11"/>
      <c r="J9" s="149"/>
    </row>
    <row r="10" spans="1:10" ht="12" customHeight="1" x14ac:dyDescent="0.3">
      <c r="A10" s="8"/>
      <c r="C10" s="11" t="s">
        <v>76</v>
      </c>
      <c r="D10" s="11"/>
      <c r="J10" s="149"/>
    </row>
    <row r="11" spans="1:10" s="116" customFormat="1" ht="9" customHeight="1" thickBot="1" x14ac:dyDescent="0.35">
      <c r="A11" s="115"/>
      <c r="C11" s="126"/>
      <c r="D11" s="126"/>
      <c r="E11" s="127"/>
      <c r="F11" s="117"/>
      <c r="G11" s="117"/>
      <c r="H11" s="118"/>
      <c r="I11" s="118"/>
      <c r="J11" s="132"/>
    </row>
    <row r="12" spans="1:10" s="116" customFormat="1" ht="15.5" x14ac:dyDescent="0.35">
      <c r="A12" s="115"/>
      <c r="B12" s="128" t="str">
        <f>CONCATENATE("PROGNOS OKT-DEC ",'Instruktion grunduppgifter'!B35-1)</f>
        <v>PROGNOS OKT-DEC -1</v>
      </c>
      <c r="C12" s="129"/>
      <c r="D12" s="129"/>
      <c r="E12" s="130"/>
      <c r="F12" s="113"/>
      <c r="G12" s="113"/>
      <c r="H12" s="114"/>
      <c r="I12" s="131"/>
      <c r="J12" s="149"/>
    </row>
    <row r="13" spans="1:10" s="116" customFormat="1" ht="7.5" customHeight="1" x14ac:dyDescent="0.25">
      <c r="A13" s="115"/>
      <c r="B13" s="115"/>
      <c r="E13" s="127"/>
      <c r="F13" s="117"/>
      <c r="G13" s="117"/>
      <c r="H13" s="118"/>
      <c r="I13" s="132"/>
      <c r="J13" s="149"/>
    </row>
    <row r="14" spans="1:10" s="116" customFormat="1" ht="13" x14ac:dyDescent="0.3">
      <c r="A14" s="115"/>
      <c r="B14" s="115"/>
      <c r="C14" s="126" t="str">
        <f>CONCATENATE("OH procent ",'Instruktion grunduppgifter'!B35-1)</f>
        <v>OH procent -1</v>
      </c>
      <c r="D14" s="192">
        <f>+'Instruktion grunduppgifter'!B41+'Instruktion grunduppgifter'!B42+'Instruktion grunduppgifter'!B43</f>
        <v>0</v>
      </c>
      <c r="E14" s="127"/>
      <c r="F14" s="133" t="s">
        <v>142</v>
      </c>
      <c r="G14" s="117"/>
      <c r="H14" s="118"/>
      <c r="I14" s="167">
        <v>1</v>
      </c>
      <c r="J14" s="149"/>
    </row>
    <row r="15" spans="1:10" s="116" customFormat="1" ht="7.5" customHeight="1" x14ac:dyDescent="0.25">
      <c r="A15" s="115"/>
      <c r="B15" s="115"/>
      <c r="E15" s="127"/>
      <c r="F15" s="117"/>
      <c r="G15" s="117"/>
      <c r="H15" s="118"/>
      <c r="I15" s="132"/>
      <c r="J15" s="149"/>
    </row>
    <row r="16" spans="1:10" s="116" customFormat="1" ht="13" x14ac:dyDescent="0.3">
      <c r="A16" s="115"/>
      <c r="B16" s="121" t="s">
        <v>143</v>
      </c>
      <c r="C16" s="118"/>
      <c r="D16" s="126"/>
      <c r="E16" s="127"/>
      <c r="F16" s="126" t="str">
        <f>CONCATENATE("Kvar ",'Instruktion grunduppgifter'!B35-1,", enl Probok")</f>
        <v>Kvar -1, enl Probok</v>
      </c>
      <c r="G16" s="117"/>
      <c r="H16" s="118"/>
      <c r="I16" s="166"/>
      <c r="J16" s="149"/>
    </row>
    <row r="17" spans="1:11" s="116" customFormat="1" ht="12.5" x14ac:dyDescent="0.25">
      <c r="A17" s="115"/>
      <c r="B17" s="115"/>
      <c r="C17" s="124"/>
      <c r="D17" s="124"/>
      <c r="E17" s="127"/>
      <c r="F17" s="135" t="str">
        <f>CONCATENATE("Oavskrivet belopp på utrustning ",'Instruktion grunduppgifter'!B35-1)</f>
        <v>Oavskrivet belopp på utrustning -1</v>
      </c>
      <c r="G17" s="117"/>
      <c r="H17" s="118"/>
      <c r="I17" s="136">
        <f>+I22</f>
        <v>0</v>
      </c>
      <c r="J17" s="149"/>
    </row>
    <row r="18" spans="1:11" s="116" customFormat="1" ht="12.5" x14ac:dyDescent="0.25">
      <c r="A18" s="115"/>
      <c r="B18" s="115"/>
      <c r="C18" s="123"/>
      <c r="D18" s="123"/>
      <c r="E18" s="127"/>
      <c r="F18" s="120" t="s">
        <v>144</v>
      </c>
      <c r="G18" s="117"/>
      <c r="H18" s="118"/>
      <c r="I18" s="136">
        <f>-D32</f>
        <v>0</v>
      </c>
      <c r="J18" s="149"/>
    </row>
    <row r="19" spans="1:11" s="116" customFormat="1" ht="13" x14ac:dyDescent="0.3">
      <c r="A19" s="115"/>
      <c r="B19" s="115"/>
      <c r="C19" s="123"/>
      <c r="D19" s="123"/>
      <c r="E19" s="127"/>
      <c r="F19" s="126" t="str">
        <f>CONCATENATE("Utgående balans ",'Instruktion grunduppgifter'!B35-1,"-12-31")</f>
        <v>Utgående balans -1-12-31</v>
      </c>
      <c r="G19" s="117"/>
      <c r="H19" s="118"/>
      <c r="I19" s="137">
        <f>SUM(I16:I18)</f>
        <v>0</v>
      </c>
      <c r="J19" s="149"/>
    </row>
    <row r="20" spans="1:11" s="116" customFormat="1" ht="12.5" x14ac:dyDescent="0.25">
      <c r="A20" s="115"/>
      <c r="B20" s="115"/>
      <c r="C20" s="123"/>
      <c r="D20" s="123"/>
      <c r="E20" s="127"/>
      <c r="F20" s="118"/>
      <c r="G20" s="117"/>
      <c r="H20" s="118"/>
      <c r="I20" s="132"/>
      <c r="J20" s="149"/>
    </row>
    <row r="21" spans="1:11" s="116" customFormat="1" ht="13" x14ac:dyDescent="0.3">
      <c r="A21" s="115"/>
      <c r="B21" s="115"/>
      <c r="C21" s="123"/>
      <c r="D21" s="123"/>
      <c r="E21" s="127"/>
      <c r="F21" s="126" t="s">
        <v>153</v>
      </c>
      <c r="G21" s="117"/>
      <c r="H21" s="118"/>
      <c r="I21" s="132"/>
      <c r="J21" s="149"/>
    </row>
    <row r="22" spans="1:11" s="116" customFormat="1" ht="12.5" x14ac:dyDescent="0.25">
      <c r="A22" s="115"/>
      <c r="B22" s="115"/>
      <c r="C22" s="123"/>
      <c r="D22" s="123"/>
      <c r="E22" s="127"/>
      <c r="F22" s="118" t="str">
        <f>+F17</f>
        <v>Oavskrivet belopp på utrustning -1</v>
      </c>
      <c r="G22" s="117"/>
      <c r="H22" s="118"/>
      <c r="I22" s="166"/>
      <c r="J22" s="149"/>
    </row>
    <row r="23" spans="1:11" s="116" customFormat="1" ht="12.5" x14ac:dyDescent="0.25">
      <c r="A23" s="115"/>
      <c r="B23" s="115"/>
      <c r="C23" s="123"/>
      <c r="D23" s="123"/>
      <c r="E23" s="127"/>
      <c r="F23" s="118" t="str">
        <f>CONCATENATE("Nyinköp av utrustning &gt; 25 tkr ht ",'Instruktion grunduppgifter'!B35-1)</f>
        <v>Nyinköp av utrustning &gt; 25 tkr ht -1</v>
      </c>
      <c r="G23" s="117"/>
      <c r="H23" s="118"/>
      <c r="I23" s="134"/>
      <c r="J23" s="149"/>
    </row>
    <row r="24" spans="1:11" s="116" customFormat="1" ht="13" x14ac:dyDescent="0.3">
      <c r="A24" s="115"/>
      <c r="B24" s="115"/>
      <c r="C24" s="126" t="s">
        <v>145</v>
      </c>
      <c r="D24" s="133">
        <f>SUM(D17:D23)</f>
        <v>0</v>
      </c>
      <c r="E24" s="127"/>
      <c r="F24" s="133" t="str">
        <f>CONCATENATE("Oavskrivet belopp på utrustning ",'Instruktion grunduppgifter'!B35-1,"-12-31")</f>
        <v>Oavskrivet belopp på utrustning -1-12-31</v>
      </c>
      <c r="G24" s="117"/>
      <c r="H24" s="118"/>
      <c r="I24" s="137">
        <f>SUM(I22:I23)</f>
        <v>0</v>
      </c>
      <c r="J24" s="149"/>
    </row>
    <row r="25" spans="1:11" s="126" customFormat="1" ht="6" customHeight="1" x14ac:dyDescent="0.3">
      <c r="A25" s="122"/>
      <c r="B25" s="122"/>
      <c r="C25" s="125"/>
      <c r="D25" s="125"/>
      <c r="E25" s="127"/>
      <c r="F25" s="117"/>
      <c r="G25" s="117"/>
      <c r="H25" s="118"/>
      <c r="I25" s="132"/>
      <c r="J25" s="149"/>
    </row>
    <row r="26" spans="1:11" s="116" customFormat="1" ht="13" x14ac:dyDescent="0.3">
      <c r="A26" s="115"/>
      <c r="B26" s="115"/>
      <c r="C26" s="126" t="s">
        <v>21</v>
      </c>
      <c r="D26" s="133">
        <f>+D24*D14</f>
        <v>0</v>
      </c>
      <c r="E26" s="127"/>
      <c r="F26" s="120"/>
      <c r="G26" s="117"/>
      <c r="H26" s="118"/>
      <c r="I26" s="132"/>
      <c r="J26" s="149"/>
    </row>
    <row r="27" spans="1:11" s="126" customFormat="1" ht="6" customHeight="1" x14ac:dyDescent="0.3">
      <c r="A27" s="122"/>
      <c r="B27" s="122"/>
      <c r="C27" s="125"/>
      <c r="D27" s="125"/>
      <c r="E27" s="127"/>
      <c r="F27" s="117"/>
      <c r="G27" s="117"/>
      <c r="H27" s="118"/>
      <c r="I27" s="132"/>
      <c r="J27" s="149"/>
      <c r="K27" s="116"/>
    </row>
    <row r="28" spans="1:11" s="116" customFormat="1" ht="13" x14ac:dyDescent="0.3">
      <c r="A28" s="115"/>
      <c r="B28" s="115"/>
      <c r="C28" s="126" t="s">
        <v>64</v>
      </c>
      <c r="D28" s="124"/>
      <c r="E28" s="127"/>
      <c r="F28" s="120"/>
      <c r="G28" s="117"/>
      <c r="H28" s="118"/>
      <c r="I28" s="132"/>
      <c r="J28" s="149"/>
    </row>
    <row r="29" spans="1:11" s="126" customFormat="1" ht="6" customHeight="1" x14ac:dyDescent="0.3">
      <c r="A29" s="122"/>
      <c r="B29" s="122"/>
      <c r="C29" s="125"/>
      <c r="D29" s="125"/>
      <c r="E29" s="127"/>
      <c r="F29" s="117"/>
      <c r="G29" s="117"/>
      <c r="H29" s="118"/>
      <c r="I29" s="132"/>
      <c r="J29" s="149"/>
      <c r="K29" s="116"/>
    </row>
    <row r="30" spans="1:11" s="116" customFormat="1" ht="13" x14ac:dyDescent="0.3">
      <c r="A30" s="115"/>
      <c r="B30" s="115"/>
      <c r="C30" s="126" t="s">
        <v>146</v>
      </c>
      <c r="D30" s="133">
        <f>+I24/I14/12*3</f>
        <v>0</v>
      </c>
      <c r="E30" s="127"/>
      <c r="F30" s="126" t="s">
        <v>147</v>
      </c>
      <c r="I30" s="166"/>
      <c r="J30" s="149"/>
    </row>
    <row r="31" spans="1:11" s="126" customFormat="1" ht="6" customHeight="1" x14ac:dyDescent="0.3">
      <c r="A31" s="122"/>
      <c r="B31" s="122"/>
      <c r="C31" s="125"/>
      <c r="D31" s="125"/>
      <c r="E31" s="127"/>
      <c r="F31" s="117"/>
      <c r="G31" s="117"/>
      <c r="H31" s="118"/>
      <c r="I31" s="132"/>
      <c r="J31" s="149"/>
    </row>
    <row r="32" spans="1:11" s="116" customFormat="1" ht="13.5" thickBot="1" x14ac:dyDescent="0.35">
      <c r="A32" s="115"/>
      <c r="B32" s="138"/>
      <c r="C32" s="139" t="s">
        <v>148</v>
      </c>
      <c r="D32" s="140">
        <f>SUM(D24:D31)</f>
        <v>0</v>
      </c>
      <c r="E32" s="141"/>
      <c r="F32" s="139" t="str">
        <f>CONCATENATE("KVAR ATT DISPONERA ",'Instruktion grunduppgifter'!B35-1,"-12-31")</f>
        <v>KVAR ATT DISPONERA -1-12-31</v>
      </c>
      <c r="G32" s="142"/>
      <c r="H32" s="140"/>
      <c r="I32" s="143">
        <f>+I19-I24+I30</f>
        <v>0</v>
      </c>
      <c r="J32" s="149"/>
    </row>
    <row r="33" spans="1:10" s="116" customFormat="1" ht="7.15" customHeight="1" x14ac:dyDescent="0.3">
      <c r="A33" s="115"/>
      <c r="C33" s="126"/>
      <c r="D33" s="126"/>
      <c r="E33" s="127"/>
      <c r="F33" s="117"/>
      <c r="G33" s="117"/>
      <c r="H33" s="118"/>
      <c r="I33" s="118"/>
      <c r="J33" s="132"/>
    </row>
    <row r="34" spans="1:10" ht="15.5" x14ac:dyDescent="0.35">
      <c r="A34" s="8"/>
      <c r="C34" s="11"/>
      <c r="D34" s="11"/>
      <c r="H34" s="58" t="s">
        <v>132</v>
      </c>
      <c r="I34" s="58" t="s">
        <v>133</v>
      </c>
      <c r="J34" s="150" t="s">
        <v>7</v>
      </c>
    </row>
    <row r="35" spans="1:10" ht="12" customHeight="1" x14ac:dyDescent="0.25">
      <c r="A35" s="8"/>
      <c r="H35" s="59"/>
      <c r="I35" s="59"/>
      <c r="J35" s="149"/>
    </row>
    <row r="36" spans="1:10" ht="13" x14ac:dyDescent="0.3">
      <c r="A36" s="8"/>
      <c r="C36" s="11"/>
      <c r="D36" s="11"/>
      <c r="G36" s="17" t="s">
        <v>74</v>
      </c>
      <c r="H36" s="62">
        <f>+I32</f>
        <v>0</v>
      </c>
      <c r="I36" s="102"/>
      <c r="J36" s="151" t="str">
        <f>IFERROR(+I36/H36*100,"")</f>
        <v/>
      </c>
    </row>
    <row r="37" spans="1:10" ht="7.15" customHeight="1" x14ac:dyDescent="0.25">
      <c r="A37" s="8"/>
      <c r="H37" s="59"/>
      <c r="I37" s="59"/>
      <c r="J37" s="152"/>
    </row>
    <row r="38" spans="1:10" s="11" customFormat="1" ht="15.5" x14ac:dyDescent="0.35">
      <c r="A38" s="16"/>
      <c r="B38" s="13" t="s">
        <v>135</v>
      </c>
      <c r="D38" s="33" t="s">
        <v>87</v>
      </c>
      <c r="E38" s="20"/>
      <c r="F38" s="2"/>
      <c r="G38" s="20"/>
      <c r="H38" s="62"/>
      <c r="I38" s="62"/>
      <c r="J38" s="153"/>
    </row>
    <row r="39" spans="1:10" ht="12" customHeight="1" x14ac:dyDescent="0.3">
      <c r="A39" s="8"/>
      <c r="C39" s="21" t="s">
        <v>54</v>
      </c>
      <c r="D39" s="32"/>
      <c r="E39" s="32"/>
      <c r="F39" s="32"/>
      <c r="G39" s="32"/>
      <c r="H39" s="89"/>
      <c r="I39" s="89"/>
      <c r="J39" s="151" t="str">
        <f t="shared" ref="J39:J44" si="0">IFERROR(+I39/H39*100,"")</f>
        <v/>
      </c>
    </row>
    <row r="40" spans="1:10" ht="12" customHeight="1" x14ac:dyDescent="0.3">
      <c r="A40" s="8"/>
      <c r="C40" s="21" t="s">
        <v>84</v>
      </c>
      <c r="D40" s="32"/>
      <c r="E40" s="32"/>
      <c r="F40" s="32"/>
      <c r="G40" s="32"/>
      <c r="H40" s="89"/>
      <c r="I40" s="89"/>
      <c r="J40" s="151" t="str">
        <f t="shared" si="0"/>
        <v/>
      </c>
    </row>
    <row r="41" spans="1:10" ht="12" customHeight="1" x14ac:dyDescent="0.3">
      <c r="A41" s="8"/>
      <c r="C41" s="21" t="s">
        <v>85</v>
      </c>
      <c r="D41" s="32"/>
      <c r="E41" s="32"/>
      <c r="F41" s="32"/>
      <c r="G41" s="32"/>
      <c r="H41" s="89"/>
      <c r="I41" s="89"/>
      <c r="J41" s="151" t="str">
        <f t="shared" si="0"/>
        <v/>
      </c>
    </row>
    <row r="42" spans="1:10" ht="12" customHeight="1" x14ac:dyDescent="0.3">
      <c r="A42" s="8"/>
      <c r="C42" s="106" t="s">
        <v>134</v>
      </c>
      <c r="D42" s="32"/>
      <c r="E42" s="32"/>
      <c r="F42" s="32"/>
      <c r="G42" s="32"/>
      <c r="H42" s="89"/>
      <c r="I42" s="89"/>
      <c r="J42" s="151" t="str">
        <f t="shared" si="0"/>
        <v/>
      </c>
    </row>
    <row r="43" spans="1:10" s="11" customFormat="1" ht="5.5" customHeight="1" x14ac:dyDescent="0.3">
      <c r="A43" s="22"/>
      <c r="B43" s="23"/>
      <c r="C43" s="24"/>
      <c r="D43" s="24"/>
      <c r="E43" s="25"/>
      <c r="F43" s="25"/>
      <c r="G43" s="25"/>
      <c r="H43" s="63"/>
      <c r="I43" s="63"/>
      <c r="J43" s="154" t="str">
        <f t="shared" si="0"/>
        <v/>
      </c>
    </row>
    <row r="44" spans="1:10" s="30" customFormat="1" ht="15.5" x14ac:dyDescent="0.35">
      <c r="A44" s="28"/>
      <c r="B44" s="13" t="s">
        <v>136</v>
      </c>
      <c r="C44" s="29"/>
      <c r="D44" s="29"/>
      <c r="E44" s="31"/>
      <c r="F44" s="31"/>
      <c r="G44" s="31"/>
      <c r="H44" s="64">
        <f>SUM(H39:H43)</f>
        <v>0</v>
      </c>
      <c r="I44" s="64">
        <f>SUM(I39:I42)</f>
        <v>0</v>
      </c>
      <c r="J44" s="151" t="str">
        <f t="shared" si="0"/>
        <v/>
      </c>
    </row>
    <row r="45" spans="1:10" ht="12" customHeight="1" x14ac:dyDescent="0.3">
      <c r="A45" s="8"/>
      <c r="C45" s="11"/>
      <c r="D45" s="11"/>
      <c r="G45" s="17"/>
      <c r="H45" s="62"/>
      <c r="I45" s="62"/>
      <c r="J45" s="153"/>
    </row>
    <row r="46" spans="1:10" s="14" customFormat="1" ht="15.5" x14ac:dyDescent="0.35">
      <c r="A46" s="12"/>
      <c r="B46" s="13" t="s">
        <v>67</v>
      </c>
      <c r="E46" s="15"/>
      <c r="F46" s="15"/>
      <c r="G46" s="15"/>
      <c r="H46" s="62"/>
      <c r="I46" s="62"/>
      <c r="J46" s="153"/>
    </row>
    <row r="47" spans="1:10" ht="12" customHeight="1" x14ac:dyDescent="0.25">
      <c r="A47" s="8"/>
      <c r="H47" s="59"/>
      <c r="I47" s="59"/>
      <c r="J47" s="152"/>
    </row>
    <row r="48" spans="1:10" s="11" customFormat="1" ht="12" customHeight="1" x14ac:dyDescent="0.3">
      <c r="A48" s="16"/>
      <c r="B48" s="191" t="str">
        <f>CONCATENATE("Lönekostnader (inkl LBK + sem.tillägg, tot ",'Instruktion grunduppgifter'!B52*100,"%) inkl. löneökning om angivet ovan")</f>
        <v>Lönekostnader (inkl LBK + sem.tillägg, tot 0%) inkl. löneökning om angivet ovan</v>
      </c>
      <c r="E48" s="17"/>
      <c r="F48" s="17"/>
      <c r="G48" s="17"/>
      <c r="H48" s="62"/>
      <c r="I48" s="62"/>
      <c r="J48" s="153"/>
    </row>
    <row r="49" spans="1:10" s="19" customFormat="1" ht="12" customHeight="1" x14ac:dyDescent="0.3">
      <c r="A49" s="18"/>
      <c r="C49" s="19" t="s">
        <v>4</v>
      </c>
      <c r="E49" s="20" t="s">
        <v>5</v>
      </c>
      <c r="F49" s="20" t="s">
        <v>6</v>
      </c>
      <c r="G49" s="20" t="s">
        <v>7</v>
      </c>
      <c r="H49" s="60"/>
      <c r="I49" s="60"/>
      <c r="J49" s="155"/>
    </row>
    <row r="50" spans="1:10" ht="12" customHeight="1" x14ac:dyDescent="0.25">
      <c r="A50" s="8"/>
      <c r="C50" s="110"/>
      <c r="D50" s="90"/>
      <c r="E50" s="91"/>
      <c r="F50" s="161"/>
      <c r="G50" s="97"/>
      <c r="H50" s="61">
        <f>+E50*F50*G50*(1+'Instruktion grunduppgifter'!$B$52)*(1+$G$8)</f>
        <v>0</v>
      </c>
      <c r="I50" s="109"/>
      <c r="J50" s="156"/>
    </row>
    <row r="51" spans="1:10" ht="12" customHeight="1" x14ac:dyDescent="0.25">
      <c r="A51" s="8"/>
      <c r="C51" s="90"/>
      <c r="D51" s="90"/>
      <c r="E51" s="91"/>
      <c r="F51" s="161"/>
      <c r="G51" s="97"/>
      <c r="H51" s="61">
        <f>+E51*F51*G51*(1+'Instruktion grunduppgifter'!$B$52)*(1+$G$8)</f>
        <v>0</v>
      </c>
      <c r="I51" s="109"/>
      <c r="J51" s="156"/>
    </row>
    <row r="52" spans="1:10" ht="12" customHeight="1" x14ac:dyDescent="0.25">
      <c r="A52" s="8"/>
      <c r="C52" s="90"/>
      <c r="D52" s="90"/>
      <c r="E52" s="91"/>
      <c r="F52" s="161"/>
      <c r="G52" s="97"/>
      <c r="H52" s="61">
        <f>+E52*F52*G52*(1+'Instruktion grunduppgifter'!$B$52)*(1+$G$8)</f>
        <v>0</v>
      </c>
      <c r="I52" s="109"/>
      <c r="J52" s="156"/>
    </row>
    <row r="53" spans="1:10" ht="12" customHeight="1" x14ac:dyDescent="0.25">
      <c r="A53" s="8"/>
      <c r="C53" s="90"/>
      <c r="D53" s="90"/>
      <c r="E53" s="91"/>
      <c r="F53" s="161"/>
      <c r="G53" s="97"/>
      <c r="H53" s="61">
        <f>+E53*F53*G53*(1+'Instruktion grunduppgifter'!$B$52)*(1+$G$8)</f>
        <v>0</v>
      </c>
      <c r="I53" s="109"/>
      <c r="J53" s="156"/>
    </row>
    <row r="54" spans="1:10" ht="12" customHeight="1" x14ac:dyDescent="0.25">
      <c r="A54" s="8"/>
      <c r="C54" s="90"/>
      <c r="D54" s="110"/>
      <c r="E54" s="91"/>
      <c r="F54" s="161"/>
      <c r="G54" s="97"/>
      <c r="H54" s="61">
        <f>+E54*F54*G54*(1+'Instruktion grunduppgifter'!$B$52)*(1+$G$8)</f>
        <v>0</v>
      </c>
      <c r="I54" s="109"/>
      <c r="J54" s="156"/>
    </row>
    <row r="55" spans="1:10" ht="12" customHeight="1" x14ac:dyDescent="0.25">
      <c r="A55" s="8"/>
      <c r="C55" s="90"/>
      <c r="D55" s="90"/>
      <c r="E55" s="91"/>
      <c r="F55" s="161"/>
      <c r="G55" s="97"/>
      <c r="H55" s="61">
        <f>+E55*F55*G55*(1+'Instruktion grunduppgifter'!$B$52)*(1+$G$8)</f>
        <v>0</v>
      </c>
      <c r="I55" s="109"/>
      <c r="J55" s="156"/>
    </row>
    <row r="56" spans="1:10" ht="12" customHeight="1" x14ac:dyDescent="0.25">
      <c r="A56" s="8"/>
      <c r="C56" s="90"/>
      <c r="D56" s="90"/>
      <c r="E56" s="91"/>
      <c r="F56" s="161"/>
      <c r="G56" s="97"/>
      <c r="H56" s="61">
        <f>+E56*F56*G56*(1+'Instruktion grunduppgifter'!$B$52)*(1+$G$8)</f>
        <v>0</v>
      </c>
      <c r="I56" s="109"/>
      <c r="J56" s="156"/>
    </row>
    <row r="57" spans="1:10" ht="12" customHeight="1" x14ac:dyDescent="0.25">
      <c r="A57" s="8"/>
      <c r="C57" s="90"/>
      <c r="D57" s="90"/>
      <c r="E57" s="91"/>
      <c r="F57" s="161"/>
      <c r="G57" s="97"/>
      <c r="H57" s="61">
        <f>+E57*F57*G57*(1+'Instruktion grunduppgifter'!$B$52)*(1+$G$8)</f>
        <v>0</v>
      </c>
      <c r="I57" s="109"/>
      <c r="J57" s="156"/>
    </row>
    <row r="58" spans="1:10" ht="12" customHeight="1" x14ac:dyDescent="0.25">
      <c r="A58" s="8"/>
      <c r="C58" s="90"/>
      <c r="D58" s="90"/>
      <c r="E58" s="91"/>
      <c r="F58" s="161"/>
      <c r="G58" s="97"/>
      <c r="H58" s="61">
        <f>+E58*F58*G58*(1+'Instruktion grunduppgifter'!$B$52)*(1+$G$8)</f>
        <v>0</v>
      </c>
      <c r="I58" s="109"/>
      <c r="J58" s="156"/>
    </row>
    <row r="59" spans="1:10" ht="12" customHeight="1" x14ac:dyDescent="0.25">
      <c r="A59" s="8"/>
      <c r="C59" s="90"/>
      <c r="D59" s="90"/>
      <c r="E59" s="91"/>
      <c r="F59" s="161"/>
      <c r="G59" s="97"/>
      <c r="H59" s="61">
        <f>+E59*F59*G59*(1+'Instruktion grunduppgifter'!$B$52)*(1+$G$8)</f>
        <v>0</v>
      </c>
      <c r="I59" s="109"/>
      <c r="J59" s="156"/>
    </row>
    <row r="60" spans="1:10" ht="12" customHeight="1" x14ac:dyDescent="0.25">
      <c r="A60" s="8"/>
      <c r="C60" s="90"/>
      <c r="D60" s="90"/>
      <c r="E60" s="91"/>
      <c r="F60" s="161"/>
      <c r="G60" s="97"/>
      <c r="H60" s="61">
        <f>+E60*F60*G60*(1+'Instruktion grunduppgifter'!$B$52)*(1+$G$8)</f>
        <v>0</v>
      </c>
      <c r="I60" s="109"/>
      <c r="J60" s="156"/>
    </row>
    <row r="61" spans="1:10" ht="12" customHeight="1" x14ac:dyDescent="0.25">
      <c r="A61" s="8"/>
      <c r="C61" s="90"/>
      <c r="D61" s="90"/>
      <c r="E61" s="91"/>
      <c r="F61" s="161"/>
      <c r="G61" s="97"/>
      <c r="H61" s="61">
        <f>+E61*F61*G61*(1+'Instruktion grunduppgifter'!$B$52)*(1+$G$8)</f>
        <v>0</v>
      </c>
      <c r="I61" s="109"/>
      <c r="J61" s="156"/>
    </row>
    <row r="62" spans="1:10" s="11" customFormat="1" ht="12" customHeight="1" x14ac:dyDescent="0.3">
      <c r="A62" s="16"/>
      <c r="C62" s="11" t="s">
        <v>8</v>
      </c>
      <c r="E62" s="17"/>
      <c r="F62" s="162"/>
      <c r="G62" s="74"/>
      <c r="H62" s="62">
        <f>SUM(H50:H61)</f>
        <v>0</v>
      </c>
      <c r="I62" s="62">
        <f>SUM(I50:I61)</f>
        <v>0</v>
      </c>
      <c r="J62" s="151" t="str">
        <f t="shared" ref="J62" si="1">IFERROR(+I62/H62*100,"")</f>
        <v/>
      </c>
    </row>
    <row r="63" spans="1:10" s="11" customFormat="1" ht="12" customHeight="1" x14ac:dyDescent="0.3">
      <c r="A63" s="22"/>
      <c r="B63" s="23"/>
      <c r="C63" s="24"/>
      <c r="D63" s="24"/>
      <c r="E63" s="25"/>
      <c r="F63" s="163"/>
      <c r="G63" s="75"/>
      <c r="H63" s="63"/>
      <c r="I63" s="63"/>
      <c r="J63" s="154"/>
    </row>
    <row r="64" spans="1:10" s="11" customFormat="1" ht="12" customHeight="1" x14ac:dyDescent="0.3">
      <c r="A64" s="22"/>
      <c r="B64" s="23"/>
      <c r="C64" s="24"/>
      <c r="D64" s="24"/>
      <c r="E64" s="25"/>
      <c r="F64" s="163"/>
      <c r="G64" s="25"/>
      <c r="H64" s="63"/>
      <c r="I64" s="63"/>
      <c r="J64" s="154"/>
    </row>
    <row r="65" spans="1:10" s="11" customFormat="1" ht="12" customHeight="1" x14ac:dyDescent="0.3">
      <c r="A65" s="16"/>
      <c r="B65" s="11" t="str">
        <f>CONCATENATE("Lönekostnader (inkl LBK ",'Instruktion grunduppgifter'!B52*100-2,"%)")</f>
        <v>Lönekostnader (inkl LBK -2%)</v>
      </c>
      <c r="E65" s="17"/>
      <c r="F65" s="162"/>
      <c r="G65" s="17"/>
      <c r="H65" s="62"/>
      <c r="I65" s="62"/>
      <c r="J65" s="153"/>
    </row>
    <row r="66" spans="1:10" s="19" customFormat="1" ht="12" customHeight="1" x14ac:dyDescent="0.3">
      <c r="A66" s="18"/>
      <c r="C66" s="19" t="s">
        <v>9</v>
      </c>
      <c r="E66" s="20" t="s">
        <v>68</v>
      </c>
      <c r="F66" s="164" t="s">
        <v>83</v>
      </c>
      <c r="G66" s="20"/>
      <c r="H66" s="60"/>
      <c r="I66" s="60"/>
      <c r="J66" s="155"/>
    </row>
    <row r="67" spans="1:10" ht="12" customHeight="1" x14ac:dyDescent="0.25">
      <c r="A67" s="8"/>
      <c r="C67" s="90"/>
      <c r="D67" s="90"/>
      <c r="E67" s="91"/>
      <c r="F67" s="161"/>
      <c r="G67" s="26"/>
      <c r="H67" s="61">
        <f>+E67*F67*(1+'Instruktion grunduppgifter'!$B$52-2%)</f>
        <v>0</v>
      </c>
      <c r="I67" s="109"/>
      <c r="J67" s="156"/>
    </row>
    <row r="68" spans="1:10" ht="12" customHeight="1" x14ac:dyDescent="0.25">
      <c r="A68" s="8"/>
      <c r="C68" s="90"/>
      <c r="D68" s="90"/>
      <c r="E68" s="91"/>
      <c r="F68" s="161"/>
      <c r="G68" s="26"/>
      <c r="H68" s="61">
        <f>+E68*F68*(1+'Instruktion grunduppgifter'!$B$52-2%)</f>
        <v>0</v>
      </c>
      <c r="I68" s="109"/>
      <c r="J68" s="156"/>
    </row>
    <row r="69" spans="1:10" ht="12" customHeight="1" x14ac:dyDescent="0.25">
      <c r="A69" s="8"/>
      <c r="C69" s="90"/>
      <c r="D69" s="90"/>
      <c r="E69" s="91"/>
      <c r="F69" s="161"/>
      <c r="G69" s="26"/>
      <c r="H69" s="61">
        <f>+E69*F69*(1+'Instruktion grunduppgifter'!$B$52-2%)</f>
        <v>0</v>
      </c>
      <c r="I69" s="109"/>
      <c r="J69" s="156"/>
    </row>
    <row r="70" spans="1:10" ht="12" customHeight="1" x14ac:dyDescent="0.25">
      <c r="A70" s="8"/>
      <c r="C70" s="90"/>
      <c r="D70" s="90"/>
      <c r="E70" s="91"/>
      <c r="F70" s="161"/>
      <c r="G70" s="26"/>
      <c r="H70" s="61">
        <f>+E70*F70*(1+'Instruktion grunduppgifter'!$B$52-2%)</f>
        <v>0</v>
      </c>
      <c r="I70" s="109"/>
      <c r="J70" s="156"/>
    </row>
    <row r="71" spans="1:10" s="11" customFormat="1" ht="12" customHeight="1" x14ac:dyDescent="0.3">
      <c r="A71" s="16"/>
      <c r="C71" s="11" t="s">
        <v>10</v>
      </c>
      <c r="E71" s="17"/>
      <c r="F71" s="17"/>
      <c r="G71" s="17"/>
      <c r="H71" s="62">
        <f>SUM(H67:H70)</f>
        <v>0</v>
      </c>
      <c r="I71" s="62">
        <f>SUM(I67:I70)</f>
        <v>0</v>
      </c>
      <c r="J71" s="151" t="str">
        <f t="shared" ref="J71" si="2">IFERROR(+I71/H71*100,"")</f>
        <v/>
      </c>
    </row>
    <row r="72" spans="1:10" s="11" customFormat="1" ht="12" customHeight="1" x14ac:dyDescent="0.3">
      <c r="A72" s="22"/>
      <c r="B72" s="23"/>
      <c r="C72" s="24"/>
      <c r="D72" s="24"/>
      <c r="E72" s="25"/>
      <c r="F72" s="25"/>
      <c r="G72" s="25"/>
      <c r="H72" s="63"/>
      <c r="I72" s="63"/>
      <c r="J72" s="154"/>
    </row>
    <row r="73" spans="1:10" s="11" customFormat="1" ht="12" customHeight="1" x14ac:dyDescent="0.3">
      <c r="A73" s="16"/>
      <c r="B73" s="11" t="s">
        <v>86</v>
      </c>
      <c r="E73" s="17"/>
      <c r="F73" s="17"/>
      <c r="G73" s="17"/>
      <c r="H73" s="62"/>
      <c r="I73" s="62"/>
      <c r="J73" s="153"/>
    </row>
    <row r="74" spans="1:10" ht="12" customHeight="1" x14ac:dyDescent="0.3">
      <c r="A74" s="8"/>
      <c r="C74" s="21" t="s">
        <v>78</v>
      </c>
      <c r="D74" s="21"/>
      <c r="E74" s="21"/>
      <c r="F74" s="21"/>
      <c r="G74" s="21"/>
      <c r="H74" s="89"/>
      <c r="I74" s="89"/>
      <c r="J74" s="151" t="str">
        <f t="shared" ref="J74:J78" si="3">IFERROR(+I74/H74*100,"")</f>
        <v/>
      </c>
    </row>
    <row r="75" spans="1:10" ht="12" customHeight="1" x14ac:dyDescent="0.3">
      <c r="A75" s="8"/>
      <c r="C75" s="21" t="s">
        <v>80</v>
      </c>
      <c r="D75" s="21"/>
      <c r="E75" s="21"/>
      <c r="F75" s="21"/>
      <c r="G75" s="21"/>
      <c r="H75" s="89"/>
      <c r="I75" s="89"/>
      <c r="J75" s="151" t="str">
        <f t="shared" si="3"/>
        <v/>
      </c>
    </row>
    <row r="76" spans="1:10" ht="12" customHeight="1" x14ac:dyDescent="0.3">
      <c r="A76" s="8"/>
      <c r="C76" s="106" t="s">
        <v>138</v>
      </c>
      <c r="D76" s="21"/>
      <c r="E76" s="21"/>
      <c r="F76" s="21"/>
      <c r="G76" s="21"/>
      <c r="H76" s="89"/>
      <c r="I76" s="89"/>
      <c r="J76" s="151" t="str">
        <f t="shared" si="3"/>
        <v/>
      </c>
    </row>
    <row r="77" spans="1:10" ht="12" customHeight="1" x14ac:dyDescent="0.3">
      <c r="A77" s="8"/>
      <c r="C77" s="21" t="s">
        <v>79</v>
      </c>
      <c r="D77" s="21"/>
      <c r="E77" s="21"/>
      <c r="F77" s="21"/>
      <c r="G77" s="21"/>
      <c r="H77" s="89"/>
      <c r="I77" s="89"/>
      <c r="J77" s="151" t="str">
        <f t="shared" si="3"/>
        <v/>
      </c>
    </row>
    <row r="78" spans="1:10" s="11" customFormat="1" ht="12" customHeight="1" x14ac:dyDescent="0.3">
      <c r="A78" s="16"/>
      <c r="C78" s="11" t="s">
        <v>12</v>
      </c>
      <c r="E78" s="17"/>
      <c r="F78" s="17"/>
      <c r="G78" s="17"/>
      <c r="H78" s="62">
        <f>SUM(H74:H77)</f>
        <v>0</v>
      </c>
      <c r="I78" s="62">
        <f>SUM(I74:I77)</f>
        <v>0</v>
      </c>
      <c r="J78" s="151" t="str">
        <f t="shared" si="3"/>
        <v/>
      </c>
    </row>
    <row r="79" spans="1:10" s="11" customFormat="1" ht="12" customHeight="1" x14ac:dyDescent="0.3">
      <c r="A79" s="22"/>
      <c r="B79" s="23"/>
      <c r="C79" s="24"/>
      <c r="D79" s="24"/>
      <c r="E79" s="25"/>
      <c r="F79" s="25"/>
      <c r="G79" s="25"/>
      <c r="H79" s="63"/>
      <c r="I79" s="63"/>
      <c r="J79" s="154"/>
    </row>
    <row r="80" spans="1:10" s="11" customFormat="1" ht="12" customHeight="1" x14ac:dyDescent="0.3">
      <c r="A80" s="16"/>
      <c r="B80" s="11" t="s">
        <v>13</v>
      </c>
      <c r="E80" s="17"/>
      <c r="F80" s="17"/>
      <c r="G80" s="17"/>
      <c r="H80" s="62"/>
      <c r="I80" s="62"/>
      <c r="J80" s="153"/>
    </row>
    <row r="81" spans="1:12" ht="12" customHeight="1" x14ac:dyDescent="0.3">
      <c r="A81" s="8"/>
      <c r="C81" s="21" t="s">
        <v>14</v>
      </c>
      <c r="D81" s="21"/>
      <c r="E81" s="21"/>
      <c r="F81" s="21"/>
      <c r="G81" s="21"/>
      <c r="H81" s="89"/>
      <c r="I81" s="89"/>
      <c r="J81" s="151" t="str">
        <f t="shared" ref="J81:J86" si="4">IFERROR(+I81/H81*100,"")</f>
        <v/>
      </c>
    </row>
    <row r="82" spans="1:12" ht="12" customHeight="1" x14ac:dyDescent="0.3">
      <c r="A82" s="8"/>
      <c r="C82" s="21" t="s">
        <v>139</v>
      </c>
      <c r="D82" s="21"/>
      <c r="E82" s="21"/>
      <c r="F82" s="21"/>
      <c r="G82" s="21"/>
      <c r="H82" s="89"/>
      <c r="I82" s="89"/>
      <c r="J82" s="151" t="str">
        <f t="shared" si="4"/>
        <v/>
      </c>
    </row>
    <row r="83" spans="1:12" ht="12" customHeight="1" x14ac:dyDescent="0.3">
      <c r="A83" s="8"/>
      <c r="C83" s="21" t="s">
        <v>16</v>
      </c>
      <c r="D83" s="21"/>
      <c r="E83" s="21"/>
      <c r="F83" s="21"/>
      <c r="G83" s="21"/>
      <c r="H83" s="89"/>
      <c r="I83" s="89"/>
      <c r="J83" s="151" t="str">
        <f t="shared" si="4"/>
        <v/>
      </c>
    </row>
    <row r="84" spans="1:12" ht="12" customHeight="1" x14ac:dyDescent="0.3">
      <c r="A84" s="8"/>
      <c r="C84" s="21" t="s">
        <v>17</v>
      </c>
      <c r="D84" s="21"/>
      <c r="E84" s="21"/>
      <c r="F84" s="21"/>
      <c r="G84" s="21"/>
      <c r="H84" s="89"/>
      <c r="I84" s="89"/>
      <c r="J84" s="151" t="str">
        <f t="shared" si="4"/>
        <v/>
      </c>
    </row>
    <row r="85" spans="1:12" ht="12" customHeight="1" x14ac:dyDescent="0.3">
      <c r="A85" s="8"/>
      <c r="C85" s="106" t="s">
        <v>137</v>
      </c>
      <c r="D85" s="21"/>
      <c r="E85" s="21"/>
      <c r="F85" s="21"/>
      <c r="G85" s="21"/>
      <c r="H85" s="89"/>
      <c r="I85" s="89"/>
      <c r="J85" s="151" t="str">
        <f t="shared" si="4"/>
        <v/>
      </c>
    </row>
    <row r="86" spans="1:12" s="11" customFormat="1" ht="12" customHeight="1" x14ac:dyDescent="0.3">
      <c r="A86" s="16"/>
      <c r="C86" s="27" t="s">
        <v>18</v>
      </c>
      <c r="D86" s="27"/>
      <c r="E86" s="17"/>
      <c r="F86" s="17"/>
      <c r="G86" s="17"/>
      <c r="H86" s="62">
        <f>SUM(H81:H85)</f>
        <v>0</v>
      </c>
      <c r="I86" s="62">
        <f>SUM(I81:I85)</f>
        <v>0</v>
      </c>
      <c r="J86" s="151" t="str">
        <f t="shared" si="4"/>
        <v/>
      </c>
    </row>
    <row r="87" spans="1:12" s="11" customFormat="1" ht="7.15" customHeight="1" x14ac:dyDescent="0.3">
      <c r="A87" s="22"/>
      <c r="B87" s="23"/>
      <c r="C87" s="24"/>
      <c r="D87" s="24"/>
      <c r="E87" s="25"/>
      <c r="F87" s="25"/>
      <c r="G87" s="25"/>
      <c r="H87" s="63"/>
      <c r="I87" s="63"/>
      <c r="J87" s="154"/>
    </row>
    <row r="88" spans="1:12" s="30" customFormat="1" ht="15.5" x14ac:dyDescent="0.35">
      <c r="A88" s="28"/>
      <c r="B88" s="29" t="s">
        <v>69</v>
      </c>
      <c r="E88" s="31"/>
      <c r="F88" s="31"/>
      <c r="G88" s="31"/>
      <c r="H88" s="64">
        <f>+H62+H71+H78+H86</f>
        <v>0</v>
      </c>
      <c r="I88" s="64">
        <f>+I62+I71+I78+I86</f>
        <v>0</v>
      </c>
      <c r="J88" s="151" t="str">
        <f t="shared" ref="J88" si="5">IFERROR(+I88/H88*100,"")</f>
        <v/>
      </c>
      <c r="L88" s="11"/>
    </row>
    <row r="89" spans="1:12" s="11" customFormat="1" ht="6" customHeight="1" x14ac:dyDescent="0.3">
      <c r="A89" s="22"/>
      <c r="B89" s="23"/>
      <c r="C89" s="24"/>
      <c r="D89" s="24"/>
      <c r="E89" s="25"/>
      <c r="F89" s="25"/>
      <c r="G89" s="25"/>
      <c r="H89" s="63"/>
      <c r="I89" s="63"/>
      <c r="J89" s="154"/>
    </row>
    <row r="90" spans="1:12" s="11" customFormat="1" ht="12" customHeight="1" x14ac:dyDescent="0.3">
      <c r="A90" s="22"/>
      <c r="B90" s="11" t="s">
        <v>64</v>
      </c>
      <c r="E90" s="17"/>
      <c r="F90" s="17"/>
      <c r="G90" s="17"/>
      <c r="H90" s="62"/>
      <c r="I90" s="62"/>
      <c r="J90" s="153"/>
    </row>
    <row r="91" spans="1:12" s="11" customFormat="1" ht="12" customHeight="1" x14ac:dyDescent="0.3">
      <c r="A91" s="22"/>
      <c r="B91" s="1"/>
      <c r="C91" s="21" t="s">
        <v>125</v>
      </c>
      <c r="D91" s="21"/>
      <c r="E91" s="21"/>
      <c r="F91" s="21"/>
      <c r="G91" s="21"/>
      <c r="H91" s="89"/>
      <c r="I91" s="89"/>
      <c r="J91" s="151" t="str">
        <f t="shared" ref="J91:J94" si="6">IFERROR(+I91/H91*100,"")</f>
        <v/>
      </c>
    </row>
    <row r="92" spans="1:12" s="11" customFormat="1" ht="12" customHeight="1" x14ac:dyDescent="0.3">
      <c r="A92" s="22"/>
      <c r="B92" s="23"/>
      <c r="C92" s="21" t="s">
        <v>126</v>
      </c>
      <c r="D92" s="21"/>
      <c r="E92" s="21"/>
      <c r="F92" s="21"/>
      <c r="G92" s="21"/>
      <c r="H92" s="89"/>
      <c r="I92" s="89"/>
      <c r="J92" s="151" t="str">
        <f t="shared" si="6"/>
        <v/>
      </c>
    </row>
    <row r="93" spans="1:12" s="11" customFormat="1" ht="12" customHeight="1" x14ac:dyDescent="0.3">
      <c r="A93" s="22"/>
      <c r="B93" s="27"/>
      <c r="C93" s="21" t="s">
        <v>131</v>
      </c>
      <c r="D93" s="21"/>
      <c r="E93" s="21"/>
      <c r="F93" s="21"/>
      <c r="G93" s="21"/>
      <c r="H93" s="89"/>
      <c r="I93" s="89"/>
      <c r="J93" s="151" t="str">
        <f t="shared" si="6"/>
        <v/>
      </c>
    </row>
    <row r="94" spans="1:12" s="11" customFormat="1" ht="12" customHeight="1" x14ac:dyDescent="0.3">
      <c r="A94" s="22"/>
      <c r="B94" s="27"/>
      <c r="C94" s="70" t="s">
        <v>128</v>
      </c>
      <c r="D94" s="3"/>
      <c r="E94" s="3"/>
      <c r="F94" s="3"/>
      <c r="G94" s="3"/>
      <c r="H94" s="103">
        <f>SUM(H91:H93)</f>
        <v>0</v>
      </c>
      <c r="I94" s="103">
        <f>SUM(I91:I93)</f>
        <v>0</v>
      </c>
      <c r="J94" s="151" t="str">
        <f t="shared" si="6"/>
        <v/>
      </c>
    </row>
    <row r="95" spans="1:12" s="11" customFormat="1" ht="6" customHeight="1" x14ac:dyDescent="0.3">
      <c r="A95" s="22"/>
      <c r="B95" s="23"/>
      <c r="C95" s="24"/>
      <c r="D95" s="24"/>
      <c r="E95" s="25"/>
      <c r="F95" s="25"/>
      <c r="G95" s="25"/>
      <c r="H95" s="63"/>
      <c r="I95" s="63"/>
      <c r="J95" s="154"/>
    </row>
    <row r="96" spans="1:12" s="11" customFormat="1" ht="12" customHeight="1" x14ac:dyDescent="0.3">
      <c r="A96" s="16"/>
      <c r="B96" s="27" t="s">
        <v>82</v>
      </c>
      <c r="C96" s="21"/>
      <c r="D96" s="21"/>
      <c r="E96" s="21"/>
      <c r="F96" s="21"/>
      <c r="G96" s="21"/>
      <c r="H96" s="89"/>
      <c r="I96" s="89"/>
      <c r="J96" s="151" t="str">
        <f t="shared" ref="J96" si="7">IFERROR(+I96/H96*100,"")</f>
        <v/>
      </c>
    </row>
    <row r="97" spans="1:10" s="11" customFormat="1" ht="6" customHeight="1" x14ac:dyDescent="0.3">
      <c r="A97" s="22"/>
      <c r="B97" s="23"/>
      <c r="C97" s="24"/>
      <c r="D97" s="24"/>
      <c r="E97" s="25"/>
      <c r="F97" s="25"/>
      <c r="G97" s="25"/>
      <c r="H97" s="63"/>
      <c r="I97" s="63"/>
      <c r="J97" s="154"/>
    </row>
    <row r="98" spans="1:10" s="11" customFormat="1" ht="12" customHeight="1" x14ac:dyDescent="0.3">
      <c r="A98" s="16"/>
      <c r="B98" s="27" t="s">
        <v>24</v>
      </c>
      <c r="C98" s="21"/>
      <c r="D98" s="21"/>
      <c r="E98" s="21"/>
      <c r="F98" s="21"/>
      <c r="G98" s="21"/>
      <c r="H98" s="89"/>
      <c r="I98" s="89"/>
      <c r="J98" s="151" t="str">
        <f t="shared" ref="J98" si="8">IFERROR(+I98/H98*100,"")</f>
        <v/>
      </c>
    </row>
    <row r="99" spans="1:10" s="11" customFormat="1" ht="6" customHeight="1" x14ac:dyDescent="0.3">
      <c r="A99" s="22"/>
      <c r="B99" s="23"/>
      <c r="C99" s="24"/>
      <c r="D99" s="24"/>
      <c r="E99" s="25"/>
      <c r="F99" s="25"/>
      <c r="G99" s="25"/>
      <c r="H99" s="63"/>
      <c r="I99" s="63"/>
      <c r="J99" s="154"/>
    </row>
    <row r="100" spans="1:10" s="11" customFormat="1" ht="12" customHeight="1" x14ac:dyDescent="0.3">
      <c r="A100" s="16"/>
      <c r="B100" s="11" t="s">
        <v>19</v>
      </c>
      <c r="E100" s="20" t="s">
        <v>3</v>
      </c>
      <c r="G100" s="20" t="s">
        <v>20</v>
      </c>
      <c r="H100" s="62"/>
      <c r="I100" s="62"/>
      <c r="J100" s="153"/>
    </row>
    <row r="101" spans="1:10" ht="12" customHeight="1" x14ac:dyDescent="0.3">
      <c r="A101" s="8"/>
      <c r="C101" s="21" t="s">
        <v>21</v>
      </c>
      <c r="D101" s="21"/>
      <c r="E101" s="32"/>
      <c r="F101" s="32"/>
      <c r="G101" s="98">
        <f>+G7</f>
        <v>0</v>
      </c>
      <c r="H101" s="65">
        <f>+(H88-H85)*G101</f>
        <v>0</v>
      </c>
      <c r="I101" s="65">
        <f>+(I88-I85)*H101</f>
        <v>0</v>
      </c>
      <c r="J101" s="151" t="str">
        <f t="shared" ref="J101:J103" si="9">IFERROR(+I101/H101*100,"")</f>
        <v/>
      </c>
    </row>
    <row r="102" spans="1:10" ht="15" customHeight="1" x14ac:dyDescent="0.3">
      <c r="A102" s="8"/>
      <c r="C102" s="21" t="s">
        <v>64</v>
      </c>
      <c r="D102" s="21" t="s">
        <v>22</v>
      </c>
      <c r="E102" s="92"/>
      <c r="F102" s="32"/>
      <c r="G102" s="99"/>
      <c r="H102" s="65">
        <f>IF(E102=0,G102*(H88-H85+H98),E102)</f>
        <v>0</v>
      </c>
      <c r="I102" s="65">
        <f>IF(F102=0,H102*(I88-I85+I98),F102)</f>
        <v>0</v>
      </c>
      <c r="J102" s="151" t="str">
        <f t="shared" si="9"/>
        <v/>
      </c>
    </row>
    <row r="103" spans="1:10" s="11" customFormat="1" ht="12" customHeight="1" x14ac:dyDescent="0.3">
      <c r="A103" s="16"/>
      <c r="C103" s="11" t="s">
        <v>23</v>
      </c>
      <c r="E103" s="17"/>
      <c r="F103" s="17"/>
      <c r="G103" s="17"/>
      <c r="H103" s="62">
        <f>SUM(H101:H102)</f>
        <v>0</v>
      </c>
      <c r="I103" s="62">
        <f>SUM(I101:I102)</f>
        <v>0</v>
      </c>
      <c r="J103" s="151" t="str">
        <f t="shared" si="9"/>
        <v/>
      </c>
    </row>
    <row r="104" spans="1:10" s="11" customFormat="1" ht="6" customHeight="1" x14ac:dyDescent="0.3">
      <c r="A104" s="22"/>
      <c r="B104" s="23"/>
      <c r="C104" s="24"/>
      <c r="D104" s="24"/>
      <c r="E104" s="25"/>
      <c r="F104" s="25"/>
      <c r="G104" s="25"/>
      <c r="H104" s="63"/>
      <c r="I104" s="63"/>
      <c r="J104" s="154"/>
    </row>
    <row r="105" spans="1:10" s="11" customFormat="1" ht="12" customHeight="1" x14ac:dyDescent="0.3">
      <c r="A105" s="16"/>
      <c r="B105" s="27" t="s">
        <v>155</v>
      </c>
      <c r="C105" s="21"/>
      <c r="D105" s="21"/>
      <c r="E105" s="21"/>
      <c r="F105" s="21"/>
      <c r="G105" s="21"/>
      <c r="H105" s="89"/>
      <c r="I105" s="89"/>
      <c r="J105" s="151" t="str">
        <f t="shared" ref="J105" si="10">IFERROR(+I105/H105*100,"")</f>
        <v/>
      </c>
    </row>
    <row r="106" spans="1:10" s="11" customFormat="1" ht="6" customHeight="1" x14ac:dyDescent="0.3">
      <c r="A106" s="22"/>
      <c r="B106" s="23"/>
      <c r="C106" s="24"/>
      <c r="D106" s="24"/>
      <c r="E106" s="25"/>
      <c r="F106" s="25"/>
      <c r="G106" s="25"/>
      <c r="H106" s="63"/>
      <c r="I106" s="63"/>
      <c r="J106" s="154"/>
    </row>
    <row r="107" spans="1:10" s="30" customFormat="1" ht="15.5" x14ac:dyDescent="0.35">
      <c r="A107" s="28"/>
      <c r="B107" s="30" t="s">
        <v>70</v>
      </c>
      <c r="E107" s="31"/>
      <c r="F107" s="31"/>
      <c r="G107" s="31"/>
      <c r="H107" s="64">
        <f>+H88+H94+H96+H98+H103+H105</f>
        <v>0</v>
      </c>
      <c r="I107" s="64">
        <f>+I88+I94+I96+I98+I103+I105</f>
        <v>0</v>
      </c>
      <c r="J107" s="151" t="str">
        <f t="shared" ref="J107" si="11">IFERROR(+I107/H107*100,"")</f>
        <v/>
      </c>
    </row>
    <row r="108" spans="1:10" s="30" customFormat="1" ht="8.25" customHeight="1" x14ac:dyDescent="0.35">
      <c r="A108" s="28"/>
      <c r="C108" s="29"/>
      <c r="D108" s="29"/>
      <c r="E108" s="31"/>
      <c r="F108" s="31"/>
      <c r="G108" s="31"/>
      <c r="H108" s="64"/>
      <c r="I108" s="64"/>
      <c r="J108" s="157"/>
    </row>
    <row r="109" spans="1:10" s="30" customFormat="1" ht="15.5" x14ac:dyDescent="0.35">
      <c r="A109" s="28"/>
      <c r="B109" s="30" t="s">
        <v>71</v>
      </c>
      <c r="C109" s="29"/>
      <c r="D109" s="29"/>
      <c r="E109" s="31"/>
      <c r="F109" s="31"/>
      <c r="G109" s="31"/>
      <c r="H109" s="64">
        <f>+H44-H107</f>
        <v>0</v>
      </c>
      <c r="I109" s="64">
        <f>+I44-I107</f>
        <v>0</v>
      </c>
      <c r="J109" s="151" t="str">
        <f t="shared" ref="J109" si="12">IFERROR(+I109/H109*100,"")</f>
        <v/>
      </c>
    </row>
    <row r="110" spans="1:10" s="30" customFormat="1" ht="8.25" customHeight="1" x14ac:dyDescent="0.35">
      <c r="A110" s="28"/>
      <c r="C110" s="29"/>
      <c r="D110" s="29"/>
      <c r="E110" s="31"/>
      <c r="F110" s="31"/>
      <c r="G110" s="31"/>
      <c r="H110" s="64"/>
      <c r="I110" s="64"/>
      <c r="J110" s="157"/>
    </row>
    <row r="111" spans="1:10" s="30" customFormat="1" ht="15.5" x14ac:dyDescent="0.35">
      <c r="A111" s="28"/>
      <c r="C111" s="29"/>
      <c r="D111" s="29"/>
      <c r="E111" s="31"/>
      <c r="F111" s="31"/>
      <c r="G111" s="17" t="s">
        <v>75</v>
      </c>
      <c r="H111" s="62">
        <f>+H36+H109</f>
        <v>0</v>
      </c>
      <c r="I111" s="62">
        <f>+I36+I109</f>
        <v>0</v>
      </c>
      <c r="J111" s="151" t="str">
        <f t="shared" ref="J111" si="13">IFERROR(+I111/H111*100,"")</f>
        <v/>
      </c>
    </row>
    <row r="112" spans="1:10" s="30" customFormat="1" ht="12" customHeight="1" x14ac:dyDescent="0.35">
      <c r="A112" s="28"/>
      <c r="C112" s="29"/>
      <c r="D112" s="29"/>
      <c r="E112" s="31"/>
      <c r="F112" s="31"/>
      <c r="G112" s="31"/>
      <c r="H112" s="64"/>
      <c r="I112" s="64"/>
      <c r="J112" s="157"/>
    </row>
    <row r="113" spans="1:10" s="30" customFormat="1" ht="15.5" x14ac:dyDescent="0.35">
      <c r="A113" s="34"/>
      <c r="B113" s="13" t="s">
        <v>154</v>
      </c>
      <c r="C113" s="35"/>
      <c r="D113" s="35"/>
      <c r="E113" s="36"/>
      <c r="F113" s="36"/>
      <c r="G113" s="36"/>
      <c r="H113" s="66"/>
      <c r="I113" s="66"/>
      <c r="J113" s="158"/>
    </row>
    <row r="114" spans="1:10" s="37" customFormat="1" ht="12" customHeight="1" x14ac:dyDescent="0.3">
      <c r="A114" s="18"/>
      <c r="C114" s="38" t="s">
        <v>25</v>
      </c>
      <c r="D114" s="38"/>
      <c r="E114" s="20" t="s">
        <v>72</v>
      </c>
      <c r="F114" s="20"/>
      <c r="G114" s="20" t="s">
        <v>26</v>
      </c>
      <c r="H114" s="60"/>
      <c r="I114" s="60"/>
      <c r="J114" s="155"/>
    </row>
    <row r="115" spans="1:10" s="11" customFormat="1" ht="12" customHeight="1" x14ac:dyDescent="0.3">
      <c r="A115" s="22"/>
      <c r="B115" s="23"/>
      <c r="C115" s="101"/>
      <c r="D115" s="101"/>
      <c r="E115" s="101"/>
      <c r="F115" s="26"/>
      <c r="G115" s="93"/>
      <c r="H115" s="94"/>
      <c r="I115" s="94"/>
      <c r="J115" s="159"/>
    </row>
    <row r="116" spans="1:10" s="11" customFormat="1" ht="12" customHeight="1" x14ac:dyDescent="0.3">
      <c r="A116" s="22"/>
      <c r="B116" s="23"/>
      <c r="C116" s="101"/>
      <c r="D116" s="101"/>
      <c r="E116" s="101"/>
      <c r="F116" s="26"/>
      <c r="G116" s="93"/>
      <c r="H116" s="94"/>
      <c r="I116" s="94"/>
      <c r="J116" s="159"/>
    </row>
    <row r="117" spans="1:10" s="11" customFormat="1" ht="12" customHeight="1" x14ac:dyDescent="0.3">
      <c r="A117" s="22"/>
      <c r="B117" s="23"/>
      <c r="C117" s="101"/>
      <c r="D117" s="101"/>
      <c r="E117" s="101"/>
      <c r="F117" s="26"/>
      <c r="G117" s="93"/>
      <c r="H117" s="94"/>
      <c r="I117" s="94"/>
      <c r="J117" s="159"/>
    </row>
    <row r="118" spans="1:10" s="11" customFormat="1" ht="12" customHeight="1" x14ac:dyDescent="0.3">
      <c r="A118" s="22"/>
      <c r="B118" s="23"/>
      <c r="C118" s="24"/>
      <c r="D118" s="24"/>
      <c r="E118" s="25"/>
      <c r="F118" s="25"/>
      <c r="G118" s="25"/>
      <c r="H118" s="63"/>
      <c r="I118" s="63"/>
      <c r="J118" s="154"/>
    </row>
    <row r="119" spans="1:10" s="11" customFormat="1" ht="15.5" x14ac:dyDescent="0.35">
      <c r="A119" s="22"/>
      <c r="B119" s="30" t="s">
        <v>27</v>
      </c>
      <c r="C119" s="24"/>
      <c r="D119" s="24"/>
      <c r="E119" s="25"/>
      <c r="F119" s="25"/>
      <c r="G119" s="25"/>
      <c r="H119" s="67">
        <f>SUM(H115:H117)</f>
        <v>0</v>
      </c>
      <c r="I119" s="67">
        <f>SUM(I115:I117)</f>
        <v>0</v>
      </c>
      <c r="J119" s="153"/>
    </row>
    <row r="120" spans="1:10" s="23" customFormat="1" ht="12" customHeight="1" thickBot="1" x14ac:dyDescent="0.3">
      <c r="A120" s="39"/>
      <c r="B120" s="40"/>
      <c r="C120" s="40"/>
      <c r="D120" s="40"/>
      <c r="E120" s="41"/>
      <c r="F120" s="41"/>
      <c r="G120" s="41"/>
      <c r="H120" s="42"/>
      <c r="I120" s="42"/>
      <c r="J120" s="160"/>
    </row>
  </sheetData>
  <sheetProtection algorithmName="SHA-512" hashValue="GpUFvS1HXbi7rJ42J1w8neTCjbdy+QPCbmK/xikXdXH2OY0Fxh4K6dtTZbA943kCoRCF3LCRSrCzdOfIorE4AQ==" saltValue="BIwdaLvJ8iI/6N2QtgVIPg==" spinCount="100000" sheet="1" objects="1" scenarios="1"/>
  <protectedRanges>
    <protectedRange password="B142" sqref="H94:I94" name="Insamling budget_3_1"/>
    <protectedRange password="B142" sqref="H3:H4" name="Insamling budget_1_2_1"/>
  </protectedRanges>
  <phoneticPr fontId="19" type="noConversion"/>
  <pageMargins left="0.74803149606299213" right="0.74803149606299213" top="0.51181102362204722" bottom="0.74803149606299213" header="0.51181102362204722" footer="0.51181102362204722"/>
  <pageSetup paperSize="9" scale="54" fitToHeight="2" orientation="portrait" r:id="rId1"/>
  <headerFooter alignWithMargins="0">
    <oddFooter>&amp;L&amp;9Version 2021.1&amp;C&amp;F &amp;A</oddFooter>
  </headerFooter>
  <rowBreaks count="1" manualBreakCount="1">
    <brk id="120" max="9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L120"/>
  <sheetViews>
    <sheetView showGridLines="0" topLeftCell="A28" zoomScaleNormal="100" workbookViewId="0">
      <selection activeCell="B65" sqref="B65"/>
    </sheetView>
  </sheetViews>
  <sheetFormatPr defaultColWidth="9.1796875" defaultRowHeight="12" customHeight="1" x14ac:dyDescent="0.25"/>
  <cols>
    <col min="1" max="1" width="2.7265625" style="1" customWidth="1"/>
    <col min="2" max="2" width="2.54296875" style="1" customWidth="1"/>
    <col min="3" max="3" width="24.54296875" style="1" customWidth="1"/>
    <col min="4" max="4" width="24.81640625" style="1" customWidth="1"/>
    <col min="5" max="5" width="10.453125" style="2" bestFit="1" customWidth="1"/>
    <col min="6" max="6" width="15.26953125" style="2" bestFit="1" customWidth="1"/>
    <col min="7" max="7" width="15" style="2" customWidth="1"/>
    <col min="8" max="8" width="12.7265625" style="3" customWidth="1"/>
    <col min="9" max="9" width="12.453125" style="3" customWidth="1"/>
    <col min="10" max="10" width="4.81640625" style="3" customWidth="1"/>
    <col min="11" max="16384" width="9.1796875" style="1"/>
  </cols>
  <sheetData>
    <row r="1" spans="1:10" ht="12" customHeight="1" thickBot="1" x14ac:dyDescent="0.3"/>
    <row r="2" spans="1:10" ht="12" customHeight="1" x14ac:dyDescent="0.3">
      <c r="A2" s="4"/>
      <c r="B2" s="5"/>
      <c r="C2" s="5"/>
      <c r="D2" s="5"/>
      <c r="E2" s="6"/>
      <c r="F2" s="6"/>
      <c r="G2" s="189" t="s">
        <v>149</v>
      </c>
      <c r="H2" s="165">
        <f>+'Instruktion grunduppgifter'!B33</f>
        <v>0</v>
      </c>
      <c r="I2" s="7"/>
      <c r="J2" s="148"/>
    </row>
    <row r="3" spans="1:10" ht="17.5" x14ac:dyDescent="0.35">
      <c r="A3" s="8"/>
      <c r="D3" s="53" t="s">
        <v>60</v>
      </c>
      <c r="E3" s="55">
        <f>+'Instruktion grunduppgifter'!B35</f>
        <v>0</v>
      </c>
      <c r="G3" s="190" t="s">
        <v>156</v>
      </c>
      <c r="H3" s="111">
        <f>+'Instruktion grunduppgifter'!B37</f>
        <v>0</v>
      </c>
      <c r="J3" s="149"/>
    </row>
    <row r="4" spans="1:10" ht="17.5" x14ac:dyDescent="0.35">
      <c r="A4" s="8"/>
      <c r="D4" s="53"/>
      <c r="E4" s="55"/>
      <c r="G4" s="119" t="s">
        <v>28</v>
      </c>
      <c r="H4" s="111" t="str">
        <f>+D6</f>
        <v>Projekt 32</v>
      </c>
      <c r="J4" s="149"/>
    </row>
    <row r="5" spans="1:10" ht="12" customHeight="1" x14ac:dyDescent="0.25">
      <c r="A5" s="8"/>
      <c r="J5" s="149"/>
    </row>
    <row r="6" spans="1:10" ht="12" customHeight="1" x14ac:dyDescent="0.3">
      <c r="A6" s="8"/>
      <c r="C6" s="9" t="s">
        <v>0</v>
      </c>
      <c r="D6" s="86" t="s">
        <v>90</v>
      </c>
      <c r="E6" s="87"/>
      <c r="F6" s="9" t="s">
        <v>156</v>
      </c>
      <c r="G6" s="111">
        <f>+'Instruktion grunduppgifter'!B37</f>
        <v>0</v>
      </c>
      <c r="J6" s="149"/>
    </row>
    <row r="7" spans="1:10" ht="12" customHeight="1" x14ac:dyDescent="0.3">
      <c r="A7" s="8"/>
      <c r="C7" s="10" t="s">
        <v>1</v>
      </c>
      <c r="D7" s="105">
        <v>32</v>
      </c>
      <c r="E7" s="88"/>
      <c r="F7" s="71" t="s">
        <v>88</v>
      </c>
      <c r="G7" s="112">
        <f>+'Instruktion grunduppgifter'!B46+'Instruktion grunduppgifter'!B47+'Instruktion grunduppgifter'!B48</f>
        <v>0</v>
      </c>
      <c r="J7" s="149"/>
    </row>
    <row r="8" spans="1:10" ht="13" x14ac:dyDescent="0.3">
      <c r="A8" s="8"/>
      <c r="C8" s="9" t="s">
        <v>2</v>
      </c>
      <c r="D8" s="86"/>
      <c r="E8" s="87"/>
      <c r="F8" s="71" t="s">
        <v>140</v>
      </c>
      <c r="G8" s="170">
        <f>+'Instruktion grunduppgifter'!B51</f>
        <v>0</v>
      </c>
      <c r="J8" s="149"/>
    </row>
    <row r="9" spans="1:10" ht="12" customHeight="1" x14ac:dyDescent="0.3">
      <c r="A9" s="8"/>
      <c r="C9" s="11"/>
      <c r="D9" s="11"/>
      <c r="J9" s="149"/>
    </row>
    <row r="10" spans="1:10" ht="12" customHeight="1" x14ac:dyDescent="0.3">
      <c r="A10" s="8"/>
      <c r="C10" s="11" t="s">
        <v>76</v>
      </c>
      <c r="D10" s="11"/>
      <c r="J10" s="149"/>
    </row>
    <row r="11" spans="1:10" s="116" customFormat="1" ht="9" customHeight="1" thickBot="1" x14ac:dyDescent="0.35">
      <c r="A11" s="115"/>
      <c r="C11" s="126"/>
      <c r="D11" s="126"/>
      <c r="E11" s="127"/>
      <c r="F11" s="117"/>
      <c r="G11" s="117"/>
      <c r="H11" s="118"/>
      <c r="I11" s="118"/>
      <c r="J11" s="132"/>
    </row>
    <row r="12" spans="1:10" s="116" customFormat="1" ht="15.5" x14ac:dyDescent="0.35">
      <c r="A12" s="115"/>
      <c r="B12" s="128" t="str">
        <f>CONCATENATE("PROGNOS OKT-DEC ",'Instruktion grunduppgifter'!B35-1)</f>
        <v>PROGNOS OKT-DEC -1</v>
      </c>
      <c r="C12" s="129"/>
      <c r="D12" s="129"/>
      <c r="E12" s="130"/>
      <c r="F12" s="113"/>
      <c r="G12" s="113"/>
      <c r="H12" s="114"/>
      <c r="I12" s="131"/>
      <c r="J12" s="149"/>
    </row>
    <row r="13" spans="1:10" s="116" customFormat="1" ht="7.5" customHeight="1" x14ac:dyDescent="0.25">
      <c r="A13" s="115"/>
      <c r="B13" s="115"/>
      <c r="E13" s="127"/>
      <c r="F13" s="117"/>
      <c r="G13" s="117"/>
      <c r="H13" s="118"/>
      <c r="I13" s="132"/>
      <c r="J13" s="149"/>
    </row>
    <row r="14" spans="1:10" s="116" customFormat="1" ht="13" x14ac:dyDescent="0.3">
      <c r="A14" s="115"/>
      <c r="B14" s="115"/>
      <c r="C14" s="126" t="str">
        <f>CONCATENATE("OH procent ",'Instruktion grunduppgifter'!B35-1)</f>
        <v>OH procent -1</v>
      </c>
      <c r="D14" s="192">
        <f>+'Instruktion grunduppgifter'!B41+'Instruktion grunduppgifter'!B42+'Instruktion grunduppgifter'!B43</f>
        <v>0</v>
      </c>
      <c r="E14" s="127"/>
      <c r="F14" s="133" t="s">
        <v>142</v>
      </c>
      <c r="G14" s="117"/>
      <c r="H14" s="118"/>
      <c r="I14" s="167">
        <v>1</v>
      </c>
      <c r="J14" s="149"/>
    </row>
    <row r="15" spans="1:10" s="116" customFormat="1" ht="7.5" customHeight="1" x14ac:dyDescent="0.25">
      <c r="A15" s="115"/>
      <c r="B15" s="115"/>
      <c r="E15" s="127"/>
      <c r="F15" s="117"/>
      <c r="G15" s="117"/>
      <c r="H15" s="118"/>
      <c r="I15" s="132"/>
      <c r="J15" s="149"/>
    </row>
    <row r="16" spans="1:10" s="116" customFormat="1" ht="13" x14ac:dyDescent="0.3">
      <c r="A16" s="115"/>
      <c r="B16" s="121" t="s">
        <v>143</v>
      </c>
      <c r="C16" s="118"/>
      <c r="D16" s="126"/>
      <c r="E16" s="127"/>
      <c r="F16" s="126" t="str">
        <f>CONCATENATE("Kvar ",'Instruktion grunduppgifter'!B35-1,", enl Probok")</f>
        <v>Kvar -1, enl Probok</v>
      </c>
      <c r="G16" s="117"/>
      <c r="H16" s="118"/>
      <c r="I16" s="166"/>
      <c r="J16" s="149"/>
    </row>
    <row r="17" spans="1:11" s="116" customFormat="1" ht="12.5" x14ac:dyDescent="0.25">
      <c r="A17" s="115"/>
      <c r="B17" s="115"/>
      <c r="C17" s="124"/>
      <c r="D17" s="124"/>
      <c r="E17" s="127"/>
      <c r="F17" s="135" t="str">
        <f>CONCATENATE("Oavskrivet belopp på utrustning ",'Instruktion grunduppgifter'!B35-1)</f>
        <v>Oavskrivet belopp på utrustning -1</v>
      </c>
      <c r="G17" s="117"/>
      <c r="H17" s="118"/>
      <c r="I17" s="136">
        <f>+I22</f>
        <v>0</v>
      </c>
      <c r="J17" s="149"/>
    </row>
    <row r="18" spans="1:11" s="116" customFormat="1" ht="12.5" x14ac:dyDescent="0.25">
      <c r="A18" s="115"/>
      <c r="B18" s="115"/>
      <c r="C18" s="123"/>
      <c r="D18" s="123"/>
      <c r="E18" s="127"/>
      <c r="F18" s="120" t="s">
        <v>144</v>
      </c>
      <c r="G18" s="117"/>
      <c r="H18" s="118"/>
      <c r="I18" s="136">
        <f>-D32</f>
        <v>0</v>
      </c>
      <c r="J18" s="149"/>
    </row>
    <row r="19" spans="1:11" s="116" customFormat="1" ht="13" x14ac:dyDescent="0.3">
      <c r="A19" s="115"/>
      <c r="B19" s="115"/>
      <c r="C19" s="123"/>
      <c r="D19" s="123"/>
      <c r="E19" s="127"/>
      <c r="F19" s="126" t="str">
        <f>CONCATENATE("Utgående balans ",'Instruktion grunduppgifter'!B35-1,"-12-31")</f>
        <v>Utgående balans -1-12-31</v>
      </c>
      <c r="G19" s="117"/>
      <c r="H19" s="118"/>
      <c r="I19" s="137">
        <f>SUM(I16:I18)</f>
        <v>0</v>
      </c>
      <c r="J19" s="149"/>
    </row>
    <row r="20" spans="1:11" s="116" customFormat="1" ht="12.5" x14ac:dyDescent="0.25">
      <c r="A20" s="115"/>
      <c r="B20" s="115"/>
      <c r="C20" s="123"/>
      <c r="D20" s="123"/>
      <c r="E20" s="127"/>
      <c r="F20" s="118"/>
      <c r="G20" s="117"/>
      <c r="H20" s="118"/>
      <c r="I20" s="132"/>
      <c r="J20" s="149"/>
    </row>
    <row r="21" spans="1:11" s="116" customFormat="1" ht="13" x14ac:dyDescent="0.3">
      <c r="A21" s="115"/>
      <c r="B21" s="115"/>
      <c r="C21" s="123"/>
      <c r="D21" s="123"/>
      <c r="E21" s="127"/>
      <c r="F21" s="126" t="s">
        <v>153</v>
      </c>
      <c r="G21" s="117"/>
      <c r="H21" s="118"/>
      <c r="I21" s="132"/>
      <c r="J21" s="149"/>
    </row>
    <row r="22" spans="1:11" s="116" customFormat="1" ht="12.5" x14ac:dyDescent="0.25">
      <c r="A22" s="115"/>
      <c r="B22" s="115"/>
      <c r="C22" s="123"/>
      <c r="D22" s="123"/>
      <c r="E22" s="127"/>
      <c r="F22" s="118" t="str">
        <f>+F17</f>
        <v>Oavskrivet belopp på utrustning -1</v>
      </c>
      <c r="G22" s="117"/>
      <c r="H22" s="118"/>
      <c r="I22" s="166"/>
      <c r="J22" s="149"/>
    </row>
    <row r="23" spans="1:11" s="116" customFormat="1" ht="12.5" x14ac:dyDescent="0.25">
      <c r="A23" s="115"/>
      <c r="B23" s="115"/>
      <c r="C23" s="123"/>
      <c r="D23" s="123"/>
      <c r="E23" s="127"/>
      <c r="F23" s="118" t="str">
        <f>CONCATENATE("Nyinköp av utrustning &gt; 25 tkr ht ",'Instruktion grunduppgifter'!B35-1)</f>
        <v>Nyinköp av utrustning &gt; 25 tkr ht -1</v>
      </c>
      <c r="G23" s="117"/>
      <c r="H23" s="118"/>
      <c r="I23" s="134"/>
      <c r="J23" s="149"/>
    </row>
    <row r="24" spans="1:11" s="116" customFormat="1" ht="13" x14ac:dyDescent="0.3">
      <c r="A24" s="115"/>
      <c r="B24" s="115"/>
      <c r="C24" s="126" t="s">
        <v>145</v>
      </c>
      <c r="D24" s="133">
        <f>SUM(D17:D23)</f>
        <v>0</v>
      </c>
      <c r="E24" s="127"/>
      <c r="F24" s="133" t="str">
        <f>CONCATENATE("Oavskrivet belopp på utrustning ",'Instruktion grunduppgifter'!B35-1,"-12-31")</f>
        <v>Oavskrivet belopp på utrustning -1-12-31</v>
      </c>
      <c r="G24" s="117"/>
      <c r="H24" s="118"/>
      <c r="I24" s="137">
        <f>SUM(I22:I23)</f>
        <v>0</v>
      </c>
      <c r="J24" s="149"/>
    </row>
    <row r="25" spans="1:11" s="126" customFormat="1" ht="6" customHeight="1" x14ac:dyDescent="0.3">
      <c r="A25" s="122"/>
      <c r="B25" s="122"/>
      <c r="C25" s="125"/>
      <c r="D25" s="125"/>
      <c r="E25" s="127"/>
      <c r="F25" s="117"/>
      <c r="G25" s="117"/>
      <c r="H25" s="118"/>
      <c r="I25" s="132"/>
      <c r="J25" s="149"/>
    </row>
    <row r="26" spans="1:11" s="116" customFormat="1" ht="13" x14ac:dyDescent="0.3">
      <c r="A26" s="115"/>
      <c r="B26" s="115"/>
      <c r="C26" s="126" t="s">
        <v>21</v>
      </c>
      <c r="D26" s="133">
        <f>+D24*D14</f>
        <v>0</v>
      </c>
      <c r="E26" s="127"/>
      <c r="F26" s="120"/>
      <c r="G26" s="117"/>
      <c r="H26" s="118"/>
      <c r="I26" s="132"/>
      <c r="J26" s="149"/>
    </row>
    <row r="27" spans="1:11" s="126" customFormat="1" ht="6" customHeight="1" x14ac:dyDescent="0.3">
      <c r="A27" s="122"/>
      <c r="B27" s="122"/>
      <c r="C27" s="125"/>
      <c r="D27" s="125"/>
      <c r="E27" s="127"/>
      <c r="F27" s="117"/>
      <c r="G27" s="117"/>
      <c r="H27" s="118"/>
      <c r="I27" s="132"/>
      <c r="J27" s="149"/>
      <c r="K27" s="116"/>
    </row>
    <row r="28" spans="1:11" s="116" customFormat="1" ht="13" x14ac:dyDescent="0.3">
      <c r="A28" s="115"/>
      <c r="B28" s="115"/>
      <c r="C28" s="126" t="s">
        <v>64</v>
      </c>
      <c r="D28" s="124"/>
      <c r="E28" s="127"/>
      <c r="F28" s="120"/>
      <c r="G28" s="117"/>
      <c r="H28" s="118"/>
      <c r="I28" s="132"/>
      <c r="J28" s="149"/>
    </row>
    <row r="29" spans="1:11" s="126" customFormat="1" ht="6" customHeight="1" x14ac:dyDescent="0.3">
      <c r="A29" s="122"/>
      <c r="B29" s="122"/>
      <c r="C29" s="125"/>
      <c r="D29" s="125"/>
      <c r="E29" s="127"/>
      <c r="F29" s="117"/>
      <c r="G29" s="117"/>
      <c r="H29" s="118"/>
      <c r="I29" s="132"/>
      <c r="J29" s="149"/>
      <c r="K29" s="116"/>
    </row>
    <row r="30" spans="1:11" s="116" customFormat="1" ht="13" x14ac:dyDescent="0.3">
      <c r="A30" s="115"/>
      <c r="B30" s="115"/>
      <c r="C30" s="126" t="s">
        <v>146</v>
      </c>
      <c r="D30" s="133">
        <f>+I24/I14/12*3</f>
        <v>0</v>
      </c>
      <c r="E30" s="127"/>
      <c r="F30" s="126" t="s">
        <v>147</v>
      </c>
      <c r="I30" s="166"/>
      <c r="J30" s="149"/>
    </row>
    <row r="31" spans="1:11" s="126" customFormat="1" ht="6" customHeight="1" x14ac:dyDescent="0.3">
      <c r="A31" s="122"/>
      <c r="B31" s="122"/>
      <c r="C31" s="125"/>
      <c r="D31" s="125"/>
      <c r="E31" s="127"/>
      <c r="F31" s="117"/>
      <c r="G31" s="117"/>
      <c r="H31" s="118"/>
      <c r="I31" s="132"/>
      <c r="J31" s="149"/>
    </row>
    <row r="32" spans="1:11" s="116" customFormat="1" ht="13.5" thickBot="1" x14ac:dyDescent="0.35">
      <c r="A32" s="115"/>
      <c r="B32" s="138"/>
      <c r="C32" s="139" t="s">
        <v>148</v>
      </c>
      <c r="D32" s="140">
        <f>SUM(D24:D31)</f>
        <v>0</v>
      </c>
      <c r="E32" s="141"/>
      <c r="F32" s="139" t="str">
        <f>CONCATENATE("KVAR ATT DISPONERA ",'Instruktion grunduppgifter'!B35-1,"-12-31")</f>
        <v>KVAR ATT DISPONERA -1-12-31</v>
      </c>
      <c r="G32" s="142"/>
      <c r="H32" s="140"/>
      <c r="I32" s="143">
        <f>+I19-I24+I30</f>
        <v>0</v>
      </c>
      <c r="J32" s="149"/>
    </row>
    <row r="33" spans="1:10" s="116" customFormat="1" ht="7.15" customHeight="1" x14ac:dyDescent="0.3">
      <c r="A33" s="115"/>
      <c r="C33" s="126"/>
      <c r="D33" s="126"/>
      <c r="E33" s="127"/>
      <c r="F33" s="117"/>
      <c r="G33" s="117"/>
      <c r="H33" s="118"/>
      <c r="I33" s="118"/>
      <c r="J33" s="132"/>
    </row>
    <row r="34" spans="1:10" ht="15.5" x14ac:dyDescent="0.35">
      <c r="A34" s="8"/>
      <c r="C34" s="11"/>
      <c r="D34" s="11"/>
      <c r="H34" s="58" t="s">
        <v>132</v>
      </c>
      <c r="I34" s="58" t="s">
        <v>133</v>
      </c>
      <c r="J34" s="150" t="s">
        <v>7</v>
      </c>
    </row>
    <row r="35" spans="1:10" ht="12" customHeight="1" x14ac:dyDescent="0.25">
      <c r="A35" s="8"/>
      <c r="H35" s="59"/>
      <c r="I35" s="59"/>
      <c r="J35" s="149"/>
    </row>
    <row r="36" spans="1:10" ht="13" x14ac:dyDescent="0.3">
      <c r="A36" s="8"/>
      <c r="C36" s="11"/>
      <c r="D36" s="11"/>
      <c r="G36" s="17" t="s">
        <v>74</v>
      </c>
      <c r="H36" s="62">
        <f>+I32</f>
        <v>0</v>
      </c>
      <c r="I36" s="102"/>
      <c r="J36" s="151" t="str">
        <f>IFERROR(+I36/H36*100,"")</f>
        <v/>
      </c>
    </row>
    <row r="37" spans="1:10" ht="7.15" customHeight="1" x14ac:dyDescent="0.25">
      <c r="A37" s="8"/>
      <c r="H37" s="59"/>
      <c r="I37" s="59"/>
      <c r="J37" s="152"/>
    </row>
    <row r="38" spans="1:10" s="11" customFormat="1" ht="15.5" x14ac:dyDescent="0.35">
      <c r="A38" s="16"/>
      <c r="B38" s="13" t="s">
        <v>135</v>
      </c>
      <c r="D38" s="33" t="s">
        <v>87</v>
      </c>
      <c r="E38" s="20"/>
      <c r="F38" s="2"/>
      <c r="G38" s="20"/>
      <c r="H38" s="62"/>
      <c r="I38" s="62"/>
      <c r="J38" s="153"/>
    </row>
    <row r="39" spans="1:10" ht="12" customHeight="1" x14ac:dyDescent="0.3">
      <c r="A39" s="8"/>
      <c r="C39" s="21" t="s">
        <v>54</v>
      </c>
      <c r="D39" s="32"/>
      <c r="E39" s="32"/>
      <c r="F39" s="32"/>
      <c r="G39" s="32"/>
      <c r="H39" s="89"/>
      <c r="I39" s="89"/>
      <c r="J39" s="151" t="str">
        <f t="shared" ref="J39:J44" si="0">IFERROR(+I39/H39*100,"")</f>
        <v/>
      </c>
    </row>
    <row r="40" spans="1:10" ht="12" customHeight="1" x14ac:dyDescent="0.3">
      <c r="A40" s="8"/>
      <c r="C40" s="21" t="s">
        <v>84</v>
      </c>
      <c r="D40" s="32"/>
      <c r="E40" s="32"/>
      <c r="F40" s="32"/>
      <c r="G40" s="32"/>
      <c r="H40" s="89"/>
      <c r="I40" s="89"/>
      <c r="J40" s="151" t="str">
        <f t="shared" si="0"/>
        <v/>
      </c>
    </row>
    <row r="41" spans="1:10" ht="12" customHeight="1" x14ac:dyDescent="0.3">
      <c r="A41" s="8"/>
      <c r="C41" s="21" t="s">
        <v>85</v>
      </c>
      <c r="D41" s="32"/>
      <c r="E41" s="32"/>
      <c r="F41" s="32"/>
      <c r="G41" s="32"/>
      <c r="H41" s="89"/>
      <c r="I41" s="89"/>
      <c r="J41" s="151" t="str">
        <f t="shared" si="0"/>
        <v/>
      </c>
    </row>
    <row r="42" spans="1:10" ht="12" customHeight="1" x14ac:dyDescent="0.3">
      <c r="A42" s="8"/>
      <c r="C42" s="106" t="s">
        <v>134</v>
      </c>
      <c r="D42" s="32"/>
      <c r="E42" s="32"/>
      <c r="F42" s="32"/>
      <c r="G42" s="32"/>
      <c r="H42" s="89"/>
      <c r="I42" s="89"/>
      <c r="J42" s="151" t="str">
        <f t="shared" si="0"/>
        <v/>
      </c>
    </row>
    <row r="43" spans="1:10" s="11" customFormat="1" ht="5.5" customHeight="1" x14ac:dyDescent="0.3">
      <c r="A43" s="22"/>
      <c r="B43" s="23"/>
      <c r="C43" s="24"/>
      <c r="D43" s="24"/>
      <c r="E43" s="25"/>
      <c r="F43" s="25"/>
      <c r="G43" s="25"/>
      <c r="H43" s="63"/>
      <c r="I43" s="63"/>
      <c r="J43" s="154" t="str">
        <f t="shared" si="0"/>
        <v/>
      </c>
    </row>
    <row r="44" spans="1:10" s="30" customFormat="1" ht="15.5" x14ac:dyDescent="0.35">
      <c r="A44" s="28"/>
      <c r="B44" s="13" t="s">
        <v>136</v>
      </c>
      <c r="C44" s="29"/>
      <c r="D44" s="29"/>
      <c r="E44" s="31"/>
      <c r="F44" s="31"/>
      <c r="G44" s="31"/>
      <c r="H44" s="64">
        <f>SUM(H39:H43)</f>
        <v>0</v>
      </c>
      <c r="I44" s="64">
        <f>SUM(I39:I42)</f>
        <v>0</v>
      </c>
      <c r="J44" s="151" t="str">
        <f t="shared" si="0"/>
        <v/>
      </c>
    </row>
    <row r="45" spans="1:10" ht="12" customHeight="1" x14ac:dyDescent="0.3">
      <c r="A45" s="8"/>
      <c r="C45" s="11"/>
      <c r="D45" s="11"/>
      <c r="G45" s="17"/>
      <c r="H45" s="62"/>
      <c r="I45" s="62"/>
      <c r="J45" s="153"/>
    </row>
    <row r="46" spans="1:10" s="14" customFormat="1" ht="15.5" x14ac:dyDescent="0.35">
      <c r="A46" s="12"/>
      <c r="B46" s="13" t="s">
        <v>67</v>
      </c>
      <c r="E46" s="15"/>
      <c r="F46" s="15"/>
      <c r="G46" s="15"/>
      <c r="H46" s="62"/>
      <c r="I46" s="62"/>
      <c r="J46" s="153"/>
    </row>
    <row r="47" spans="1:10" ht="12" customHeight="1" x14ac:dyDescent="0.25">
      <c r="A47" s="8"/>
      <c r="H47" s="59"/>
      <c r="I47" s="59"/>
      <c r="J47" s="152"/>
    </row>
    <row r="48" spans="1:10" s="11" customFormat="1" ht="12" customHeight="1" x14ac:dyDescent="0.3">
      <c r="A48" s="16"/>
      <c r="B48" s="191" t="str">
        <f>CONCATENATE("Lönekostnader (inkl LBK + sem.tillägg, tot ",'Instruktion grunduppgifter'!B52*100,"%) inkl. löneökning om angivet ovan")</f>
        <v>Lönekostnader (inkl LBK + sem.tillägg, tot 0%) inkl. löneökning om angivet ovan</v>
      </c>
      <c r="E48" s="17"/>
      <c r="F48" s="17"/>
      <c r="G48" s="17"/>
      <c r="H48" s="62"/>
      <c r="I48" s="62"/>
      <c r="J48" s="153"/>
    </row>
    <row r="49" spans="1:10" s="19" customFormat="1" ht="12" customHeight="1" x14ac:dyDescent="0.3">
      <c r="A49" s="18"/>
      <c r="C49" s="19" t="s">
        <v>4</v>
      </c>
      <c r="E49" s="20" t="s">
        <v>5</v>
      </c>
      <c r="F49" s="20" t="s">
        <v>6</v>
      </c>
      <c r="G49" s="20" t="s">
        <v>7</v>
      </c>
      <c r="H49" s="60"/>
      <c r="I49" s="60"/>
      <c r="J49" s="155"/>
    </row>
    <row r="50" spans="1:10" ht="12" customHeight="1" x14ac:dyDescent="0.25">
      <c r="A50" s="8"/>
      <c r="C50" s="110"/>
      <c r="D50" s="90"/>
      <c r="E50" s="91"/>
      <c r="F50" s="161"/>
      <c r="G50" s="97"/>
      <c r="H50" s="61">
        <f>+E50*F50*G50*(1+'Instruktion grunduppgifter'!$B$52)*(1+$G$8)</f>
        <v>0</v>
      </c>
      <c r="I50" s="109"/>
      <c r="J50" s="156"/>
    </row>
    <row r="51" spans="1:10" ht="12" customHeight="1" x14ac:dyDescent="0.25">
      <c r="A51" s="8"/>
      <c r="C51" s="90"/>
      <c r="D51" s="90"/>
      <c r="E51" s="91"/>
      <c r="F51" s="161"/>
      <c r="G51" s="97"/>
      <c r="H51" s="61">
        <f>+E51*F51*G51*(1+'Instruktion grunduppgifter'!$B$52)*(1+$G$8)</f>
        <v>0</v>
      </c>
      <c r="I51" s="109"/>
      <c r="J51" s="156"/>
    </row>
    <row r="52" spans="1:10" ht="12" customHeight="1" x14ac:dyDescent="0.25">
      <c r="A52" s="8"/>
      <c r="C52" s="90"/>
      <c r="D52" s="90"/>
      <c r="E52" s="91"/>
      <c r="F52" s="161"/>
      <c r="G52" s="97"/>
      <c r="H52" s="61">
        <f>+E52*F52*G52*(1+'Instruktion grunduppgifter'!$B$52)*(1+$G$8)</f>
        <v>0</v>
      </c>
      <c r="I52" s="109"/>
      <c r="J52" s="156"/>
    </row>
    <row r="53" spans="1:10" ht="12" customHeight="1" x14ac:dyDescent="0.25">
      <c r="A53" s="8"/>
      <c r="C53" s="90"/>
      <c r="D53" s="90"/>
      <c r="E53" s="91"/>
      <c r="F53" s="161"/>
      <c r="G53" s="97"/>
      <c r="H53" s="61">
        <f>+E53*F53*G53*(1+'Instruktion grunduppgifter'!$B$52)*(1+$G$8)</f>
        <v>0</v>
      </c>
      <c r="I53" s="109"/>
      <c r="J53" s="156"/>
    </row>
    <row r="54" spans="1:10" ht="12" customHeight="1" x14ac:dyDescent="0.25">
      <c r="A54" s="8"/>
      <c r="C54" s="90"/>
      <c r="D54" s="110"/>
      <c r="E54" s="91"/>
      <c r="F54" s="161"/>
      <c r="G54" s="97"/>
      <c r="H54" s="61">
        <f>+E54*F54*G54*(1+'Instruktion grunduppgifter'!$B$52)*(1+$G$8)</f>
        <v>0</v>
      </c>
      <c r="I54" s="109"/>
      <c r="J54" s="156"/>
    </row>
    <row r="55" spans="1:10" ht="12" customHeight="1" x14ac:dyDescent="0.25">
      <c r="A55" s="8"/>
      <c r="C55" s="90"/>
      <c r="D55" s="90"/>
      <c r="E55" s="91"/>
      <c r="F55" s="161"/>
      <c r="G55" s="97"/>
      <c r="H55" s="61">
        <f>+E55*F55*G55*(1+'Instruktion grunduppgifter'!$B$52)*(1+$G$8)</f>
        <v>0</v>
      </c>
      <c r="I55" s="109"/>
      <c r="J55" s="156"/>
    </row>
    <row r="56" spans="1:10" ht="12" customHeight="1" x14ac:dyDescent="0.25">
      <c r="A56" s="8"/>
      <c r="C56" s="90"/>
      <c r="D56" s="90"/>
      <c r="E56" s="91"/>
      <c r="F56" s="161"/>
      <c r="G56" s="97"/>
      <c r="H56" s="61">
        <f>+E56*F56*G56*(1+'Instruktion grunduppgifter'!$B$52)*(1+$G$8)</f>
        <v>0</v>
      </c>
      <c r="I56" s="109"/>
      <c r="J56" s="156"/>
    </row>
    <row r="57" spans="1:10" ht="12" customHeight="1" x14ac:dyDescent="0.25">
      <c r="A57" s="8"/>
      <c r="C57" s="90"/>
      <c r="D57" s="90"/>
      <c r="E57" s="91"/>
      <c r="F57" s="161"/>
      <c r="G57" s="97"/>
      <c r="H57" s="61">
        <f>+E57*F57*G57*(1+'Instruktion grunduppgifter'!$B$52)*(1+$G$8)</f>
        <v>0</v>
      </c>
      <c r="I57" s="109"/>
      <c r="J57" s="156"/>
    </row>
    <row r="58" spans="1:10" ht="12" customHeight="1" x14ac:dyDescent="0.25">
      <c r="A58" s="8"/>
      <c r="C58" s="90"/>
      <c r="D58" s="90"/>
      <c r="E58" s="91"/>
      <c r="F58" s="161"/>
      <c r="G58" s="97"/>
      <c r="H58" s="61">
        <f>+E58*F58*G58*(1+'Instruktion grunduppgifter'!$B$52)*(1+$G$8)</f>
        <v>0</v>
      </c>
      <c r="I58" s="109"/>
      <c r="J58" s="156"/>
    </row>
    <row r="59" spans="1:10" ht="12" customHeight="1" x14ac:dyDescent="0.25">
      <c r="A59" s="8"/>
      <c r="C59" s="90"/>
      <c r="D59" s="90"/>
      <c r="E59" s="91"/>
      <c r="F59" s="161"/>
      <c r="G59" s="97"/>
      <c r="H59" s="61">
        <f>+E59*F59*G59*(1+'Instruktion grunduppgifter'!$B$52)*(1+$G$8)</f>
        <v>0</v>
      </c>
      <c r="I59" s="109"/>
      <c r="J59" s="156"/>
    </row>
    <row r="60" spans="1:10" ht="12" customHeight="1" x14ac:dyDescent="0.25">
      <c r="A60" s="8"/>
      <c r="C60" s="90"/>
      <c r="D60" s="90"/>
      <c r="E60" s="91"/>
      <c r="F60" s="161"/>
      <c r="G60" s="97"/>
      <c r="H60" s="61">
        <f>+E60*F60*G60*(1+'Instruktion grunduppgifter'!$B$52)*(1+$G$8)</f>
        <v>0</v>
      </c>
      <c r="I60" s="109"/>
      <c r="J60" s="156"/>
    </row>
    <row r="61" spans="1:10" ht="12" customHeight="1" x14ac:dyDescent="0.25">
      <c r="A61" s="8"/>
      <c r="C61" s="90"/>
      <c r="D61" s="90"/>
      <c r="E61" s="91"/>
      <c r="F61" s="161"/>
      <c r="G61" s="97"/>
      <c r="H61" s="61">
        <f>+E61*F61*G61*(1+'Instruktion grunduppgifter'!$B$52)*(1+$G$8)</f>
        <v>0</v>
      </c>
      <c r="I61" s="109"/>
      <c r="J61" s="156"/>
    </row>
    <row r="62" spans="1:10" s="11" customFormat="1" ht="12" customHeight="1" x14ac:dyDescent="0.3">
      <c r="A62" s="16"/>
      <c r="C62" s="11" t="s">
        <v>8</v>
      </c>
      <c r="E62" s="17"/>
      <c r="F62" s="162"/>
      <c r="G62" s="74"/>
      <c r="H62" s="62">
        <f>SUM(H50:H61)</f>
        <v>0</v>
      </c>
      <c r="I62" s="62">
        <f>SUM(I50:I61)</f>
        <v>0</v>
      </c>
      <c r="J62" s="151" t="str">
        <f t="shared" ref="J62" si="1">IFERROR(+I62/H62*100,"")</f>
        <v/>
      </c>
    </row>
    <row r="63" spans="1:10" s="11" customFormat="1" ht="12" customHeight="1" x14ac:dyDescent="0.3">
      <c r="A63" s="22"/>
      <c r="B63" s="23"/>
      <c r="C63" s="24"/>
      <c r="D63" s="24"/>
      <c r="E63" s="25"/>
      <c r="F63" s="163"/>
      <c r="G63" s="75"/>
      <c r="H63" s="63"/>
      <c r="I63" s="63"/>
      <c r="J63" s="154"/>
    </row>
    <row r="64" spans="1:10" s="11" customFormat="1" ht="12" customHeight="1" x14ac:dyDescent="0.3">
      <c r="A64" s="22"/>
      <c r="B64" s="23"/>
      <c r="C64" s="24"/>
      <c r="D64" s="24"/>
      <c r="E64" s="25"/>
      <c r="F64" s="163"/>
      <c r="G64" s="25"/>
      <c r="H64" s="63"/>
      <c r="I64" s="63"/>
      <c r="J64" s="154"/>
    </row>
    <row r="65" spans="1:10" s="11" customFormat="1" ht="12" customHeight="1" x14ac:dyDescent="0.3">
      <c r="A65" s="16"/>
      <c r="B65" s="11" t="str">
        <f>CONCATENATE("Lönekostnader (inkl LBK ",'Instruktion grunduppgifter'!B52*100-2,"%)")</f>
        <v>Lönekostnader (inkl LBK -2%)</v>
      </c>
      <c r="E65" s="17"/>
      <c r="F65" s="162"/>
      <c r="G65" s="17"/>
      <c r="H65" s="62"/>
      <c r="I65" s="62"/>
      <c r="J65" s="153"/>
    </row>
    <row r="66" spans="1:10" s="19" customFormat="1" ht="12" customHeight="1" x14ac:dyDescent="0.3">
      <c r="A66" s="18"/>
      <c r="C66" s="19" t="s">
        <v>9</v>
      </c>
      <c r="E66" s="20" t="s">
        <v>68</v>
      </c>
      <c r="F66" s="164" t="s">
        <v>83</v>
      </c>
      <c r="G66" s="20"/>
      <c r="H66" s="60"/>
      <c r="I66" s="60"/>
      <c r="J66" s="155"/>
    </row>
    <row r="67" spans="1:10" ht="12" customHeight="1" x14ac:dyDescent="0.25">
      <c r="A67" s="8"/>
      <c r="C67" s="90"/>
      <c r="D67" s="90"/>
      <c r="E67" s="91"/>
      <c r="F67" s="161"/>
      <c r="G67" s="26"/>
      <c r="H67" s="61">
        <f>+E67*F67*(1+'Instruktion grunduppgifter'!$B$52-2%)</f>
        <v>0</v>
      </c>
      <c r="I67" s="109"/>
      <c r="J67" s="156"/>
    </row>
    <row r="68" spans="1:10" ht="12" customHeight="1" x14ac:dyDescent="0.25">
      <c r="A68" s="8"/>
      <c r="C68" s="90"/>
      <c r="D68" s="90"/>
      <c r="E68" s="91"/>
      <c r="F68" s="161"/>
      <c r="G68" s="26"/>
      <c r="H68" s="61">
        <f>+E68*F68*(1+'Instruktion grunduppgifter'!$B$52-2%)</f>
        <v>0</v>
      </c>
      <c r="I68" s="109"/>
      <c r="J68" s="156"/>
    </row>
    <row r="69" spans="1:10" ht="12" customHeight="1" x14ac:dyDescent="0.25">
      <c r="A69" s="8"/>
      <c r="C69" s="90"/>
      <c r="D69" s="90"/>
      <c r="E69" s="91"/>
      <c r="F69" s="161"/>
      <c r="G69" s="26"/>
      <c r="H69" s="61">
        <f>+E69*F69*(1+'Instruktion grunduppgifter'!$B$52-2%)</f>
        <v>0</v>
      </c>
      <c r="I69" s="109"/>
      <c r="J69" s="156"/>
    </row>
    <row r="70" spans="1:10" ht="12" customHeight="1" x14ac:dyDescent="0.25">
      <c r="A70" s="8"/>
      <c r="C70" s="90"/>
      <c r="D70" s="90"/>
      <c r="E70" s="91"/>
      <c r="F70" s="161"/>
      <c r="G70" s="26"/>
      <c r="H70" s="61">
        <f>+E70*F70*(1+'Instruktion grunduppgifter'!$B$52-2%)</f>
        <v>0</v>
      </c>
      <c r="I70" s="109"/>
      <c r="J70" s="156"/>
    </row>
    <row r="71" spans="1:10" s="11" customFormat="1" ht="12" customHeight="1" x14ac:dyDescent="0.3">
      <c r="A71" s="16"/>
      <c r="C71" s="11" t="s">
        <v>10</v>
      </c>
      <c r="E71" s="17"/>
      <c r="F71" s="17"/>
      <c r="G71" s="17"/>
      <c r="H71" s="62">
        <f>SUM(H67:H70)</f>
        <v>0</v>
      </c>
      <c r="I71" s="62">
        <f>SUM(I67:I70)</f>
        <v>0</v>
      </c>
      <c r="J71" s="151" t="str">
        <f t="shared" ref="J71" si="2">IFERROR(+I71/H71*100,"")</f>
        <v/>
      </c>
    </row>
    <row r="72" spans="1:10" s="11" customFormat="1" ht="12" customHeight="1" x14ac:dyDescent="0.3">
      <c r="A72" s="22"/>
      <c r="B72" s="23"/>
      <c r="C72" s="24"/>
      <c r="D72" s="24"/>
      <c r="E72" s="25"/>
      <c r="F72" s="25"/>
      <c r="G72" s="25"/>
      <c r="H72" s="63"/>
      <c r="I72" s="63"/>
      <c r="J72" s="154"/>
    </row>
    <row r="73" spans="1:10" s="11" customFormat="1" ht="12" customHeight="1" x14ac:dyDescent="0.3">
      <c r="A73" s="16"/>
      <c r="B73" s="11" t="s">
        <v>86</v>
      </c>
      <c r="E73" s="17"/>
      <c r="F73" s="17"/>
      <c r="G73" s="17"/>
      <c r="H73" s="62"/>
      <c r="I73" s="62"/>
      <c r="J73" s="153"/>
    </row>
    <row r="74" spans="1:10" ht="12" customHeight="1" x14ac:dyDescent="0.3">
      <c r="A74" s="8"/>
      <c r="C74" s="21" t="s">
        <v>78</v>
      </c>
      <c r="D74" s="21"/>
      <c r="E74" s="21"/>
      <c r="F74" s="21"/>
      <c r="G74" s="21"/>
      <c r="H74" s="89"/>
      <c r="I74" s="89"/>
      <c r="J74" s="151" t="str">
        <f t="shared" ref="J74:J78" si="3">IFERROR(+I74/H74*100,"")</f>
        <v/>
      </c>
    </row>
    <row r="75" spans="1:10" ht="12" customHeight="1" x14ac:dyDescent="0.3">
      <c r="A75" s="8"/>
      <c r="C75" s="21" t="s">
        <v>80</v>
      </c>
      <c r="D75" s="21"/>
      <c r="E75" s="21"/>
      <c r="F75" s="21"/>
      <c r="G75" s="21"/>
      <c r="H75" s="89"/>
      <c r="I75" s="89"/>
      <c r="J75" s="151" t="str">
        <f t="shared" si="3"/>
        <v/>
      </c>
    </row>
    <row r="76" spans="1:10" ht="12" customHeight="1" x14ac:dyDescent="0.3">
      <c r="A76" s="8"/>
      <c r="C76" s="106" t="s">
        <v>138</v>
      </c>
      <c r="D76" s="21"/>
      <c r="E76" s="21"/>
      <c r="F76" s="21"/>
      <c r="G76" s="21"/>
      <c r="H76" s="89"/>
      <c r="I76" s="89"/>
      <c r="J76" s="151" t="str">
        <f t="shared" si="3"/>
        <v/>
      </c>
    </row>
    <row r="77" spans="1:10" ht="12" customHeight="1" x14ac:dyDescent="0.3">
      <c r="A77" s="8"/>
      <c r="C77" s="21" t="s">
        <v>79</v>
      </c>
      <c r="D77" s="21"/>
      <c r="E77" s="21"/>
      <c r="F77" s="21"/>
      <c r="G77" s="21"/>
      <c r="H77" s="89"/>
      <c r="I77" s="89"/>
      <c r="J77" s="151" t="str">
        <f t="shared" si="3"/>
        <v/>
      </c>
    </row>
    <row r="78" spans="1:10" s="11" customFormat="1" ht="12" customHeight="1" x14ac:dyDescent="0.3">
      <c r="A78" s="16"/>
      <c r="C78" s="11" t="s">
        <v>12</v>
      </c>
      <c r="E78" s="17"/>
      <c r="F78" s="17"/>
      <c r="G78" s="17"/>
      <c r="H78" s="62">
        <f>SUM(H74:H77)</f>
        <v>0</v>
      </c>
      <c r="I78" s="62">
        <f>SUM(I74:I77)</f>
        <v>0</v>
      </c>
      <c r="J78" s="151" t="str">
        <f t="shared" si="3"/>
        <v/>
      </c>
    </row>
    <row r="79" spans="1:10" s="11" customFormat="1" ht="12" customHeight="1" x14ac:dyDescent="0.3">
      <c r="A79" s="22"/>
      <c r="B79" s="23"/>
      <c r="C79" s="24"/>
      <c r="D79" s="24"/>
      <c r="E79" s="25"/>
      <c r="F79" s="25"/>
      <c r="G79" s="25"/>
      <c r="H79" s="63"/>
      <c r="I79" s="63"/>
      <c r="J79" s="154"/>
    </row>
    <row r="80" spans="1:10" s="11" customFormat="1" ht="12" customHeight="1" x14ac:dyDescent="0.3">
      <c r="A80" s="16"/>
      <c r="B80" s="11" t="s">
        <v>13</v>
      </c>
      <c r="E80" s="17"/>
      <c r="F80" s="17"/>
      <c r="G80" s="17"/>
      <c r="H80" s="62"/>
      <c r="I80" s="62"/>
      <c r="J80" s="153"/>
    </row>
    <row r="81" spans="1:12" ht="12" customHeight="1" x14ac:dyDescent="0.3">
      <c r="A81" s="8"/>
      <c r="C81" s="21" t="s">
        <v>14</v>
      </c>
      <c r="D81" s="21"/>
      <c r="E81" s="21"/>
      <c r="F81" s="21"/>
      <c r="G81" s="21"/>
      <c r="H81" s="89"/>
      <c r="I81" s="89"/>
      <c r="J81" s="151" t="str">
        <f t="shared" ref="J81:J86" si="4">IFERROR(+I81/H81*100,"")</f>
        <v/>
      </c>
    </row>
    <row r="82" spans="1:12" ht="12" customHeight="1" x14ac:dyDescent="0.3">
      <c r="A82" s="8"/>
      <c r="C82" s="21" t="s">
        <v>139</v>
      </c>
      <c r="D82" s="21"/>
      <c r="E82" s="21"/>
      <c r="F82" s="21"/>
      <c r="G82" s="21"/>
      <c r="H82" s="89"/>
      <c r="I82" s="89"/>
      <c r="J82" s="151" t="str">
        <f t="shared" si="4"/>
        <v/>
      </c>
    </row>
    <row r="83" spans="1:12" ht="12" customHeight="1" x14ac:dyDescent="0.3">
      <c r="A83" s="8"/>
      <c r="C83" s="21" t="s">
        <v>16</v>
      </c>
      <c r="D83" s="21"/>
      <c r="E83" s="21"/>
      <c r="F83" s="21"/>
      <c r="G83" s="21"/>
      <c r="H83" s="89"/>
      <c r="I83" s="89"/>
      <c r="J83" s="151" t="str">
        <f t="shared" si="4"/>
        <v/>
      </c>
    </row>
    <row r="84" spans="1:12" ht="12" customHeight="1" x14ac:dyDescent="0.3">
      <c r="A84" s="8"/>
      <c r="C84" s="21" t="s">
        <v>17</v>
      </c>
      <c r="D84" s="21"/>
      <c r="E84" s="21"/>
      <c r="F84" s="21"/>
      <c r="G84" s="21"/>
      <c r="H84" s="89"/>
      <c r="I84" s="89"/>
      <c r="J84" s="151" t="str">
        <f t="shared" si="4"/>
        <v/>
      </c>
    </row>
    <row r="85" spans="1:12" ht="12" customHeight="1" x14ac:dyDescent="0.3">
      <c r="A85" s="8"/>
      <c r="C85" s="106" t="s">
        <v>137</v>
      </c>
      <c r="D85" s="21"/>
      <c r="E85" s="21"/>
      <c r="F85" s="21"/>
      <c r="G85" s="21"/>
      <c r="H85" s="89"/>
      <c r="I85" s="89"/>
      <c r="J85" s="151" t="str">
        <f t="shared" si="4"/>
        <v/>
      </c>
    </row>
    <row r="86" spans="1:12" s="11" customFormat="1" ht="12" customHeight="1" x14ac:dyDescent="0.3">
      <c r="A86" s="16"/>
      <c r="C86" s="27" t="s">
        <v>18</v>
      </c>
      <c r="D86" s="27"/>
      <c r="E86" s="17"/>
      <c r="F86" s="17"/>
      <c r="G86" s="17"/>
      <c r="H86" s="62">
        <f>SUM(H81:H85)</f>
        <v>0</v>
      </c>
      <c r="I86" s="62">
        <f>SUM(I81:I85)</f>
        <v>0</v>
      </c>
      <c r="J86" s="151" t="str">
        <f t="shared" si="4"/>
        <v/>
      </c>
    </row>
    <row r="87" spans="1:12" s="11" customFormat="1" ht="7.15" customHeight="1" x14ac:dyDescent="0.3">
      <c r="A87" s="22"/>
      <c r="B87" s="23"/>
      <c r="C87" s="24"/>
      <c r="D87" s="24"/>
      <c r="E87" s="25"/>
      <c r="F87" s="25"/>
      <c r="G87" s="25"/>
      <c r="H87" s="63"/>
      <c r="I87" s="63"/>
      <c r="J87" s="154"/>
    </row>
    <row r="88" spans="1:12" s="30" customFormat="1" ht="15.5" x14ac:dyDescent="0.35">
      <c r="A88" s="28"/>
      <c r="B88" s="29" t="s">
        <v>69</v>
      </c>
      <c r="E88" s="31"/>
      <c r="F88" s="31"/>
      <c r="G88" s="31"/>
      <c r="H88" s="64">
        <f>+H62+H71+H78+H86</f>
        <v>0</v>
      </c>
      <c r="I88" s="64">
        <f>+I62+I71+I78+I86</f>
        <v>0</v>
      </c>
      <c r="J88" s="151" t="str">
        <f t="shared" ref="J88" si="5">IFERROR(+I88/H88*100,"")</f>
        <v/>
      </c>
      <c r="L88" s="11"/>
    </row>
    <row r="89" spans="1:12" s="11" customFormat="1" ht="6" customHeight="1" x14ac:dyDescent="0.3">
      <c r="A89" s="22"/>
      <c r="B89" s="23"/>
      <c r="C89" s="24"/>
      <c r="D89" s="24"/>
      <c r="E89" s="25"/>
      <c r="F89" s="25"/>
      <c r="G89" s="25"/>
      <c r="H89" s="63"/>
      <c r="I89" s="63"/>
      <c r="J89" s="154"/>
    </row>
    <row r="90" spans="1:12" s="11" customFormat="1" ht="12" customHeight="1" x14ac:dyDescent="0.3">
      <c r="A90" s="22"/>
      <c r="B90" s="11" t="s">
        <v>64</v>
      </c>
      <c r="E90" s="17"/>
      <c r="F90" s="17"/>
      <c r="G90" s="17"/>
      <c r="H90" s="62"/>
      <c r="I90" s="62"/>
      <c r="J90" s="153"/>
    </row>
    <row r="91" spans="1:12" s="11" customFormat="1" ht="12" customHeight="1" x14ac:dyDescent="0.3">
      <c r="A91" s="22"/>
      <c r="B91" s="1"/>
      <c r="C91" s="21" t="s">
        <v>125</v>
      </c>
      <c r="D91" s="21"/>
      <c r="E91" s="21"/>
      <c r="F91" s="21"/>
      <c r="G91" s="21"/>
      <c r="H91" s="89"/>
      <c r="I91" s="89"/>
      <c r="J91" s="151" t="str">
        <f t="shared" ref="J91:J94" si="6">IFERROR(+I91/H91*100,"")</f>
        <v/>
      </c>
    </row>
    <row r="92" spans="1:12" s="11" customFormat="1" ht="12" customHeight="1" x14ac:dyDescent="0.3">
      <c r="A92" s="22"/>
      <c r="B92" s="23"/>
      <c r="C92" s="21" t="s">
        <v>126</v>
      </c>
      <c r="D92" s="21"/>
      <c r="E92" s="21"/>
      <c r="F92" s="21"/>
      <c r="G92" s="21"/>
      <c r="H92" s="89"/>
      <c r="I92" s="89"/>
      <c r="J92" s="151" t="str">
        <f t="shared" si="6"/>
        <v/>
      </c>
    </row>
    <row r="93" spans="1:12" s="11" customFormat="1" ht="12" customHeight="1" x14ac:dyDescent="0.3">
      <c r="A93" s="22"/>
      <c r="B93" s="27"/>
      <c r="C93" s="21" t="s">
        <v>131</v>
      </c>
      <c r="D93" s="21"/>
      <c r="E93" s="21"/>
      <c r="F93" s="21"/>
      <c r="G93" s="21"/>
      <c r="H93" s="89"/>
      <c r="I93" s="89"/>
      <c r="J93" s="151" t="str">
        <f t="shared" si="6"/>
        <v/>
      </c>
    </row>
    <row r="94" spans="1:12" s="11" customFormat="1" ht="12" customHeight="1" x14ac:dyDescent="0.3">
      <c r="A94" s="22"/>
      <c r="B94" s="27"/>
      <c r="C94" s="70" t="s">
        <v>128</v>
      </c>
      <c r="D94" s="3"/>
      <c r="E94" s="3"/>
      <c r="F94" s="3"/>
      <c r="G94" s="3"/>
      <c r="H94" s="103">
        <f>SUM(H91:H93)</f>
        <v>0</v>
      </c>
      <c r="I94" s="103">
        <f>SUM(I91:I93)</f>
        <v>0</v>
      </c>
      <c r="J94" s="151" t="str">
        <f t="shared" si="6"/>
        <v/>
      </c>
    </row>
    <row r="95" spans="1:12" s="11" customFormat="1" ht="6" customHeight="1" x14ac:dyDescent="0.3">
      <c r="A95" s="22"/>
      <c r="B95" s="23"/>
      <c r="C95" s="24"/>
      <c r="D95" s="24"/>
      <c r="E95" s="25"/>
      <c r="F95" s="25"/>
      <c r="G95" s="25"/>
      <c r="H95" s="63"/>
      <c r="I95" s="63"/>
      <c r="J95" s="154"/>
    </row>
    <row r="96" spans="1:12" s="11" customFormat="1" ht="12" customHeight="1" x14ac:dyDescent="0.3">
      <c r="A96" s="16"/>
      <c r="B96" s="27" t="s">
        <v>82</v>
      </c>
      <c r="C96" s="21"/>
      <c r="D96" s="21"/>
      <c r="E96" s="21"/>
      <c r="F96" s="21"/>
      <c r="G96" s="21"/>
      <c r="H96" s="89"/>
      <c r="I96" s="89"/>
      <c r="J96" s="151" t="str">
        <f t="shared" ref="J96" si="7">IFERROR(+I96/H96*100,"")</f>
        <v/>
      </c>
    </row>
    <row r="97" spans="1:10" s="11" customFormat="1" ht="6" customHeight="1" x14ac:dyDescent="0.3">
      <c r="A97" s="22"/>
      <c r="B97" s="23"/>
      <c r="C97" s="24"/>
      <c r="D97" s="24"/>
      <c r="E97" s="25"/>
      <c r="F97" s="25"/>
      <c r="G97" s="25"/>
      <c r="H97" s="63"/>
      <c r="I97" s="63"/>
      <c r="J97" s="154"/>
    </row>
    <row r="98" spans="1:10" s="11" customFormat="1" ht="12" customHeight="1" x14ac:dyDescent="0.3">
      <c r="A98" s="16"/>
      <c r="B98" s="27" t="s">
        <v>24</v>
      </c>
      <c r="C98" s="21"/>
      <c r="D98" s="21"/>
      <c r="E98" s="21"/>
      <c r="F98" s="21"/>
      <c r="G98" s="21"/>
      <c r="H98" s="89"/>
      <c r="I98" s="89"/>
      <c r="J98" s="151" t="str">
        <f t="shared" ref="J98" si="8">IFERROR(+I98/H98*100,"")</f>
        <v/>
      </c>
    </row>
    <row r="99" spans="1:10" s="11" customFormat="1" ht="6" customHeight="1" x14ac:dyDescent="0.3">
      <c r="A99" s="22"/>
      <c r="B99" s="23"/>
      <c r="C99" s="24"/>
      <c r="D99" s="24"/>
      <c r="E99" s="25"/>
      <c r="F99" s="25"/>
      <c r="G99" s="25"/>
      <c r="H99" s="63"/>
      <c r="I99" s="63"/>
      <c r="J99" s="154"/>
    </row>
    <row r="100" spans="1:10" s="11" customFormat="1" ht="12" customHeight="1" x14ac:dyDescent="0.3">
      <c r="A100" s="16"/>
      <c r="B100" s="11" t="s">
        <v>19</v>
      </c>
      <c r="E100" s="20" t="s">
        <v>3</v>
      </c>
      <c r="G100" s="20" t="s">
        <v>20</v>
      </c>
      <c r="H100" s="62"/>
      <c r="I100" s="62"/>
      <c r="J100" s="153"/>
    </row>
    <row r="101" spans="1:10" ht="12" customHeight="1" x14ac:dyDescent="0.3">
      <c r="A101" s="8"/>
      <c r="C101" s="21" t="s">
        <v>21</v>
      </c>
      <c r="D101" s="21"/>
      <c r="E101" s="32"/>
      <c r="F101" s="32"/>
      <c r="G101" s="98">
        <f>+G7</f>
        <v>0</v>
      </c>
      <c r="H101" s="65">
        <f>+(H88-H85)*G101</f>
        <v>0</v>
      </c>
      <c r="I101" s="65">
        <f>+(I88-I85)*H101</f>
        <v>0</v>
      </c>
      <c r="J101" s="151" t="str">
        <f t="shared" ref="J101:J103" si="9">IFERROR(+I101/H101*100,"")</f>
        <v/>
      </c>
    </row>
    <row r="102" spans="1:10" ht="15" customHeight="1" x14ac:dyDescent="0.3">
      <c r="A102" s="8"/>
      <c r="C102" s="21" t="s">
        <v>64</v>
      </c>
      <c r="D102" s="21" t="s">
        <v>22</v>
      </c>
      <c r="E102" s="92"/>
      <c r="F102" s="32"/>
      <c r="G102" s="99"/>
      <c r="H102" s="65">
        <f>IF(E102=0,G102*(H88-H85+H98),E102)</f>
        <v>0</v>
      </c>
      <c r="I102" s="65">
        <f>IF(F102=0,H102*(I88-I85+I98),F102)</f>
        <v>0</v>
      </c>
      <c r="J102" s="151" t="str">
        <f t="shared" si="9"/>
        <v/>
      </c>
    </row>
    <row r="103" spans="1:10" s="11" customFormat="1" ht="12" customHeight="1" x14ac:dyDescent="0.3">
      <c r="A103" s="16"/>
      <c r="C103" s="11" t="s">
        <v>23</v>
      </c>
      <c r="E103" s="17"/>
      <c r="F103" s="17"/>
      <c r="G103" s="17"/>
      <c r="H103" s="62">
        <f>SUM(H101:H102)</f>
        <v>0</v>
      </c>
      <c r="I103" s="62">
        <f>SUM(I101:I102)</f>
        <v>0</v>
      </c>
      <c r="J103" s="151" t="str">
        <f t="shared" si="9"/>
        <v/>
      </c>
    </row>
    <row r="104" spans="1:10" s="11" customFormat="1" ht="6" customHeight="1" x14ac:dyDescent="0.3">
      <c r="A104" s="22"/>
      <c r="B104" s="23"/>
      <c r="C104" s="24"/>
      <c r="D104" s="24"/>
      <c r="E104" s="25"/>
      <c r="F104" s="25"/>
      <c r="G104" s="25"/>
      <c r="H104" s="63"/>
      <c r="I104" s="63"/>
      <c r="J104" s="154"/>
    </row>
    <row r="105" spans="1:10" s="11" customFormat="1" ht="12" customHeight="1" x14ac:dyDescent="0.3">
      <c r="A105" s="16"/>
      <c r="B105" s="27" t="s">
        <v>155</v>
      </c>
      <c r="C105" s="21"/>
      <c r="D105" s="21"/>
      <c r="E105" s="21"/>
      <c r="F105" s="21"/>
      <c r="G105" s="21"/>
      <c r="H105" s="89"/>
      <c r="I105" s="89"/>
      <c r="J105" s="151" t="str">
        <f t="shared" ref="J105" si="10">IFERROR(+I105/H105*100,"")</f>
        <v/>
      </c>
    </row>
    <row r="106" spans="1:10" s="11" customFormat="1" ht="6" customHeight="1" x14ac:dyDescent="0.3">
      <c r="A106" s="22"/>
      <c r="B106" s="23"/>
      <c r="C106" s="24"/>
      <c r="D106" s="24"/>
      <c r="E106" s="25"/>
      <c r="F106" s="25"/>
      <c r="G106" s="25"/>
      <c r="H106" s="63"/>
      <c r="I106" s="63"/>
      <c r="J106" s="154"/>
    </row>
    <row r="107" spans="1:10" s="30" customFormat="1" ht="15.5" x14ac:dyDescent="0.35">
      <c r="A107" s="28"/>
      <c r="B107" s="30" t="s">
        <v>70</v>
      </c>
      <c r="E107" s="31"/>
      <c r="F107" s="31"/>
      <c r="G107" s="31"/>
      <c r="H107" s="64">
        <f>+H88+H94+H96+H98+H103+H105</f>
        <v>0</v>
      </c>
      <c r="I107" s="64">
        <f>+I88+I94+I96+I98+I103+I105</f>
        <v>0</v>
      </c>
      <c r="J107" s="151" t="str">
        <f t="shared" ref="J107" si="11">IFERROR(+I107/H107*100,"")</f>
        <v/>
      </c>
    </row>
    <row r="108" spans="1:10" s="30" customFormat="1" ht="8.25" customHeight="1" x14ac:dyDescent="0.35">
      <c r="A108" s="28"/>
      <c r="C108" s="29"/>
      <c r="D108" s="29"/>
      <c r="E108" s="31"/>
      <c r="F108" s="31"/>
      <c r="G108" s="31"/>
      <c r="H108" s="64"/>
      <c r="I108" s="64"/>
      <c r="J108" s="157"/>
    </row>
    <row r="109" spans="1:10" s="30" customFormat="1" ht="15.5" x14ac:dyDescent="0.35">
      <c r="A109" s="28"/>
      <c r="B109" s="30" t="s">
        <v>71</v>
      </c>
      <c r="C109" s="29"/>
      <c r="D109" s="29"/>
      <c r="E109" s="31"/>
      <c r="F109" s="31"/>
      <c r="G109" s="31"/>
      <c r="H109" s="64">
        <f>+H44-H107</f>
        <v>0</v>
      </c>
      <c r="I109" s="64">
        <f>+I44-I107</f>
        <v>0</v>
      </c>
      <c r="J109" s="151" t="str">
        <f t="shared" ref="J109" si="12">IFERROR(+I109/H109*100,"")</f>
        <v/>
      </c>
    </row>
    <row r="110" spans="1:10" s="30" customFormat="1" ht="8.25" customHeight="1" x14ac:dyDescent="0.35">
      <c r="A110" s="28"/>
      <c r="C110" s="29"/>
      <c r="D110" s="29"/>
      <c r="E110" s="31"/>
      <c r="F110" s="31"/>
      <c r="G110" s="31"/>
      <c r="H110" s="64"/>
      <c r="I110" s="64"/>
      <c r="J110" s="157"/>
    </row>
    <row r="111" spans="1:10" s="30" customFormat="1" ht="15.5" x14ac:dyDescent="0.35">
      <c r="A111" s="28"/>
      <c r="C111" s="29"/>
      <c r="D111" s="29"/>
      <c r="E111" s="31"/>
      <c r="F111" s="31"/>
      <c r="G111" s="17" t="s">
        <v>75</v>
      </c>
      <c r="H111" s="62">
        <f>+H36+H109</f>
        <v>0</v>
      </c>
      <c r="I111" s="62">
        <f>+I36+I109</f>
        <v>0</v>
      </c>
      <c r="J111" s="151" t="str">
        <f t="shared" ref="J111" si="13">IFERROR(+I111/H111*100,"")</f>
        <v/>
      </c>
    </row>
    <row r="112" spans="1:10" s="30" customFormat="1" ht="12" customHeight="1" x14ac:dyDescent="0.35">
      <c r="A112" s="28"/>
      <c r="C112" s="29"/>
      <c r="D112" s="29"/>
      <c r="E112" s="31"/>
      <c r="F112" s="31"/>
      <c r="G112" s="31"/>
      <c r="H112" s="64"/>
      <c r="I112" s="64"/>
      <c r="J112" s="157"/>
    </row>
    <row r="113" spans="1:10" s="30" customFormat="1" ht="15.5" x14ac:dyDescent="0.35">
      <c r="A113" s="34"/>
      <c r="B113" s="13" t="s">
        <v>154</v>
      </c>
      <c r="C113" s="35"/>
      <c r="D113" s="35"/>
      <c r="E113" s="36"/>
      <c r="F113" s="36"/>
      <c r="G113" s="36"/>
      <c r="H113" s="66"/>
      <c r="I113" s="66"/>
      <c r="J113" s="158"/>
    </row>
    <row r="114" spans="1:10" s="37" customFormat="1" ht="12" customHeight="1" x14ac:dyDescent="0.3">
      <c r="A114" s="18"/>
      <c r="C114" s="38" t="s">
        <v>25</v>
      </c>
      <c r="D114" s="38"/>
      <c r="E114" s="20" t="s">
        <v>72</v>
      </c>
      <c r="F114" s="20"/>
      <c r="G114" s="20" t="s">
        <v>26</v>
      </c>
      <c r="H114" s="60"/>
      <c r="I114" s="60"/>
      <c r="J114" s="155"/>
    </row>
    <row r="115" spans="1:10" s="11" customFormat="1" ht="12" customHeight="1" x14ac:dyDescent="0.3">
      <c r="A115" s="22"/>
      <c r="B115" s="23"/>
      <c r="C115" s="101"/>
      <c r="D115" s="101"/>
      <c r="E115" s="101"/>
      <c r="F115" s="26"/>
      <c r="G115" s="93"/>
      <c r="H115" s="94"/>
      <c r="I115" s="94"/>
      <c r="J115" s="159"/>
    </row>
    <row r="116" spans="1:10" s="11" customFormat="1" ht="12" customHeight="1" x14ac:dyDescent="0.3">
      <c r="A116" s="22"/>
      <c r="B116" s="23"/>
      <c r="C116" s="101"/>
      <c r="D116" s="101"/>
      <c r="E116" s="101"/>
      <c r="F116" s="26"/>
      <c r="G116" s="93"/>
      <c r="H116" s="94"/>
      <c r="I116" s="94"/>
      <c r="J116" s="159"/>
    </row>
    <row r="117" spans="1:10" s="11" customFormat="1" ht="12" customHeight="1" x14ac:dyDescent="0.3">
      <c r="A117" s="22"/>
      <c r="B117" s="23"/>
      <c r="C117" s="101"/>
      <c r="D117" s="101"/>
      <c r="E117" s="101"/>
      <c r="F117" s="26"/>
      <c r="G117" s="93"/>
      <c r="H117" s="94"/>
      <c r="I117" s="94"/>
      <c r="J117" s="159"/>
    </row>
    <row r="118" spans="1:10" s="11" customFormat="1" ht="12" customHeight="1" x14ac:dyDescent="0.3">
      <c r="A118" s="22"/>
      <c r="B118" s="23"/>
      <c r="C118" s="24"/>
      <c r="D118" s="24"/>
      <c r="E118" s="25"/>
      <c r="F118" s="25"/>
      <c r="G118" s="25"/>
      <c r="H118" s="63"/>
      <c r="I118" s="63"/>
      <c r="J118" s="154"/>
    </row>
    <row r="119" spans="1:10" s="11" customFormat="1" ht="15.5" x14ac:dyDescent="0.35">
      <c r="A119" s="22"/>
      <c r="B119" s="30" t="s">
        <v>27</v>
      </c>
      <c r="C119" s="24"/>
      <c r="D119" s="24"/>
      <c r="E119" s="25"/>
      <c r="F119" s="25"/>
      <c r="G119" s="25"/>
      <c r="H119" s="67">
        <f>SUM(H115:H117)</f>
        <v>0</v>
      </c>
      <c r="I119" s="67">
        <f>SUM(I115:I117)</f>
        <v>0</v>
      </c>
      <c r="J119" s="153"/>
    </row>
    <row r="120" spans="1:10" s="23" customFormat="1" ht="12" customHeight="1" thickBot="1" x14ac:dyDescent="0.3">
      <c r="A120" s="39"/>
      <c r="B120" s="40"/>
      <c r="C120" s="40"/>
      <c r="D120" s="40"/>
      <c r="E120" s="41"/>
      <c r="F120" s="41"/>
      <c r="G120" s="41"/>
      <c r="H120" s="42"/>
      <c r="I120" s="42"/>
      <c r="J120" s="160"/>
    </row>
  </sheetData>
  <sheetProtection algorithmName="SHA-512" hashValue="IrDtS4kqTM4PniUzT6n5VuNd1KEg7pLwOcNdr5UFV//8CWRdmyFn7pnf42aQPbFuZoN1r81PMg1CU+cmIOPNyw==" saltValue="dFZl0avYPQWdbUbU6aF7BA==" spinCount="100000" sheet="1" objects="1" scenarios="1"/>
  <protectedRanges>
    <protectedRange password="B142" sqref="H94:I94" name="Insamling budget_3_1"/>
    <protectedRange password="B142" sqref="H3:H4" name="Insamling budget_1_2_1"/>
  </protectedRanges>
  <phoneticPr fontId="19" type="noConversion"/>
  <pageMargins left="0.74803149606299213" right="0.74803149606299213" top="0.51181102362204722" bottom="0.74803149606299213" header="0.51181102362204722" footer="0.51181102362204722"/>
  <pageSetup paperSize="9" scale="54" fitToHeight="2" orientation="portrait" r:id="rId1"/>
  <headerFooter alignWithMargins="0">
    <oddFooter>&amp;L&amp;9Version 2021.1&amp;C&amp;F &amp;A</oddFooter>
  </headerFooter>
  <rowBreaks count="1" manualBreakCount="1">
    <brk id="120" max="9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L120"/>
  <sheetViews>
    <sheetView showGridLines="0" topLeftCell="A28" zoomScaleNormal="100" workbookViewId="0">
      <selection activeCell="B65" sqref="B65"/>
    </sheetView>
  </sheetViews>
  <sheetFormatPr defaultColWidth="9.1796875" defaultRowHeight="12" customHeight="1" x14ac:dyDescent="0.25"/>
  <cols>
    <col min="1" max="1" width="2.7265625" style="1" customWidth="1"/>
    <col min="2" max="2" width="2.54296875" style="1" customWidth="1"/>
    <col min="3" max="3" width="24.54296875" style="1" customWidth="1"/>
    <col min="4" max="4" width="24.81640625" style="1" customWidth="1"/>
    <col min="5" max="5" width="10.453125" style="2" bestFit="1" customWidth="1"/>
    <col min="6" max="6" width="15.26953125" style="2" bestFit="1" customWidth="1"/>
    <col min="7" max="7" width="15" style="2" customWidth="1"/>
    <col min="8" max="8" width="12.7265625" style="3" customWidth="1"/>
    <col min="9" max="9" width="12.453125" style="3" customWidth="1"/>
    <col min="10" max="10" width="4.81640625" style="3" customWidth="1"/>
    <col min="11" max="16384" width="9.1796875" style="1"/>
  </cols>
  <sheetData>
    <row r="1" spans="1:10" ht="12" customHeight="1" thickBot="1" x14ac:dyDescent="0.3"/>
    <row r="2" spans="1:10" ht="12" customHeight="1" x14ac:dyDescent="0.3">
      <c r="A2" s="4"/>
      <c r="B2" s="5"/>
      <c r="C2" s="5"/>
      <c r="D2" s="5"/>
      <c r="E2" s="6"/>
      <c r="F2" s="6"/>
      <c r="G2" s="189" t="s">
        <v>149</v>
      </c>
      <c r="H2" s="165">
        <f>+'Instruktion grunduppgifter'!B33</f>
        <v>0</v>
      </c>
      <c r="I2" s="7"/>
      <c r="J2" s="148"/>
    </row>
    <row r="3" spans="1:10" ht="17.5" x14ac:dyDescent="0.35">
      <c r="A3" s="8"/>
      <c r="D3" s="53" t="s">
        <v>60</v>
      </c>
      <c r="E3" s="55">
        <f>+'Instruktion grunduppgifter'!B35</f>
        <v>0</v>
      </c>
      <c r="G3" s="190" t="s">
        <v>156</v>
      </c>
      <c r="H3" s="111">
        <f>+'Instruktion grunduppgifter'!B37</f>
        <v>0</v>
      </c>
      <c r="J3" s="149"/>
    </row>
    <row r="4" spans="1:10" ht="17.5" x14ac:dyDescent="0.35">
      <c r="A4" s="8"/>
      <c r="D4" s="53"/>
      <c r="E4" s="55"/>
      <c r="G4" s="119" t="s">
        <v>28</v>
      </c>
      <c r="H4" s="111" t="str">
        <f>+D6</f>
        <v>Projekt 33</v>
      </c>
      <c r="J4" s="149"/>
    </row>
    <row r="5" spans="1:10" ht="12" customHeight="1" x14ac:dyDescent="0.25">
      <c r="A5" s="8"/>
      <c r="J5" s="149"/>
    </row>
    <row r="6" spans="1:10" ht="12" customHeight="1" x14ac:dyDescent="0.3">
      <c r="A6" s="8"/>
      <c r="C6" s="9" t="s">
        <v>0</v>
      </c>
      <c r="D6" s="86" t="s">
        <v>91</v>
      </c>
      <c r="E6" s="87"/>
      <c r="F6" s="9" t="s">
        <v>156</v>
      </c>
      <c r="G6" s="111">
        <f>+'Instruktion grunduppgifter'!B37</f>
        <v>0</v>
      </c>
      <c r="J6" s="149"/>
    </row>
    <row r="7" spans="1:10" ht="12" customHeight="1" x14ac:dyDescent="0.3">
      <c r="A7" s="8"/>
      <c r="C7" s="10" t="s">
        <v>1</v>
      </c>
      <c r="D7" s="105">
        <v>33</v>
      </c>
      <c r="E7" s="88"/>
      <c r="F7" s="71" t="s">
        <v>88</v>
      </c>
      <c r="G7" s="112">
        <f>+'Instruktion grunduppgifter'!B46+'Instruktion grunduppgifter'!B47+'Instruktion grunduppgifter'!B48</f>
        <v>0</v>
      </c>
      <c r="J7" s="149"/>
    </row>
    <row r="8" spans="1:10" ht="13" x14ac:dyDescent="0.3">
      <c r="A8" s="8"/>
      <c r="C8" s="9" t="s">
        <v>2</v>
      </c>
      <c r="D8" s="86"/>
      <c r="E8" s="87"/>
      <c r="F8" s="71" t="s">
        <v>140</v>
      </c>
      <c r="G8" s="170">
        <f>+'Instruktion grunduppgifter'!B51</f>
        <v>0</v>
      </c>
      <c r="J8" s="149"/>
    </row>
    <row r="9" spans="1:10" ht="12" customHeight="1" x14ac:dyDescent="0.3">
      <c r="A9" s="8"/>
      <c r="C9" s="11"/>
      <c r="D9" s="11"/>
      <c r="J9" s="149"/>
    </row>
    <row r="10" spans="1:10" ht="12" customHeight="1" x14ac:dyDescent="0.3">
      <c r="A10" s="8"/>
      <c r="C10" s="11" t="s">
        <v>76</v>
      </c>
      <c r="D10" s="11"/>
      <c r="J10" s="149"/>
    </row>
    <row r="11" spans="1:10" s="116" customFormat="1" ht="9" customHeight="1" thickBot="1" x14ac:dyDescent="0.35">
      <c r="A11" s="115"/>
      <c r="C11" s="126"/>
      <c r="D11" s="126"/>
      <c r="E11" s="127"/>
      <c r="F11" s="117"/>
      <c r="G11" s="117"/>
      <c r="H11" s="118"/>
      <c r="I11" s="118"/>
      <c r="J11" s="132"/>
    </row>
    <row r="12" spans="1:10" s="116" customFormat="1" ht="15.5" x14ac:dyDescent="0.35">
      <c r="A12" s="115"/>
      <c r="B12" s="128" t="str">
        <f>CONCATENATE("PROGNOS OKT-DEC ",'Instruktion grunduppgifter'!B35-1)</f>
        <v>PROGNOS OKT-DEC -1</v>
      </c>
      <c r="C12" s="129"/>
      <c r="D12" s="129"/>
      <c r="E12" s="130"/>
      <c r="F12" s="113"/>
      <c r="G12" s="113"/>
      <c r="H12" s="114"/>
      <c r="I12" s="131"/>
      <c r="J12" s="149"/>
    </row>
    <row r="13" spans="1:10" s="116" customFormat="1" ht="7.5" customHeight="1" x14ac:dyDescent="0.25">
      <c r="A13" s="115"/>
      <c r="B13" s="115"/>
      <c r="E13" s="127"/>
      <c r="F13" s="117"/>
      <c r="G13" s="117"/>
      <c r="H13" s="118"/>
      <c r="I13" s="132"/>
      <c r="J13" s="149"/>
    </row>
    <row r="14" spans="1:10" s="116" customFormat="1" ht="13" x14ac:dyDescent="0.3">
      <c r="A14" s="115"/>
      <c r="B14" s="115"/>
      <c r="C14" s="126" t="str">
        <f>CONCATENATE("OH procent ",'Instruktion grunduppgifter'!B35-1)</f>
        <v>OH procent -1</v>
      </c>
      <c r="D14" s="192">
        <f>+'Instruktion grunduppgifter'!B41+'Instruktion grunduppgifter'!B42+'Instruktion grunduppgifter'!B43</f>
        <v>0</v>
      </c>
      <c r="E14" s="127"/>
      <c r="F14" s="133" t="s">
        <v>142</v>
      </c>
      <c r="G14" s="117"/>
      <c r="H14" s="118"/>
      <c r="I14" s="167">
        <v>1</v>
      </c>
      <c r="J14" s="149"/>
    </row>
    <row r="15" spans="1:10" s="116" customFormat="1" ht="7.5" customHeight="1" x14ac:dyDescent="0.25">
      <c r="A15" s="115"/>
      <c r="B15" s="115"/>
      <c r="E15" s="127"/>
      <c r="F15" s="117"/>
      <c r="G15" s="117"/>
      <c r="H15" s="118"/>
      <c r="I15" s="132"/>
      <c r="J15" s="149"/>
    </row>
    <row r="16" spans="1:10" s="116" customFormat="1" ht="13" x14ac:dyDescent="0.3">
      <c r="A16" s="115"/>
      <c r="B16" s="121" t="s">
        <v>143</v>
      </c>
      <c r="C16" s="118"/>
      <c r="D16" s="126"/>
      <c r="E16" s="127"/>
      <c r="F16" s="126" t="str">
        <f>CONCATENATE("Kvar ",'Instruktion grunduppgifter'!B35-1,", enl Probok")</f>
        <v>Kvar -1, enl Probok</v>
      </c>
      <c r="G16" s="117"/>
      <c r="H16" s="118"/>
      <c r="I16" s="166"/>
      <c r="J16" s="149"/>
    </row>
    <row r="17" spans="1:11" s="116" customFormat="1" ht="12.5" x14ac:dyDescent="0.25">
      <c r="A17" s="115"/>
      <c r="B17" s="115"/>
      <c r="C17" s="124"/>
      <c r="D17" s="124"/>
      <c r="E17" s="127"/>
      <c r="F17" s="135" t="str">
        <f>CONCATENATE("Oavskrivet belopp på utrustning ",'Instruktion grunduppgifter'!B35-1)</f>
        <v>Oavskrivet belopp på utrustning -1</v>
      </c>
      <c r="G17" s="117"/>
      <c r="H17" s="118"/>
      <c r="I17" s="136">
        <f>+I22</f>
        <v>0</v>
      </c>
      <c r="J17" s="149"/>
    </row>
    <row r="18" spans="1:11" s="116" customFormat="1" ht="12.5" x14ac:dyDescent="0.25">
      <c r="A18" s="115"/>
      <c r="B18" s="115"/>
      <c r="C18" s="123"/>
      <c r="D18" s="123"/>
      <c r="E18" s="127"/>
      <c r="F18" s="120" t="s">
        <v>144</v>
      </c>
      <c r="G18" s="117"/>
      <c r="H18" s="118"/>
      <c r="I18" s="136">
        <f>-D32</f>
        <v>0</v>
      </c>
      <c r="J18" s="149"/>
    </row>
    <row r="19" spans="1:11" s="116" customFormat="1" ht="13" x14ac:dyDescent="0.3">
      <c r="A19" s="115"/>
      <c r="B19" s="115"/>
      <c r="C19" s="123"/>
      <c r="D19" s="123"/>
      <c r="E19" s="127"/>
      <c r="F19" s="126" t="str">
        <f>CONCATENATE("Utgående balans ",'Instruktion grunduppgifter'!B35-1,"-12-31")</f>
        <v>Utgående balans -1-12-31</v>
      </c>
      <c r="G19" s="117"/>
      <c r="H19" s="118"/>
      <c r="I19" s="137">
        <f>SUM(I16:I18)</f>
        <v>0</v>
      </c>
      <c r="J19" s="149"/>
    </row>
    <row r="20" spans="1:11" s="116" customFormat="1" ht="12.5" x14ac:dyDescent="0.25">
      <c r="A20" s="115"/>
      <c r="B20" s="115"/>
      <c r="C20" s="123"/>
      <c r="D20" s="123"/>
      <c r="E20" s="127"/>
      <c r="F20" s="118"/>
      <c r="G20" s="117"/>
      <c r="H20" s="118"/>
      <c r="I20" s="132"/>
      <c r="J20" s="149"/>
    </row>
    <row r="21" spans="1:11" s="116" customFormat="1" ht="13" x14ac:dyDescent="0.3">
      <c r="A21" s="115"/>
      <c r="B21" s="115"/>
      <c r="C21" s="123"/>
      <c r="D21" s="123"/>
      <c r="E21" s="127"/>
      <c r="F21" s="126" t="s">
        <v>153</v>
      </c>
      <c r="G21" s="117"/>
      <c r="H21" s="118"/>
      <c r="I21" s="132"/>
      <c r="J21" s="149"/>
    </row>
    <row r="22" spans="1:11" s="116" customFormat="1" ht="12.5" x14ac:dyDescent="0.25">
      <c r="A22" s="115"/>
      <c r="B22" s="115"/>
      <c r="C22" s="123"/>
      <c r="D22" s="123"/>
      <c r="E22" s="127"/>
      <c r="F22" s="118" t="str">
        <f>+F17</f>
        <v>Oavskrivet belopp på utrustning -1</v>
      </c>
      <c r="G22" s="117"/>
      <c r="H22" s="118"/>
      <c r="I22" s="166"/>
      <c r="J22" s="149"/>
    </row>
    <row r="23" spans="1:11" s="116" customFormat="1" ht="12.5" x14ac:dyDescent="0.25">
      <c r="A23" s="115"/>
      <c r="B23" s="115"/>
      <c r="C23" s="123"/>
      <c r="D23" s="123"/>
      <c r="E23" s="127"/>
      <c r="F23" s="118" t="str">
        <f>CONCATENATE("Nyinköp av utrustning &gt; 25 tkr ht ",'Instruktion grunduppgifter'!B35-1)</f>
        <v>Nyinköp av utrustning &gt; 25 tkr ht -1</v>
      </c>
      <c r="G23" s="117"/>
      <c r="H23" s="118"/>
      <c r="I23" s="134"/>
      <c r="J23" s="149"/>
    </row>
    <row r="24" spans="1:11" s="116" customFormat="1" ht="13" x14ac:dyDescent="0.3">
      <c r="A24" s="115"/>
      <c r="B24" s="115"/>
      <c r="C24" s="126" t="s">
        <v>145</v>
      </c>
      <c r="D24" s="133">
        <f>SUM(D17:D23)</f>
        <v>0</v>
      </c>
      <c r="E24" s="127"/>
      <c r="F24" s="133" t="str">
        <f>CONCATENATE("Oavskrivet belopp på utrustning ",'Instruktion grunduppgifter'!B35-1,"-12-31")</f>
        <v>Oavskrivet belopp på utrustning -1-12-31</v>
      </c>
      <c r="G24" s="117"/>
      <c r="H24" s="118"/>
      <c r="I24" s="137">
        <f>SUM(I22:I23)</f>
        <v>0</v>
      </c>
      <c r="J24" s="149"/>
    </row>
    <row r="25" spans="1:11" s="126" customFormat="1" ht="6" customHeight="1" x14ac:dyDescent="0.3">
      <c r="A25" s="122"/>
      <c r="B25" s="122"/>
      <c r="C25" s="125"/>
      <c r="D25" s="125"/>
      <c r="E25" s="127"/>
      <c r="F25" s="117"/>
      <c r="G25" s="117"/>
      <c r="H25" s="118"/>
      <c r="I25" s="132"/>
      <c r="J25" s="149"/>
    </row>
    <row r="26" spans="1:11" s="116" customFormat="1" ht="13" x14ac:dyDescent="0.3">
      <c r="A26" s="115"/>
      <c r="B26" s="115"/>
      <c r="C26" s="126" t="s">
        <v>21</v>
      </c>
      <c r="D26" s="133">
        <f>+D24*D14</f>
        <v>0</v>
      </c>
      <c r="E26" s="127"/>
      <c r="F26" s="120"/>
      <c r="G26" s="117"/>
      <c r="H26" s="118"/>
      <c r="I26" s="132"/>
      <c r="J26" s="149"/>
    </row>
    <row r="27" spans="1:11" s="126" customFormat="1" ht="6" customHeight="1" x14ac:dyDescent="0.3">
      <c r="A27" s="122"/>
      <c r="B27" s="122"/>
      <c r="C27" s="125"/>
      <c r="D27" s="125"/>
      <c r="E27" s="127"/>
      <c r="F27" s="117"/>
      <c r="G27" s="117"/>
      <c r="H27" s="118"/>
      <c r="I27" s="132"/>
      <c r="J27" s="149"/>
      <c r="K27" s="116"/>
    </row>
    <row r="28" spans="1:11" s="116" customFormat="1" ht="13" x14ac:dyDescent="0.3">
      <c r="A28" s="115"/>
      <c r="B28" s="115"/>
      <c r="C28" s="126" t="s">
        <v>64</v>
      </c>
      <c r="D28" s="124"/>
      <c r="E28" s="127"/>
      <c r="F28" s="120"/>
      <c r="G28" s="117"/>
      <c r="H28" s="118"/>
      <c r="I28" s="132"/>
      <c r="J28" s="149"/>
    </row>
    <row r="29" spans="1:11" s="126" customFormat="1" ht="6" customHeight="1" x14ac:dyDescent="0.3">
      <c r="A29" s="122"/>
      <c r="B29" s="122"/>
      <c r="C29" s="125"/>
      <c r="D29" s="125"/>
      <c r="E29" s="127"/>
      <c r="F29" s="117"/>
      <c r="G29" s="117"/>
      <c r="H29" s="118"/>
      <c r="I29" s="132"/>
      <c r="J29" s="149"/>
      <c r="K29" s="116"/>
    </row>
    <row r="30" spans="1:11" s="116" customFormat="1" ht="13" x14ac:dyDescent="0.3">
      <c r="A30" s="115"/>
      <c r="B30" s="115"/>
      <c r="C30" s="126" t="s">
        <v>146</v>
      </c>
      <c r="D30" s="133">
        <f>+I24/I14/12*3</f>
        <v>0</v>
      </c>
      <c r="E30" s="127"/>
      <c r="F30" s="126" t="s">
        <v>147</v>
      </c>
      <c r="I30" s="166"/>
      <c r="J30" s="149"/>
    </row>
    <row r="31" spans="1:11" s="126" customFormat="1" ht="6" customHeight="1" x14ac:dyDescent="0.3">
      <c r="A31" s="122"/>
      <c r="B31" s="122"/>
      <c r="C31" s="125"/>
      <c r="D31" s="125"/>
      <c r="E31" s="127"/>
      <c r="F31" s="117"/>
      <c r="G31" s="117"/>
      <c r="H31" s="118"/>
      <c r="I31" s="132"/>
      <c r="J31" s="149"/>
    </row>
    <row r="32" spans="1:11" s="116" customFormat="1" ht="13.5" thickBot="1" x14ac:dyDescent="0.35">
      <c r="A32" s="115"/>
      <c r="B32" s="138"/>
      <c r="C32" s="139" t="s">
        <v>148</v>
      </c>
      <c r="D32" s="140">
        <f>SUM(D24:D31)</f>
        <v>0</v>
      </c>
      <c r="E32" s="141"/>
      <c r="F32" s="139" t="str">
        <f>CONCATENATE("KVAR ATT DISPONERA ",'Instruktion grunduppgifter'!B35-1,"-12-31")</f>
        <v>KVAR ATT DISPONERA -1-12-31</v>
      </c>
      <c r="G32" s="142"/>
      <c r="H32" s="140"/>
      <c r="I32" s="143">
        <f>+I19-I24+I30</f>
        <v>0</v>
      </c>
      <c r="J32" s="149"/>
    </row>
    <row r="33" spans="1:10" s="116" customFormat="1" ht="7.15" customHeight="1" x14ac:dyDescent="0.3">
      <c r="A33" s="115"/>
      <c r="C33" s="126"/>
      <c r="D33" s="126"/>
      <c r="E33" s="127"/>
      <c r="F33" s="117"/>
      <c r="G33" s="117"/>
      <c r="H33" s="118"/>
      <c r="I33" s="118"/>
      <c r="J33" s="132"/>
    </row>
    <row r="34" spans="1:10" ht="15.5" x14ac:dyDescent="0.35">
      <c r="A34" s="8"/>
      <c r="C34" s="11"/>
      <c r="D34" s="11"/>
      <c r="H34" s="58" t="s">
        <v>132</v>
      </c>
      <c r="I34" s="58" t="s">
        <v>133</v>
      </c>
      <c r="J34" s="150" t="s">
        <v>7</v>
      </c>
    </row>
    <row r="35" spans="1:10" ht="12" customHeight="1" x14ac:dyDescent="0.25">
      <c r="A35" s="8"/>
      <c r="H35" s="59"/>
      <c r="I35" s="59"/>
      <c r="J35" s="149"/>
    </row>
    <row r="36" spans="1:10" ht="13" x14ac:dyDescent="0.3">
      <c r="A36" s="8"/>
      <c r="C36" s="11"/>
      <c r="D36" s="11"/>
      <c r="G36" s="17" t="s">
        <v>74</v>
      </c>
      <c r="H36" s="62">
        <f>+I32</f>
        <v>0</v>
      </c>
      <c r="I36" s="102"/>
      <c r="J36" s="151" t="str">
        <f>IFERROR(+I36/H36*100,"")</f>
        <v/>
      </c>
    </row>
    <row r="37" spans="1:10" ht="7.15" customHeight="1" x14ac:dyDescent="0.25">
      <c r="A37" s="8"/>
      <c r="H37" s="59"/>
      <c r="I37" s="59"/>
      <c r="J37" s="152"/>
    </row>
    <row r="38" spans="1:10" s="11" customFormat="1" ht="15.5" x14ac:dyDescent="0.35">
      <c r="A38" s="16"/>
      <c r="B38" s="13" t="s">
        <v>135</v>
      </c>
      <c r="D38" s="33" t="s">
        <v>87</v>
      </c>
      <c r="E38" s="20"/>
      <c r="F38" s="2"/>
      <c r="G38" s="20"/>
      <c r="H38" s="62"/>
      <c r="I38" s="62"/>
      <c r="J38" s="153"/>
    </row>
    <row r="39" spans="1:10" ht="12" customHeight="1" x14ac:dyDescent="0.3">
      <c r="A39" s="8"/>
      <c r="C39" s="21" t="s">
        <v>54</v>
      </c>
      <c r="D39" s="32"/>
      <c r="E39" s="32"/>
      <c r="F39" s="32"/>
      <c r="G39" s="32"/>
      <c r="H39" s="89"/>
      <c r="I39" s="89"/>
      <c r="J39" s="151" t="str">
        <f t="shared" ref="J39:J44" si="0">IFERROR(+I39/H39*100,"")</f>
        <v/>
      </c>
    </row>
    <row r="40" spans="1:10" ht="12" customHeight="1" x14ac:dyDescent="0.3">
      <c r="A40" s="8"/>
      <c r="C40" s="21" t="s">
        <v>84</v>
      </c>
      <c r="D40" s="32"/>
      <c r="E40" s="32"/>
      <c r="F40" s="32"/>
      <c r="G40" s="32"/>
      <c r="H40" s="89"/>
      <c r="I40" s="89"/>
      <c r="J40" s="151" t="str">
        <f t="shared" si="0"/>
        <v/>
      </c>
    </row>
    <row r="41" spans="1:10" ht="12" customHeight="1" x14ac:dyDescent="0.3">
      <c r="A41" s="8"/>
      <c r="C41" s="21" t="s">
        <v>85</v>
      </c>
      <c r="D41" s="32"/>
      <c r="E41" s="32"/>
      <c r="F41" s="32"/>
      <c r="G41" s="32"/>
      <c r="H41" s="89"/>
      <c r="I41" s="89"/>
      <c r="J41" s="151" t="str">
        <f t="shared" si="0"/>
        <v/>
      </c>
    </row>
    <row r="42" spans="1:10" ht="12" customHeight="1" x14ac:dyDescent="0.3">
      <c r="A42" s="8"/>
      <c r="C42" s="106" t="s">
        <v>134</v>
      </c>
      <c r="D42" s="32"/>
      <c r="E42" s="32"/>
      <c r="F42" s="32"/>
      <c r="G42" s="32"/>
      <c r="H42" s="89"/>
      <c r="I42" s="89"/>
      <c r="J42" s="151" t="str">
        <f t="shared" si="0"/>
        <v/>
      </c>
    </row>
    <row r="43" spans="1:10" s="11" customFormat="1" ht="5.5" customHeight="1" x14ac:dyDescent="0.3">
      <c r="A43" s="22"/>
      <c r="B43" s="23"/>
      <c r="C43" s="24"/>
      <c r="D43" s="24"/>
      <c r="E43" s="25"/>
      <c r="F43" s="25"/>
      <c r="G43" s="25"/>
      <c r="H43" s="63"/>
      <c r="I43" s="63"/>
      <c r="J43" s="154" t="str">
        <f t="shared" si="0"/>
        <v/>
      </c>
    </row>
    <row r="44" spans="1:10" s="30" customFormat="1" ht="15.5" x14ac:dyDescent="0.35">
      <c r="A44" s="28"/>
      <c r="B44" s="13" t="s">
        <v>136</v>
      </c>
      <c r="C44" s="29"/>
      <c r="D44" s="29"/>
      <c r="E44" s="31"/>
      <c r="F44" s="31"/>
      <c r="G44" s="31"/>
      <c r="H44" s="64">
        <f>SUM(H39:H43)</f>
        <v>0</v>
      </c>
      <c r="I44" s="64">
        <f>SUM(I39:I42)</f>
        <v>0</v>
      </c>
      <c r="J44" s="151" t="str">
        <f t="shared" si="0"/>
        <v/>
      </c>
    </row>
    <row r="45" spans="1:10" ht="12" customHeight="1" x14ac:dyDescent="0.3">
      <c r="A45" s="8"/>
      <c r="C45" s="11"/>
      <c r="D45" s="11"/>
      <c r="G45" s="17"/>
      <c r="H45" s="62"/>
      <c r="I45" s="62"/>
      <c r="J45" s="153"/>
    </row>
    <row r="46" spans="1:10" s="14" customFormat="1" ht="15.5" x14ac:dyDescent="0.35">
      <c r="A46" s="12"/>
      <c r="B46" s="13" t="s">
        <v>67</v>
      </c>
      <c r="E46" s="15"/>
      <c r="F46" s="15"/>
      <c r="G46" s="15"/>
      <c r="H46" s="62"/>
      <c r="I46" s="62"/>
      <c r="J46" s="153"/>
    </row>
    <row r="47" spans="1:10" ht="12" customHeight="1" x14ac:dyDescent="0.25">
      <c r="A47" s="8"/>
      <c r="H47" s="59"/>
      <c r="I47" s="59"/>
      <c r="J47" s="152"/>
    </row>
    <row r="48" spans="1:10" s="11" customFormat="1" ht="12" customHeight="1" x14ac:dyDescent="0.3">
      <c r="A48" s="16"/>
      <c r="B48" s="191" t="str">
        <f>CONCATENATE("Lönekostnader (inkl LBK + sem.tillägg, tot ",'Instruktion grunduppgifter'!B52*100,"%) inkl. löneökning om angivet ovan")</f>
        <v>Lönekostnader (inkl LBK + sem.tillägg, tot 0%) inkl. löneökning om angivet ovan</v>
      </c>
      <c r="E48" s="17"/>
      <c r="F48" s="17"/>
      <c r="G48" s="17"/>
      <c r="H48" s="62"/>
      <c r="I48" s="62"/>
      <c r="J48" s="153"/>
    </row>
    <row r="49" spans="1:10" s="19" customFormat="1" ht="12" customHeight="1" x14ac:dyDescent="0.3">
      <c r="A49" s="18"/>
      <c r="C49" s="19" t="s">
        <v>4</v>
      </c>
      <c r="E49" s="20" t="s">
        <v>5</v>
      </c>
      <c r="F49" s="20" t="s">
        <v>6</v>
      </c>
      <c r="G49" s="20" t="s">
        <v>7</v>
      </c>
      <c r="H49" s="60"/>
      <c r="I49" s="60"/>
      <c r="J49" s="155"/>
    </row>
    <row r="50" spans="1:10" ht="12" customHeight="1" x14ac:dyDescent="0.25">
      <c r="A50" s="8"/>
      <c r="C50" s="110"/>
      <c r="D50" s="90"/>
      <c r="E50" s="91"/>
      <c r="F50" s="161"/>
      <c r="G50" s="97"/>
      <c r="H50" s="61">
        <f>+E50*F50*G50*(1+'Instruktion grunduppgifter'!$B$52)*(1+$G$8)</f>
        <v>0</v>
      </c>
      <c r="I50" s="109"/>
      <c r="J50" s="156"/>
    </row>
    <row r="51" spans="1:10" ht="12" customHeight="1" x14ac:dyDescent="0.25">
      <c r="A51" s="8"/>
      <c r="C51" s="90"/>
      <c r="D51" s="90"/>
      <c r="E51" s="91"/>
      <c r="F51" s="161"/>
      <c r="G51" s="97"/>
      <c r="H51" s="61">
        <f>+E51*F51*G51*(1+'Instruktion grunduppgifter'!$B$52)*(1+$G$8)</f>
        <v>0</v>
      </c>
      <c r="I51" s="109"/>
      <c r="J51" s="156"/>
    </row>
    <row r="52" spans="1:10" ht="12" customHeight="1" x14ac:dyDescent="0.25">
      <c r="A52" s="8"/>
      <c r="C52" s="90"/>
      <c r="D52" s="90"/>
      <c r="E52" s="91"/>
      <c r="F52" s="161"/>
      <c r="G52" s="97"/>
      <c r="H52" s="61">
        <f>+E52*F52*G52*(1+'Instruktion grunduppgifter'!$B$52)*(1+$G$8)</f>
        <v>0</v>
      </c>
      <c r="I52" s="109"/>
      <c r="J52" s="156"/>
    </row>
    <row r="53" spans="1:10" ht="12" customHeight="1" x14ac:dyDescent="0.25">
      <c r="A53" s="8"/>
      <c r="C53" s="90"/>
      <c r="D53" s="90"/>
      <c r="E53" s="91"/>
      <c r="F53" s="161"/>
      <c r="G53" s="97"/>
      <c r="H53" s="61">
        <f>+E53*F53*G53*(1+'Instruktion grunduppgifter'!$B$52)*(1+$G$8)</f>
        <v>0</v>
      </c>
      <c r="I53" s="109"/>
      <c r="J53" s="156"/>
    </row>
    <row r="54" spans="1:10" ht="12" customHeight="1" x14ac:dyDescent="0.25">
      <c r="A54" s="8"/>
      <c r="C54" s="90"/>
      <c r="D54" s="110"/>
      <c r="E54" s="91"/>
      <c r="F54" s="161"/>
      <c r="G54" s="97"/>
      <c r="H54" s="61">
        <f>+E54*F54*G54*(1+'Instruktion grunduppgifter'!$B$52)*(1+$G$8)</f>
        <v>0</v>
      </c>
      <c r="I54" s="109"/>
      <c r="J54" s="156"/>
    </row>
    <row r="55" spans="1:10" ht="12" customHeight="1" x14ac:dyDescent="0.25">
      <c r="A55" s="8"/>
      <c r="C55" s="90"/>
      <c r="D55" s="90"/>
      <c r="E55" s="91"/>
      <c r="F55" s="161"/>
      <c r="G55" s="97"/>
      <c r="H55" s="61">
        <f>+E55*F55*G55*(1+'Instruktion grunduppgifter'!$B$52)*(1+$G$8)</f>
        <v>0</v>
      </c>
      <c r="I55" s="109"/>
      <c r="J55" s="156"/>
    </row>
    <row r="56" spans="1:10" ht="12" customHeight="1" x14ac:dyDescent="0.25">
      <c r="A56" s="8"/>
      <c r="C56" s="90"/>
      <c r="D56" s="90"/>
      <c r="E56" s="91"/>
      <c r="F56" s="161"/>
      <c r="G56" s="97"/>
      <c r="H56" s="61">
        <f>+E56*F56*G56*(1+'Instruktion grunduppgifter'!$B$52)*(1+$G$8)</f>
        <v>0</v>
      </c>
      <c r="I56" s="109"/>
      <c r="J56" s="156"/>
    </row>
    <row r="57" spans="1:10" ht="12" customHeight="1" x14ac:dyDescent="0.25">
      <c r="A57" s="8"/>
      <c r="C57" s="90"/>
      <c r="D57" s="90"/>
      <c r="E57" s="91"/>
      <c r="F57" s="161"/>
      <c r="G57" s="97"/>
      <c r="H57" s="61">
        <f>+E57*F57*G57*(1+'Instruktion grunduppgifter'!$B$52)*(1+$G$8)</f>
        <v>0</v>
      </c>
      <c r="I57" s="109"/>
      <c r="J57" s="156"/>
    </row>
    <row r="58" spans="1:10" ht="12" customHeight="1" x14ac:dyDescent="0.25">
      <c r="A58" s="8"/>
      <c r="C58" s="90"/>
      <c r="D58" s="90"/>
      <c r="E58" s="91"/>
      <c r="F58" s="161"/>
      <c r="G58" s="97"/>
      <c r="H58" s="61">
        <f>+E58*F58*G58*(1+'Instruktion grunduppgifter'!$B$52)*(1+$G$8)</f>
        <v>0</v>
      </c>
      <c r="I58" s="109"/>
      <c r="J58" s="156"/>
    </row>
    <row r="59" spans="1:10" ht="12" customHeight="1" x14ac:dyDescent="0.25">
      <c r="A59" s="8"/>
      <c r="C59" s="90"/>
      <c r="D59" s="90"/>
      <c r="E59" s="91"/>
      <c r="F59" s="161"/>
      <c r="G59" s="97"/>
      <c r="H59" s="61">
        <f>+E59*F59*G59*(1+'Instruktion grunduppgifter'!$B$52)*(1+$G$8)</f>
        <v>0</v>
      </c>
      <c r="I59" s="109"/>
      <c r="J59" s="156"/>
    </row>
    <row r="60" spans="1:10" ht="12" customHeight="1" x14ac:dyDescent="0.25">
      <c r="A60" s="8"/>
      <c r="C60" s="90"/>
      <c r="D60" s="90"/>
      <c r="E60" s="91"/>
      <c r="F60" s="161"/>
      <c r="G60" s="97"/>
      <c r="H60" s="61">
        <f>+E60*F60*G60*(1+'Instruktion grunduppgifter'!$B$52)*(1+$G$8)</f>
        <v>0</v>
      </c>
      <c r="I60" s="109"/>
      <c r="J60" s="156"/>
    </row>
    <row r="61" spans="1:10" ht="12" customHeight="1" x14ac:dyDescent="0.25">
      <c r="A61" s="8"/>
      <c r="C61" s="90"/>
      <c r="D61" s="90"/>
      <c r="E61" s="91"/>
      <c r="F61" s="161"/>
      <c r="G61" s="97"/>
      <c r="H61" s="61">
        <f>+E61*F61*G61*(1+'Instruktion grunduppgifter'!$B$52)*(1+$G$8)</f>
        <v>0</v>
      </c>
      <c r="I61" s="109"/>
      <c r="J61" s="156"/>
    </row>
    <row r="62" spans="1:10" s="11" customFormat="1" ht="12" customHeight="1" x14ac:dyDescent="0.3">
      <c r="A62" s="16"/>
      <c r="C62" s="11" t="s">
        <v>8</v>
      </c>
      <c r="E62" s="17"/>
      <c r="F62" s="162"/>
      <c r="G62" s="74"/>
      <c r="H62" s="62">
        <f>SUM(H50:H61)</f>
        <v>0</v>
      </c>
      <c r="I62" s="62">
        <f>SUM(I50:I61)</f>
        <v>0</v>
      </c>
      <c r="J62" s="151" t="str">
        <f t="shared" ref="J62" si="1">IFERROR(+I62/H62*100,"")</f>
        <v/>
      </c>
    </row>
    <row r="63" spans="1:10" s="11" customFormat="1" ht="12" customHeight="1" x14ac:dyDescent="0.3">
      <c r="A63" s="22"/>
      <c r="B63" s="23"/>
      <c r="C63" s="24"/>
      <c r="D63" s="24"/>
      <c r="E63" s="25"/>
      <c r="F63" s="163"/>
      <c r="G63" s="75"/>
      <c r="H63" s="63"/>
      <c r="I63" s="63"/>
      <c r="J63" s="154"/>
    </row>
    <row r="64" spans="1:10" s="11" customFormat="1" ht="12" customHeight="1" x14ac:dyDescent="0.3">
      <c r="A64" s="22"/>
      <c r="B64" s="23"/>
      <c r="C64" s="24"/>
      <c r="D64" s="24"/>
      <c r="E64" s="25"/>
      <c r="F64" s="163"/>
      <c r="G64" s="25"/>
      <c r="H64" s="63"/>
      <c r="I64" s="63"/>
      <c r="J64" s="154"/>
    </row>
    <row r="65" spans="1:10" s="11" customFormat="1" ht="12" customHeight="1" x14ac:dyDescent="0.3">
      <c r="A65" s="16"/>
      <c r="B65" s="11" t="str">
        <f>CONCATENATE("Lönekostnader (inkl LBK ",'Instruktion grunduppgifter'!B52*100-2,"%)")</f>
        <v>Lönekostnader (inkl LBK -2%)</v>
      </c>
      <c r="E65" s="17"/>
      <c r="F65" s="162"/>
      <c r="G65" s="17"/>
      <c r="H65" s="62"/>
      <c r="I65" s="62"/>
      <c r="J65" s="153"/>
    </row>
    <row r="66" spans="1:10" s="19" customFormat="1" ht="12" customHeight="1" x14ac:dyDescent="0.3">
      <c r="A66" s="18"/>
      <c r="C66" s="19" t="s">
        <v>9</v>
      </c>
      <c r="E66" s="20" t="s">
        <v>68</v>
      </c>
      <c r="F66" s="164" t="s">
        <v>83</v>
      </c>
      <c r="G66" s="20"/>
      <c r="H66" s="60"/>
      <c r="I66" s="60"/>
      <c r="J66" s="155"/>
    </row>
    <row r="67" spans="1:10" ht="12" customHeight="1" x14ac:dyDescent="0.25">
      <c r="A67" s="8"/>
      <c r="C67" s="90"/>
      <c r="D67" s="90"/>
      <c r="E67" s="91"/>
      <c r="F67" s="161"/>
      <c r="G67" s="26"/>
      <c r="H67" s="61">
        <f>+E67*F67*(1+'Instruktion grunduppgifter'!$B$52-2%)</f>
        <v>0</v>
      </c>
      <c r="I67" s="109"/>
      <c r="J67" s="156"/>
    </row>
    <row r="68" spans="1:10" ht="12" customHeight="1" x14ac:dyDescent="0.25">
      <c r="A68" s="8"/>
      <c r="C68" s="90"/>
      <c r="D68" s="90"/>
      <c r="E68" s="91"/>
      <c r="F68" s="161"/>
      <c r="G68" s="26"/>
      <c r="H68" s="61">
        <f>+E68*F68*(1+'Instruktion grunduppgifter'!$B$52-2%)</f>
        <v>0</v>
      </c>
      <c r="I68" s="109"/>
      <c r="J68" s="156"/>
    </row>
    <row r="69" spans="1:10" ht="12" customHeight="1" x14ac:dyDescent="0.25">
      <c r="A69" s="8"/>
      <c r="C69" s="90"/>
      <c r="D69" s="90"/>
      <c r="E69" s="91"/>
      <c r="F69" s="161"/>
      <c r="G69" s="26"/>
      <c r="H69" s="61">
        <f>+E69*F69*(1+'Instruktion grunduppgifter'!$B$52-2%)</f>
        <v>0</v>
      </c>
      <c r="I69" s="109"/>
      <c r="J69" s="156"/>
    </row>
    <row r="70" spans="1:10" ht="12" customHeight="1" x14ac:dyDescent="0.25">
      <c r="A70" s="8"/>
      <c r="C70" s="90"/>
      <c r="D70" s="90"/>
      <c r="E70" s="91"/>
      <c r="F70" s="161"/>
      <c r="G70" s="26"/>
      <c r="H70" s="61">
        <f>+E70*F70*(1+'Instruktion grunduppgifter'!$B$52-2%)</f>
        <v>0</v>
      </c>
      <c r="I70" s="109"/>
      <c r="J70" s="156"/>
    </row>
    <row r="71" spans="1:10" s="11" customFormat="1" ht="12" customHeight="1" x14ac:dyDescent="0.3">
      <c r="A71" s="16"/>
      <c r="C71" s="11" t="s">
        <v>10</v>
      </c>
      <c r="E71" s="17"/>
      <c r="F71" s="17"/>
      <c r="G71" s="17"/>
      <c r="H71" s="62">
        <f>SUM(H67:H70)</f>
        <v>0</v>
      </c>
      <c r="I71" s="62">
        <f>SUM(I67:I70)</f>
        <v>0</v>
      </c>
      <c r="J71" s="151" t="str">
        <f t="shared" ref="J71" si="2">IFERROR(+I71/H71*100,"")</f>
        <v/>
      </c>
    </row>
    <row r="72" spans="1:10" s="11" customFormat="1" ht="12" customHeight="1" x14ac:dyDescent="0.3">
      <c r="A72" s="22"/>
      <c r="B72" s="23"/>
      <c r="C72" s="24"/>
      <c r="D72" s="24"/>
      <c r="E72" s="25"/>
      <c r="F72" s="25"/>
      <c r="G72" s="25"/>
      <c r="H72" s="63"/>
      <c r="I72" s="63"/>
      <c r="J72" s="154"/>
    </row>
    <row r="73" spans="1:10" s="11" customFormat="1" ht="12" customHeight="1" x14ac:dyDescent="0.3">
      <c r="A73" s="16"/>
      <c r="B73" s="11" t="s">
        <v>86</v>
      </c>
      <c r="E73" s="17"/>
      <c r="F73" s="17"/>
      <c r="G73" s="17"/>
      <c r="H73" s="62"/>
      <c r="I73" s="62"/>
      <c r="J73" s="153"/>
    </row>
    <row r="74" spans="1:10" ht="12" customHeight="1" x14ac:dyDescent="0.3">
      <c r="A74" s="8"/>
      <c r="C74" s="21" t="s">
        <v>78</v>
      </c>
      <c r="D74" s="21"/>
      <c r="E74" s="21"/>
      <c r="F74" s="21"/>
      <c r="G74" s="21"/>
      <c r="H74" s="89"/>
      <c r="I74" s="89"/>
      <c r="J74" s="151" t="str">
        <f t="shared" ref="J74:J78" si="3">IFERROR(+I74/H74*100,"")</f>
        <v/>
      </c>
    </row>
    <row r="75" spans="1:10" ht="12" customHeight="1" x14ac:dyDescent="0.3">
      <c r="A75" s="8"/>
      <c r="C75" s="21" t="s">
        <v>80</v>
      </c>
      <c r="D75" s="21"/>
      <c r="E75" s="21"/>
      <c r="F75" s="21"/>
      <c r="G75" s="21"/>
      <c r="H75" s="89"/>
      <c r="I75" s="89"/>
      <c r="J75" s="151" t="str">
        <f t="shared" si="3"/>
        <v/>
      </c>
    </row>
    <row r="76" spans="1:10" ht="12" customHeight="1" x14ac:dyDescent="0.3">
      <c r="A76" s="8"/>
      <c r="C76" s="106" t="s">
        <v>138</v>
      </c>
      <c r="D76" s="21"/>
      <c r="E76" s="21"/>
      <c r="F76" s="21"/>
      <c r="G76" s="21"/>
      <c r="H76" s="89"/>
      <c r="I76" s="89"/>
      <c r="J76" s="151" t="str">
        <f t="shared" si="3"/>
        <v/>
      </c>
    </row>
    <row r="77" spans="1:10" ht="12" customHeight="1" x14ac:dyDescent="0.3">
      <c r="A77" s="8"/>
      <c r="C77" s="21" t="s">
        <v>79</v>
      </c>
      <c r="D77" s="21"/>
      <c r="E77" s="21"/>
      <c r="F77" s="21"/>
      <c r="G77" s="21"/>
      <c r="H77" s="89"/>
      <c r="I77" s="89"/>
      <c r="J77" s="151" t="str">
        <f t="shared" si="3"/>
        <v/>
      </c>
    </row>
    <row r="78" spans="1:10" s="11" customFormat="1" ht="12" customHeight="1" x14ac:dyDescent="0.3">
      <c r="A78" s="16"/>
      <c r="C78" s="11" t="s">
        <v>12</v>
      </c>
      <c r="E78" s="17"/>
      <c r="F78" s="17"/>
      <c r="G78" s="17"/>
      <c r="H78" s="62">
        <f>SUM(H74:H77)</f>
        <v>0</v>
      </c>
      <c r="I78" s="62">
        <f>SUM(I74:I77)</f>
        <v>0</v>
      </c>
      <c r="J78" s="151" t="str">
        <f t="shared" si="3"/>
        <v/>
      </c>
    </row>
    <row r="79" spans="1:10" s="11" customFormat="1" ht="12" customHeight="1" x14ac:dyDescent="0.3">
      <c r="A79" s="22"/>
      <c r="B79" s="23"/>
      <c r="C79" s="24"/>
      <c r="D79" s="24"/>
      <c r="E79" s="25"/>
      <c r="F79" s="25"/>
      <c r="G79" s="25"/>
      <c r="H79" s="63"/>
      <c r="I79" s="63"/>
      <c r="J79" s="154"/>
    </row>
    <row r="80" spans="1:10" s="11" customFormat="1" ht="12" customHeight="1" x14ac:dyDescent="0.3">
      <c r="A80" s="16"/>
      <c r="B80" s="11" t="s">
        <v>13</v>
      </c>
      <c r="E80" s="17"/>
      <c r="F80" s="17"/>
      <c r="G80" s="17"/>
      <c r="H80" s="62"/>
      <c r="I80" s="62"/>
      <c r="J80" s="153"/>
    </row>
    <row r="81" spans="1:12" ht="12" customHeight="1" x14ac:dyDescent="0.3">
      <c r="A81" s="8"/>
      <c r="C81" s="21" t="s">
        <v>14</v>
      </c>
      <c r="D81" s="21"/>
      <c r="E81" s="21"/>
      <c r="F81" s="21"/>
      <c r="G81" s="21"/>
      <c r="H81" s="89"/>
      <c r="I81" s="89"/>
      <c r="J81" s="151" t="str">
        <f t="shared" ref="J81:J86" si="4">IFERROR(+I81/H81*100,"")</f>
        <v/>
      </c>
    </row>
    <row r="82" spans="1:12" ht="12" customHeight="1" x14ac:dyDescent="0.3">
      <c r="A82" s="8"/>
      <c r="C82" s="21" t="s">
        <v>139</v>
      </c>
      <c r="D82" s="21"/>
      <c r="E82" s="21"/>
      <c r="F82" s="21"/>
      <c r="G82" s="21"/>
      <c r="H82" s="89"/>
      <c r="I82" s="89"/>
      <c r="J82" s="151" t="str">
        <f t="shared" si="4"/>
        <v/>
      </c>
    </row>
    <row r="83" spans="1:12" ht="12" customHeight="1" x14ac:dyDescent="0.3">
      <c r="A83" s="8"/>
      <c r="C83" s="21" t="s">
        <v>16</v>
      </c>
      <c r="D83" s="21"/>
      <c r="E83" s="21"/>
      <c r="F83" s="21"/>
      <c r="G83" s="21"/>
      <c r="H83" s="89"/>
      <c r="I83" s="89"/>
      <c r="J83" s="151" t="str">
        <f t="shared" si="4"/>
        <v/>
      </c>
    </row>
    <row r="84" spans="1:12" ht="12" customHeight="1" x14ac:dyDescent="0.3">
      <c r="A84" s="8"/>
      <c r="C84" s="21" t="s">
        <v>17</v>
      </c>
      <c r="D84" s="21"/>
      <c r="E84" s="21"/>
      <c r="F84" s="21"/>
      <c r="G84" s="21"/>
      <c r="H84" s="89"/>
      <c r="I84" s="89"/>
      <c r="J84" s="151" t="str">
        <f t="shared" si="4"/>
        <v/>
      </c>
    </row>
    <row r="85" spans="1:12" ht="12" customHeight="1" x14ac:dyDescent="0.3">
      <c r="A85" s="8"/>
      <c r="C85" s="106" t="s">
        <v>137</v>
      </c>
      <c r="D85" s="21"/>
      <c r="E85" s="21"/>
      <c r="F85" s="21"/>
      <c r="G85" s="21"/>
      <c r="H85" s="89"/>
      <c r="I85" s="89"/>
      <c r="J85" s="151" t="str">
        <f t="shared" si="4"/>
        <v/>
      </c>
    </row>
    <row r="86" spans="1:12" s="11" customFormat="1" ht="12" customHeight="1" x14ac:dyDescent="0.3">
      <c r="A86" s="16"/>
      <c r="C86" s="27" t="s">
        <v>18</v>
      </c>
      <c r="D86" s="27"/>
      <c r="E86" s="17"/>
      <c r="F86" s="17"/>
      <c r="G86" s="17"/>
      <c r="H86" s="62">
        <f>SUM(H81:H85)</f>
        <v>0</v>
      </c>
      <c r="I86" s="62">
        <f>SUM(I81:I85)</f>
        <v>0</v>
      </c>
      <c r="J86" s="151" t="str">
        <f t="shared" si="4"/>
        <v/>
      </c>
    </row>
    <row r="87" spans="1:12" s="11" customFormat="1" ht="7.15" customHeight="1" x14ac:dyDescent="0.3">
      <c r="A87" s="22"/>
      <c r="B87" s="23"/>
      <c r="C87" s="24"/>
      <c r="D87" s="24"/>
      <c r="E87" s="25"/>
      <c r="F87" s="25"/>
      <c r="G87" s="25"/>
      <c r="H87" s="63"/>
      <c r="I87" s="63"/>
      <c r="J87" s="154"/>
    </row>
    <row r="88" spans="1:12" s="30" customFormat="1" ht="15.5" x14ac:dyDescent="0.35">
      <c r="A88" s="28"/>
      <c r="B88" s="29" t="s">
        <v>69</v>
      </c>
      <c r="E88" s="31"/>
      <c r="F88" s="31"/>
      <c r="G88" s="31"/>
      <c r="H88" s="64">
        <f>+H62+H71+H78+H86</f>
        <v>0</v>
      </c>
      <c r="I88" s="64">
        <f>+I62+I71+I78+I86</f>
        <v>0</v>
      </c>
      <c r="J88" s="151" t="str">
        <f t="shared" ref="J88" si="5">IFERROR(+I88/H88*100,"")</f>
        <v/>
      </c>
      <c r="L88" s="11"/>
    </row>
    <row r="89" spans="1:12" s="11" customFormat="1" ht="6" customHeight="1" x14ac:dyDescent="0.3">
      <c r="A89" s="22"/>
      <c r="B89" s="23"/>
      <c r="C89" s="24"/>
      <c r="D89" s="24"/>
      <c r="E89" s="25"/>
      <c r="F89" s="25"/>
      <c r="G89" s="25"/>
      <c r="H89" s="63"/>
      <c r="I89" s="63"/>
      <c r="J89" s="154"/>
    </row>
    <row r="90" spans="1:12" s="11" customFormat="1" ht="12" customHeight="1" x14ac:dyDescent="0.3">
      <c r="A90" s="22"/>
      <c r="B90" s="11" t="s">
        <v>64</v>
      </c>
      <c r="E90" s="17"/>
      <c r="F90" s="17"/>
      <c r="G90" s="17"/>
      <c r="H90" s="62"/>
      <c r="I90" s="62"/>
      <c r="J90" s="153"/>
    </row>
    <row r="91" spans="1:12" s="11" customFormat="1" ht="12" customHeight="1" x14ac:dyDescent="0.3">
      <c r="A91" s="22"/>
      <c r="B91" s="1"/>
      <c r="C91" s="21" t="s">
        <v>125</v>
      </c>
      <c r="D91" s="21"/>
      <c r="E91" s="21"/>
      <c r="F91" s="21"/>
      <c r="G91" s="21"/>
      <c r="H91" s="89"/>
      <c r="I91" s="89"/>
      <c r="J91" s="151" t="str">
        <f t="shared" ref="J91:J94" si="6">IFERROR(+I91/H91*100,"")</f>
        <v/>
      </c>
    </row>
    <row r="92" spans="1:12" s="11" customFormat="1" ht="12" customHeight="1" x14ac:dyDescent="0.3">
      <c r="A92" s="22"/>
      <c r="B92" s="23"/>
      <c r="C92" s="21" t="s">
        <v>126</v>
      </c>
      <c r="D92" s="21"/>
      <c r="E92" s="21"/>
      <c r="F92" s="21"/>
      <c r="G92" s="21"/>
      <c r="H92" s="89"/>
      <c r="I92" s="89"/>
      <c r="J92" s="151" t="str">
        <f t="shared" si="6"/>
        <v/>
      </c>
    </row>
    <row r="93" spans="1:12" s="11" customFormat="1" ht="12" customHeight="1" x14ac:dyDescent="0.3">
      <c r="A93" s="22"/>
      <c r="B93" s="27"/>
      <c r="C93" s="21" t="s">
        <v>131</v>
      </c>
      <c r="D93" s="21"/>
      <c r="E93" s="21"/>
      <c r="F93" s="21"/>
      <c r="G93" s="21"/>
      <c r="H93" s="89"/>
      <c r="I93" s="89"/>
      <c r="J93" s="151" t="str">
        <f t="shared" si="6"/>
        <v/>
      </c>
    </row>
    <row r="94" spans="1:12" s="11" customFormat="1" ht="12" customHeight="1" x14ac:dyDescent="0.3">
      <c r="A94" s="22"/>
      <c r="B94" s="27"/>
      <c r="C94" s="70" t="s">
        <v>128</v>
      </c>
      <c r="D94" s="3"/>
      <c r="E94" s="3"/>
      <c r="F94" s="3"/>
      <c r="G94" s="3"/>
      <c r="H94" s="103">
        <f>SUM(H91:H93)</f>
        <v>0</v>
      </c>
      <c r="I94" s="103">
        <f>SUM(I91:I93)</f>
        <v>0</v>
      </c>
      <c r="J94" s="151" t="str">
        <f t="shared" si="6"/>
        <v/>
      </c>
    </row>
    <row r="95" spans="1:12" s="11" customFormat="1" ht="6" customHeight="1" x14ac:dyDescent="0.3">
      <c r="A95" s="22"/>
      <c r="B95" s="23"/>
      <c r="C95" s="24"/>
      <c r="D95" s="24"/>
      <c r="E95" s="25"/>
      <c r="F95" s="25"/>
      <c r="G95" s="25"/>
      <c r="H95" s="63"/>
      <c r="I95" s="63"/>
      <c r="J95" s="154"/>
    </row>
    <row r="96" spans="1:12" s="11" customFormat="1" ht="12" customHeight="1" x14ac:dyDescent="0.3">
      <c r="A96" s="16"/>
      <c r="B96" s="27" t="s">
        <v>82</v>
      </c>
      <c r="C96" s="21"/>
      <c r="D96" s="21"/>
      <c r="E96" s="21"/>
      <c r="F96" s="21"/>
      <c r="G96" s="21"/>
      <c r="H96" s="89"/>
      <c r="I96" s="89"/>
      <c r="J96" s="151" t="str">
        <f t="shared" ref="J96" si="7">IFERROR(+I96/H96*100,"")</f>
        <v/>
      </c>
    </row>
    <row r="97" spans="1:10" s="11" customFormat="1" ht="6" customHeight="1" x14ac:dyDescent="0.3">
      <c r="A97" s="22"/>
      <c r="B97" s="23"/>
      <c r="C97" s="24"/>
      <c r="D97" s="24"/>
      <c r="E97" s="25"/>
      <c r="F97" s="25"/>
      <c r="G97" s="25"/>
      <c r="H97" s="63"/>
      <c r="I97" s="63"/>
      <c r="J97" s="154"/>
    </row>
    <row r="98" spans="1:10" s="11" customFormat="1" ht="12" customHeight="1" x14ac:dyDescent="0.3">
      <c r="A98" s="16"/>
      <c r="B98" s="27" t="s">
        <v>24</v>
      </c>
      <c r="C98" s="21"/>
      <c r="D98" s="21"/>
      <c r="E98" s="21"/>
      <c r="F98" s="21"/>
      <c r="G98" s="21"/>
      <c r="H98" s="89"/>
      <c r="I98" s="89"/>
      <c r="J98" s="151" t="str">
        <f t="shared" ref="J98" si="8">IFERROR(+I98/H98*100,"")</f>
        <v/>
      </c>
    </row>
    <row r="99" spans="1:10" s="11" customFormat="1" ht="6" customHeight="1" x14ac:dyDescent="0.3">
      <c r="A99" s="22"/>
      <c r="B99" s="23"/>
      <c r="C99" s="24"/>
      <c r="D99" s="24"/>
      <c r="E99" s="25"/>
      <c r="F99" s="25"/>
      <c r="G99" s="25"/>
      <c r="H99" s="63"/>
      <c r="I99" s="63"/>
      <c r="J99" s="154"/>
    </row>
    <row r="100" spans="1:10" s="11" customFormat="1" ht="12" customHeight="1" x14ac:dyDescent="0.3">
      <c r="A100" s="16"/>
      <c r="B100" s="11" t="s">
        <v>19</v>
      </c>
      <c r="E100" s="20" t="s">
        <v>3</v>
      </c>
      <c r="G100" s="20" t="s">
        <v>20</v>
      </c>
      <c r="H100" s="62"/>
      <c r="I100" s="62"/>
      <c r="J100" s="153"/>
    </row>
    <row r="101" spans="1:10" ht="12" customHeight="1" x14ac:dyDescent="0.3">
      <c r="A101" s="8"/>
      <c r="C101" s="21" t="s">
        <v>21</v>
      </c>
      <c r="D101" s="21"/>
      <c r="E101" s="32"/>
      <c r="F101" s="32"/>
      <c r="G101" s="98">
        <f>+G7</f>
        <v>0</v>
      </c>
      <c r="H101" s="65">
        <f>+(H88-H85)*G101</f>
        <v>0</v>
      </c>
      <c r="I101" s="65">
        <f>+(I88-I85)*H101</f>
        <v>0</v>
      </c>
      <c r="J101" s="151" t="str">
        <f t="shared" ref="J101:J103" si="9">IFERROR(+I101/H101*100,"")</f>
        <v/>
      </c>
    </row>
    <row r="102" spans="1:10" ht="15" customHeight="1" x14ac:dyDescent="0.3">
      <c r="A102" s="8"/>
      <c r="C102" s="21" t="s">
        <v>64</v>
      </c>
      <c r="D102" s="21" t="s">
        <v>22</v>
      </c>
      <c r="E102" s="92"/>
      <c r="F102" s="32"/>
      <c r="G102" s="99"/>
      <c r="H102" s="65">
        <f>IF(E102=0,G102*(H88-H85+H98),E102)</f>
        <v>0</v>
      </c>
      <c r="I102" s="65">
        <f>IF(F102=0,H102*(I88-I85+I98),F102)</f>
        <v>0</v>
      </c>
      <c r="J102" s="151" t="str">
        <f t="shared" si="9"/>
        <v/>
      </c>
    </row>
    <row r="103" spans="1:10" s="11" customFormat="1" ht="12" customHeight="1" x14ac:dyDescent="0.3">
      <c r="A103" s="16"/>
      <c r="C103" s="11" t="s">
        <v>23</v>
      </c>
      <c r="E103" s="17"/>
      <c r="F103" s="17"/>
      <c r="G103" s="17"/>
      <c r="H103" s="62">
        <f>SUM(H101:H102)</f>
        <v>0</v>
      </c>
      <c r="I103" s="62">
        <f>SUM(I101:I102)</f>
        <v>0</v>
      </c>
      <c r="J103" s="151" t="str">
        <f t="shared" si="9"/>
        <v/>
      </c>
    </row>
    <row r="104" spans="1:10" s="11" customFormat="1" ht="6" customHeight="1" x14ac:dyDescent="0.3">
      <c r="A104" s="22"/>
      <c r="B104" s="23"/>
      <c r="C104" s="24"/>
      <c r="D104" s="24"/>
      <c r="E104" s="25"/>
      <c r="F104" s="25"/>
      <c r="G104" s="25"/>
      <c r="H104" s="63"/>
      <c r="I104" s="63"/>
      <c r="J104" s="154"/>
    </row>
    <row r="105" spans="1:10" s="11" customFormat="1" ht="12" customHeight="1" x14ac:dyDescent="0.3">
      <c r="A105" s="16"/>
      <c r="B105" s="27" t="s">
        <v>155</v>
      </c>
      <c r="C105" s="21"/>
      <c r="D105" s="21"/>
      <c r="E105" s="21"/>
      <c r="F105" s="21"/>
      <c r="G105" s="21"/>
      <c r="H105" s="89"/>
      <c r="I105" s="89"/>
      <c r="J105" s="151" t="str">
        <f t="shared" ref="J105" si="10">IFERROR(+I105/H105*100,"")</f>
        <v/>
      </c>
    </row>
    <row r="106" spans="1:10" s="11" customFormat="1" ht="6" customHeight="1" x14ac:dyDescent="0.3">
      <c r="A106" s="22"/>
      <c r="B106" s="23"/>
      <c r="C106" s="24"/>
      <c r="D106" s="24"/>
      <c r="E106" s="25"/>
      <c r="F106" s="25"/>
      <c r="G106" s="25"/>
      <c r="H106" s="63"/>
      <c r="I106" s="63"/>
      <c r="J106" s="154"/>
    </row>
    <row r="107" spans="1:10" s="30" customFormat="1" ht="15.5" x14ac:dyDescent="0.35">
      <c r="A107" s="28"/>
      <c r="B107" s="30" t="s">
        <v>70</v>
      </c>
      <c r="E107" s="31"/>
      <c r="F107" s="31"/>
      <c r="G107" s="31"/>
      <c r="H107" s="64">
        <f>+H88+H94+H96+H98+H103+H105</f>
        <v>0</v>
      </c>
      <c r="I107" s="64">
        <f>+I88+I94+I96+I98+I103+I105</f>
        <v>0</v>
      </c>
      <c r="J107" s="151" t="str">
        <f t="shared" ref="J107" si="11">IFERROR(+I107/H107*100,"")</f>
        <v/>
      </c>
    </row>
    <row r="108" spans="1:10" s="30" customFormat="1" ht="8.25" customHeight="1" x14ac:dyDescent="0.35">
      <c r="A108" s="28"/>
      <c r="C108" s="29"/>
      <c r="D108" s="29"/>
      <c r="E108" s="31"/>
      <c r="F108" s="31"/>
      <c r="G108" s="31"/>
      <c r="H108" s="64"/>
      <c r="I108" s="64"/>
      <c r="J108" s="157"/>
    </row>
    <row r="109" spans="1:10" s="30" customFormat="1" ht="15.5" x14ac:dyDescent="0.35">
      <c r="A109" s="28"/>
      <c r="B109" s="30" t="s">
        <v>71</v>
      </c>
      <c r="C109" s="29"/>
      <c r="D109" s="29"/>
      <c r="E109" s="31"/>
      <c r="F109" s="31"/>
      <c r="G109" s="31"/>
      <c r="H109" s="64">
        <f>+H44-H107</f>
        <v>0</v>
      </c>
      <c r="I109" s="64">
        <f>+I44-I107</f>
        <v>0</v>
      </c>
      <c r="J109" s="151" t="str">
        <f t="shared" ref="J109" si="12">IFERROR(+I109/H109*100,"")</f>
        <v/>
      </c>
    </row>
    <row r="110" spans="1:10" s="30" customFormat="1" ht="8.25" customHeight="1" x14ac:dyDescent="0.35">
      <c r="A110" s="28"/>
      <c r="C110" s="29"/>
      <c r="D110" s="29"/>
      <c r="E110" s="31"/>
      <c r="F110" s="31"/>
      <c r="G110" s="31"/>
      <c r="H110" s="64"/>
      <c r="I110" s="64"/>
      <c r="J110" s="157"/>
    </row>
    <row r="111" spans="1:10" s="30" customFormat="1" ht="15.5" x14ac:dyDescent="0.35">
      <c r="A111" s="28"/>
      <c r="C111" s="29"/>
      <c r="D111" s="29"/>
      <c r="E111" s="31"/>
      <c r="F111" s="31"/>
      <c r="G111" s="17" t="s">
        <v>75</v>
      </c>
      <c r="H111" s="62">
        <f>+H36+H109</f>
        <v>0</v>
      </c>
      <c r="I111" s="62">
        <f>+I36+I109</f>
        <v>0</v>
      </c>
      <c r="J111" s="151" t="str">
        <f t="shared" ref="J111" si="13">IFERROR(+I111/H111*100,"")</f>
        <v/>
      </c>
    </row>
    <row r="112" spans="1:10" s="30" customFormat="1" ht="12" customHeight="1" x14ac:dyDescent="0.35">
      <c r="A112" s="28"/>
      <c r="C112" s="29"/>
      <c r="D112" s="29"/>
      <c r="E112" s="31"/>
      <c r="F112" s="31"/>
      <c r="G112" s="31"/>
      <c r="H112" s="64"/>
      <c r="I112" s="64"/>
      <c r="J112" s="157"/>
    </row>
    <row r="113" spans="1:10" s="30" customFormat="1" ht="15.5" x14ac:dyDescent="0.35">
      <c r="A113" s="34"/>
      <c r="B113" s="13" t="s">
        <v>154</v>
      </c>
      <c r="C113" s="35"/>
      <c r="D113" s="35"/>
      <c r="E113" s="36"/>
      <c r="F113" s="36"/>
      <c r="G113" s="36"/>
      <c r="H113" s="66"/>
      <c r="I113" s="66"/>
      <c r="J113" s="158"/>
    </row>
    <row r="114" spans="1:10" s="37" customFormat="1" ht="12" customHeight="1" x14ac:dyDescent="0.3">
      <c r="A114" s="18"/>
      <c r="C114" s="38" t="s">
        <v>25</v>
      </c>
      <c r="D114" s="38"/>
      <c r="E114" s="20" t="s">
        <v>72</v>
      </c>
      <c r="F114" s="20"/>
      <c r="G114" s="20" t="s">
        <v>26</v>
      </c>
      <c r="H114" s="60"/>
      <c r="I114" s="60"/>
      <c r="J114" s="155"/>
    </row>
    <row r="115" spans="1:10" s="11" customFormat="1" ht="12" customHeight="1" x14ac:dyDescent="0.3">
      <c r="A115" s="22"/>
      <c r="B115" s="23"/>
      <c r="C115" s="101"/>
      <c r="D115" s="101"/>
      <c r="E115" s="101"/>
      <c r="F115" s="26"/>
      <c r="G115" s="93"/>
      <c r="H115" s="94"/>
      <c r="I115" s="94"/>
      <c r="J115" s="159"/>
    </row>
    <row r="116" spans="1:10" s="11" customFormat="1" ht="12" customHeight="1" x14ac:dyDescent="0.3">
      <c r="A116" s="22"/>
      <c r="B116" s="23"/>
      <c r="C116" s="101"/>
      <c r="D116" s="101"/>
      <c r="E116" s="101"/>
      <c r="F116" s="26"/>
      <c r="G116" s="93"/>
      <c r="H116" s="94"/>
      <c r="I116" s="94"/>
      <c r="J116" s="159"/>
    </row>
    <row r="117" spans="1:10" s="11" customFormat="1" ht="12" customHeight="1" x14ac:dyDescent="0.3">
      <c r="A117" s="22"/>
      <c r="B117" s="23"/>
      <c r="C117" s="101"/>
      <c r="D117" s="101"/>
      <c r="E117" s="101"/>
      <c r="F117" s="26"/>
      <c r="G117" s="93"/>
      <c r="H117" s="94"/>
      <c r="I117" s="94"/>
      <c r="J117" s="159"/>
    </row>
    <row r="118" spans="1:10" s="11" customFormat="1" ht="12" customHeight="1" x14ac:dyDescent="0.3">
      <c r="A118" s="22"/>
      <c r="B118" s="23"/>
      <c r="C118" s="24"/>
      <c r="D118" s="24"/>
      <c r="E118" s="25"/>
      <c r="F118" s="25"/>
      <c r="G118" s="25"/>
      <c r="H118" s="63"/>
      <c r="I118" s="63"/>
      <c r="J118" s="154"/>
    </row>
    <row r="119" spans="1:10" s="11" customFormat="1" ht="15.5" x14ac:dyDescent="0.35">
      <c r="A119" s="22"/>
      <c r="B119" s="30" t="s">
        <v>27</v>
      </c>
      <c r="C119" s="24"/>
      <c r="D119" s="24"/>
      <c r="E119" s="25"/>
      <c r="F119" s="25"/>
      <c r="G119" s="25"/>
      <c r="H119" s="67">
        <f>SUM(H115:H117)</f>
        <v>0</v>
      </c>
      <c r="I119" s="67">
        <f>SUM(I115:I117)</f>
        <v>0</v>
      </c>
      <c r="J119" s="153"/>
    </row>
    <row r="120" spans="1:10" s="23" customFormat="1" ht="12" customHeight="1" thickBot="1" x14ac:dyDescent="0.3">
      <c r="A120" s="39"/>
      <c r="B120" s="40"/>
      <c r="C120" s="40"/>
      <c r="D120" s="40"/>
      <c r="E120" s="41"/>
      <c r="F120" s="41"/>
      <c r="G120" s="41"/>
      <c r="H120" s="42"/>
      <c r="I120" s="42"/>
      <c r="J120" s="160"/>
    </row>
  </sheetData>
  <sheetProtection algorithmName="SHA-512" hashValue="8kJ2Mle2AM1EAcHiMiT+PhP5moop+x7irPeey2Uj2Uni20DC3soeF2LC5lkaZm0j+hZjCKM/Zg9sbhCKqv3hbA==" saltValue="mr5lLkeL8/BtLUcvRp0u+A==" spinCount="100000" sheet="1" objects="1" scenarios="1"/>
  <protectedRanges>
    <protectedRange password="B142" sqref="H94:I94" name="Insamling budget_3_1"/>
    <protectedRange password="B142" sqref="H3:H4" name="Insamling budget_1_2_1"/>
  </protectedRanges>
  <phoneticPr fontId="19" type="noConversion"/>
  <pageMargins left="0.74803149606299213" right="0.74803149606299213" top="0.51181102362204722" bottom="0.74803149606299213" header="0.51181102362204722" footer="0.51181102362204722"/>
  <pageSetup paperSize="9" scale="54" fitToHeight="2" orientation="portrait" r:id="rId1"/>
  <headerFooter alignWithMargins="0">
    <oddFooter>&amp;L&amp;9Version 2021.1&amp;C&amp;F &amp;A</oddFooter>
  </headerFooter>
  <rowBreaks count="1" manualBreakCount="1">
    <brk id="120" max="9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L120"/>
  <sheetViews>
    <sheetView showGridLines="0" topLeftCell="A28" zoomScaleNormal="100" workbookViewId="0">
      <selection activeCell="B65" sqref="B65"/>
    </sheetView>
  </sheetViews>
  <sheetFormatPr defaultColWidth="9.1796875" defaultRowHeight="12" customHeight="1" x14ac:dyDescent="0.25"/>
  <cols>
    <col min="1" max="1" width="2.7265625" style="1" customWidth="1"/>
    <col min="2" max="2" width="2.54296875" style="1" customWidth="1"/>
    <col min="3" max="3" width="24.54296875" style="1" customWidth="1"/>
    <col min="4" max="4" width="24.81640625" style="1" customWidth="1"/>
    <col min="5" max="5" width="10.453125" style="2" bestFit="1" customWidth="1"/>
    <col min="6" max="6" width="15.26953125" style="2" bestFit="1" customWidth="1"/>
    <col min="7" max="7" width="15" style="2" customWidth="1"/>
    <col min="8" max="8" width="12.7265625" style="3" customWidth="1"/>
    <col min="9" max="9" width="12.453125" style="3" customWidth="1"/>
    <col min="10" max="10" width="4.81640625" style="3" customWidth="1"/>
    <col min="11" max="16384" width="9.1796875" style="1"/>
  </cols>
  <sheetData>
    <row r="1" spans="1:10" ht="12" customHeight="1" thickBot="1" x14ac:dyDescent="0.3"/>
    <row r="2" spans="1:10" ht="12" customHeight="1" x14ac:dyDescent="0.3">
      <c r="A2" s="4"/>
      <c r="B2" s="5"/>
      <c r="C2" s="5"/>
      <c r="D2" s="5"/>
      <c r="E2" s="6"/>
      <c r="F2" s="6"/>
      <c r="G2" s="189" t="s">
        <v>149</v>
      </c>
      <c r="H2" s="165">
        <f>+'Instruktion grunduppgifter'!B33</f>
        <v>0</v>
      </c>
      <c r="I2" s="7"/>
      <c r="J2" s="148"/>
    </row>
    <row r="3" spans="1:10" ht="17.5" x14ac:dyDescent="0.35">
      <c r="A3" s="8"/>
      <c r="D3" s="53" t="s">
        <v>60</v>
      </c>
      <c r="E3" s="55">
        <f>+'Instruktion grunduppgifter'!B35</f>
        <v>0</v>
      </c>
      <c r="G3" s="190" t="s">
        <v>156</v>
      </c>
      <c r="H3" s="111">
        <f>+'Instruktion grunduppgifter'!B37</f>
        <v>0</v>
      </c>
      <c r="J3" s="149"/>
    </row>
    <row r="4" spans="1:10" ht="17.5" x14ac:dyDescent="0.35">
      <c r="A4" s="8"/>
      <c r="D4" s="53"/>
      <c r="E4" s="55"/>
      <c r="G4" s="119" t="s">
        <v>28</v>
      </c>
      <c r="H4" s="111" t="str">
        <f>+D6</f>
        <v>Projekt 34</v>
      </c>
      <c r="J4" s="149"/>
    </row>
    <row r="5" spans="1:10" ht="12" customHeight="1" x14ac:dyDescent="0.25">
      <c r="A5" s="8"/>
      <c r="J5" s="149"/>
    </row>
    <row r="6" spans="1:10" ht="12" customHeight="1" x14ac:dyDescent="0.3">
      <c r="A6" s="8"/>
      <c r="C6" s="9" t="s">
        <v>0</v>
      </c>
      <c r="D6" s="86" t="s">
        <v>92</v>
      </c>
      <c r="E6" s="87"/>
      <c r="F6" s="9" t="s">
        <v>156</v>
      </c>
      <c r="G6" s="111">
        <f>+'Instruktion grunduppgifter'!B37</f>
        <v>0</v>
      </c>
      <c r="J6" s="149"/>
    </row>
    <row r="7" spans="1:10" ht="12" customHeight="1" x14ac:dyDescent="0.3">
      <c r="A7" s="8"/>
      <c r="C7" s="10" t="s">
        <v>1</v>
      </c>
      <c r="D7" s="105">
        <v>34</v>
      </c>
      <c r="E7" s="88"/>
      <c r="F7" s="71" t="s">
        <v>88</v>
      </c>
      <c r="G7" s="112">
        <f>+'Instruktion grunduppgifter'!B46+'Instruktion grunduppgifter'!B47+'Instruktion grunduppgifter'!B48</f>
        <v>0</v>
      </c>
      <c r="J7" s="149"/>
    </row>
    <row r="8" spans="1:10" ht="13" x14ac:dyDescent="0.3">
      <c r="A8" s="8"/>
      <c r="C8" s="9" t="s">
        <v>2</v>
      </c>
      <c r="D8" s="86"/>
      <c r="E8" s="87"/>
      <c r="F8" s="71" t="s">
        <v>140</v>
      </c>
      <c r="G8" s="170">
        <f>+'Instruktion grunduppgifter'!B51</f>
        <v>0</v>
      </c>
      <c r="J8" s="149"/>
    </row>
    <row r="9" spans="1:10" ht="12" customHeight="1" x14ac:dyDescent="0.3">
      <c r="A9" s="8"/>
      <c r="C9" s="11"/>
      <c r="D9" s="11"/>
      <c r="J9" s="149"/>
    </row>
    <row r="10" spans="1:10" ht="12" customHeight="1" x14ac:dyDescent="0.3">
      <c r="A10" s="8"/>
      <c r="C10" s="11" t="s">
        <v>76</v>
      </c>
      <c r="D10" s="11"/>
      <c r="J10" s="149"/>
    </row>
    <row r="11" spans="1:10" s="116" customFormat="1" ht="9" customHeight="1" thickBot="1" x14ac:dyDescent="0.35">
      <c r="A11" s="115"/>
      <c r="C11" s="126"/>
      <c r="D11" s="126"/>
      <c r="E11" s="127"/>
      <c r="F11" s="117"/>
      <c r="G11" s="117"/>
      <c r="H11" s="118"/>
      <c r="I11" s="118"/>
      <c r="J11" s="132"/>
    </row>
    <row r="12" spans="1:10" s="116" customFormat="1" ht="15.5" x14ac:dyDescent="0.35">
      <c r="A12" s="115"/>
      <c r="B12" s="128" t="str">
        <f>CONCATENATE("PROGNOS OKT-DEC ",'Instruktion grunduppgifter'!B35-1)</f>
        <v>PROGNOS OKT-DEC -1</v>
      </c>
      <c r="C12" s="129"/>
      <c r="D12" s="129"/>
      <c r="E12" s="130"/>
      <c r="F12" s="113"/>
      <c r="G12" s="113"/>
      <c r="H12" s="114"/>
      <c r="I12" s="131"/>
      <c r="J12" s="149"/>
    </row>
    <row r="13" spans="1:10" s="116" customFormat="1" ht="7.5" customHeight="1" x14ac:dyDescent="0.25">
      <c r="A13" s="115"/>
      <c r="B13" s="115"/>
      <c r="E13" s="127"/>
      <c r="F13" s="117"/>
      <c r="G13" s="117"/>
      <c r="H13" s="118"/>
      <c r="I13" s="132"/>
      <c r="J13" s="149"/>
    </row>
    <row r="14" spans="1:10" s="116" customFormat="1" ht="13" x14ac:dyDescent="0.3">
      <c r="A14" s="115"/>
      <c r="B14" s="115"/>
      <c r="C14" s="126" t="str">
        <f>CONCATENATE("OH procent ",'Instruktion grunduppgifter'!B35-1)</f>
        <v>OH procent -1</v>
      </c>
      <c r="D14" s="192">
        <f>+'Instruktion grunduppgifter'!B41+'Instruktion grunduppgifter'!B42+'Instruktion grunduppgifter'!B43</f>
        <v>0</v>
      </c>
      <c r="E14" s="127"/>
      <c r="F14" s="133" t="s">
        <v>142</v>
      </c>
      <c r="G14" s="117"/>
      <c r="H14" s="118"/>
      <c r="I14" s="167">
        <v>1</v>
      </c>
      <c r="J14" s="149"/>
    </row>
    <row r="15" spans="1:10" s="116" customFormat="1" ht="7.5" customHeight="1" x14ac:dyDescent="0.25">
      <c r="A15" s="115"/>
      <c r="B15" s="115"/>
      <c r="E15" s="127"/>
      <c r="F15" s="117"/>
      <c r="G15" s="117"/>
      <c r="H15" s="118"/>
      <c r="I15" s="132"/>
      <c r="J15" s="149"/>
    </row>
    <row r="16" spans="1:10" s="116" customFormat="1" ht="13" x14ac:dyDescent="0.3">
      <c r="A16" s="115"/>
      <c r="B16" s="121" t="s">
        <v>143</v>
      </c>
      <c r="C16" s="118"/>
      <c r="D16" s="126"/>
      <c r="E16" s="127"/>
      <c r="F16" s="126" t="str">
        <f>CONCATENATE("Kvar ",'Instruktion grunduppgifter'!B35-1,", enl Probok")</f>
        <v>Kvar -1, enl Probok</v>
      </c>
      <c r="G16" s="117"/>
      <c r="H16" s="118"/>
      <c r="I16" s="166"/>
      <c r="J16" s="149"/>
    </row>
    <row r="17" spans="1:11" s="116" customFormat="1" ht="12.5" x14ac:dyDescent="0.25">
      <c r="A17" s="115"/>
      <c r="B17" s="115"/>
      <c r="C17" s="124"/>
      <c r="D17" s="124"/>
      <c r="E17" s="127"/>
      <c r="F17" s="135" t="str">
        <f>CONCATENATE("Oavskrivet belopp på utrustning ",'Instruktion grunduppgifter'!B35-1)</f>
        <v>Oavskrivet belopp på utrustning -1</v>
      </c>
      <c r="G17" s="117"/>
      <c r="H17" s="118"/>
      <c r="I17" s="136">
        <f>+I22</f>
        <v>0</v>
      </c>
      <c r="J17" s="149"/>
    </row>
    <row r="18" spans="1:11" s="116" customFormat="1" ht="12.5" x14ac:dyDescent="0.25">
      <c r="A18" s="115"/>
      <c r="B18" s="115"/>
      <c r="C18" s="123"/>
      <c r="D18" s="123"/>
      <c r="E18" s="127"/>
      <c r="F18" s="120" t="s">
        <v>144</v>
      </c>
      <c r="G18" s="117"/>
      <c r="H18" s="118"/>
      <c r="I18" s="136">
        <f>-D32</f>
        <v>0</v>
      </c>
      <c r="J18" s="149"/>
    </row>
    <row r="19" spans="1:11" s="116" customFormat="1" ht="13" x14ac:dyDescent="0.3">
      <c r="A19" s="115"/>
      <c r="B19" s="115"/>
      <c r="C19" s="123"/>
      <c r="D19" s="123"/>
      <c r="E19" s="127"/>
      <c r="F19" s="126" t="str">
        <f>CONCATENATE("Utgående balans ",'Instruktion grunduppgifter'!B35-1,"-12-31")</f>
        <v>Utgående balans -1-12-31</v>
      </c>
      <c r="G19" s="117"/>
      <c r="H19" s="118"/>
      <c r="I19" s="137">
        <f>SUM(I16:I18)</f>
        <v>0</v>
      </c>
      <c r="J19" s="149"/>
    </row>
    <row r="20" spans="1:11" s="116" customFormat="1" ht="12.5" x14ac:dyDescent="0.25">
      <c r="A20" s="115"/>
      <c r="B20" s="115"/>
      <c r="C20" s="123"/>
      <c r="D20" s="123"/>
      <c r="E20" s="127"/>
      <c r="F20" s="118"/>
      <c r="G20" s="117"/>
      <c r="H20" s="118"/>
      <c r="I20" s="132"/>
      <c r="J20" s="149"/>
    </row>
    <row r="21" spans="1:11" s="116" customFormat="1" ht="13" x14ac:dyDescent="0.3">
      <c r="A21" s="115"/>
      <c r="B21" s="115"/>
      <c r="C21" s="123"/>
      <c r="D21" s="123"/>
      <c r="E21" s="127"/>
      <c r="F21" s="126" t="s">
        <v>153</v>
      </c>
      <c r="G21" s="117"/>
      <c r="H21" s="118"/>
      <c r="I21" s="132"/>
      <c r="J21" s="149"/>
    </row>
    <row r="22" spans="1:11" s="116" customFormat="1" ht="12.5" x14ac:dyDescent="0.25">
      <c r="A22" s="115"/>
      <c r="B22" s="115"/>
      <c r="C22" s="123"/>
      <c r="D22" s="123"/>
      <c r="E22" s="127"/>
      <c r="F22" s="118" t="str">
        <f>+F17</f>
        <v>Oavskrivet belopp på utrustning -1</v>
      </c>
      <c r="G22" s="117"/>
      <c r="H22" s="118"/>
      <c r="I22" s="166"/>
      <c r="J22" s="149"/>
    </row>
    <row r="23" spans="1:11" s="116" customFormat="1" ht="12.5" x14ac:dyDescent="0.25">
      <c r="A23" s="115"/>
      <c r="B23" s="115"/>
      <c r="C23" s="123"/>
      <c r="D23" s="123"/>
      <c r="E23" s="127"/>
      <c r="F23" s="118" t="str">
        <f>CONCATENATE("Nyinköp av utrustning &gt; 25 tkr ht ",'Instruktion grunduppgifter'!B35-1)</f>
        <v>Nyinköp av utrustning &gt; 25 tkr ht -1</v>
      </c>
      <c r="G23" s="117"/>
      <c r="H23" s="118"/>
      <c r="I23" s="134"/>
      <c r="J23" s="149"/>
    </row>
    <row r="24" spans="1:11" s="116" customFormat="1" ht="13" x14ac:dyDescent="0.3">
      <c r="A24" s="115"/>
      <c r="B24" s="115"/>
      <c r="C24" s="126" t="s">
        <v>145</v>
      </c>
      <c r="D24" s="133">
        <f>SUM(D17:D23)</f>
        <v>0</v>
      </c>
      <c r="E24" s="127"/>
      <c r="F24" s="133" t="str">
        <f>CONCATENATE("Oavskrivet belopp på utrustning ",'Instruktion grunduppgifter'!B35-1,"-12-31")</f>
        <v>Oavskrivet belopp på utrustning -1-12-31</v>
      </c>
      <c r="G24" s="117"/>
      <c r="H24" s="118"/>
      <c r="I24" s="137">
        <f>SUM(I22:I23)</f>
        <v>0</v>
      </c>
      <c r="J24" s="149"/>
    </row>
    <row r="25" spans="1:11" s="126" customFormat="1" ht="6" customHeight="1" x14ac:dyDescent="0.3">
      <c r="A25" s="122"/>
      <c r="B25" s="122"/>
      <c r="C25" s="125"/>
      <c r="D25" s="125"/>
      <c r="E25" s="127"/>
      <c r="F25" s="117"/>
      <c r="G25" s="117"/>
      <c r="H25" s="118"/>
      <c r="I25" s="132"/>
      <c r="J25" s="149"/>
    </row>
    <row r="26" spans="1:11" s="116" customFormat="1" ht="13" x14ac:dyDescent="0.3">
      <c r="A26" s="115"/>
      <c r="B26" s="115"/>
      <c r="C26" s="126" t="s">
        <v>21</v>
      </c>
      <c r="D26" s="133">
        <f>+D24*D14</f>
        <v>0</v>
      </c>
      <c r="E26" s="127"/>
      <c r="F26" s="120"/>
      <c r="G26" s="117"/>
      <c r="H26" s="118"/>
      <c r="I26" s="132"/>
      <c r="J26" s="149"/>
    </row>
    <row r="27" spans="1:11" s="126" customFormat="1" ht="6" customHeight="1" x14ac:dyDescent="0.3">
      <c r="A27" s="122"/>
      <c r="B27" s="122"/>
      <c r="C27" s="125"/>
      <c r="D27" s="125"/>
      <c r="E27" s="127"/>
      <c r="F27" s="117"/>
      <c r="G27" s="117"/>
      <c r="H27" s="118"/>
      <c r="I27" s="132"/>
      <c r="J27" s="149"/>
      <c r="K27" s="116"/>
    </row>
    <row r="28" spans="1:11" s="116" customFormat="1" ht="13" x14ac:dyDescent="0.3">
      <c r="A28" s="115"/>
      <c r="B28" s="115"/>
      <c r="C28" s="126" t="s">
        <v>64</v>
      </c>
      <c r="D28" s="124"/>
      <c r="E28" s="127"/>
      <c r="F28" s="120"/>
      <c r="G28" s="117"/>
      <c r="H28" s="118"/>
      <c r="I28" s="132"/>
      <c r="J28" s="149"/>
    </row>
    <row r="29" spans="1:11" s="126" customFormat="1" ht="6" customHeight="1" x14ac:dyDescent="0.3">
      <c r="A29" s="122"/>
      <c r="B29" s="122"/>
      <c r="C29" s="125"/>
      <c r="D29" s="125"/>
      <c r="E29" s="127"/>
      <c r="F29" s="117"/>
      <c r="G29" s="117"/>
      <c r="H29" s="118"/>
      <c r="I29" s="132"/>
      <c r="J29" s="149"/>
      <c r="K29" s="116"/>
    </row>
    <row r="30" spans="1:11" s="116" customFormat="1" ht="13" x14ac:dyDescent="0.3">
      <c r="A30" s="115"/>
      <c r="B30" s="115"/>
      <c r="C30" s="126" t="s">
        <v>146</v>
      </c>
      <c r="D30" s="133">
        <f>+I24/I14/12*3</f>
        <v>0</v>
      </c>
      <c r="E30" s="127"/>
      <c r="F30" s="126" t="s">
        <v>147</v>
      </c>
      <c r="I30" s="166"/>
      <c r="J30" s="149"/>
    </row>
    <row r="31" spans="1:11" s="126" customFormat="1" ht="6" customHeight="1" x14ac:dyDescent="0.3">
      <c r="A31" s="122"/>
      <c r="B31" s="122"/>
      <c r="C31" s="125"/>
      <c r="D31" s="125"/>
      <c r="E31" s="127"/>
      <c r="F31" s="117"/>
      <c r="G31" s="117"/>
      <c r="H31" s="118"/>
      <c r="I31" s="132"/>
      <c r="J31" s="149"/>
    </row>
    <row r="32" spans="1:11" s="116" customFormat="1" ht="13.5" thickBot="1" x14ac:dyDescent="0.35">
      <c r="A32" s="115"/>
      <c r="B32" s="138"/>
      <c r="C32" s="139" t="s">
        <v>148</v>
      </c>
      <c r="D32" s="140">
        <f>SUM(D24:D31)</f>
        <v>0</v>
      </c>
      <c r="E32" s="141"/>
      <c r="F32" s="139" t="str">
        <f>CONCATENATE("KVAR ATT DISPONERA ",'Instruktion grunduppgifter'!B35-1,"-12-31")</f>
        <v>KVAR ATT DISPONERA -1-12-31</v>
      </c>
      <c r="G32" s="142"/>
      <c r="H32" s="140"/>
      <c r="I32" s="143">
        <f>+I19-I24+I30</f>
        <v>0</v>
      </c>
      <c r="J32" s="149"/>
    </row>
    <row r="33" spans="1:10" s="116" customFormat="1" ht="7.15" customHeight="1" x14ac:dyDescent="0.3">
      <c r="A33" s="115"/>
      <c r="C33" s="126"/>
      <c r="D33" s="126"/>
      <c r="E33" s="127"/>
      <c r="F33" s="117"/>
      <c r="G33" s="117"/>
      <c r="H33" s="118"/>
      <c r="I33" s="118"/>
      <c r="J33" s="132"/>
    </row>
    <row r="34" spans="1:10" ht="15.5" x14ac:dyDescent="0.35">
      <c r="A34" s="8"/>
      <c r="C34" s="11"/>
      <c r="D34" s="11"/>
      <c r="H34" s="58" t="s">
        <v>132</v>
      </c>
      <c r="I34" s="58" t="s">
        <v>133</v>
      </c>
      <c r="J34" s="150" t="s">
        <v>7</v>
      </c>
    </row>
    <row r="35" spans="1:10" ht="12" customHeight="1" x14ac:dyDescent="0.25">
      <c r="A35" s="8"/>
      <c r="H35" s="59"/>
      <c r="I35" s="59"/>
      <c r="J35" s="149"/>
    </row>
    <row r="36" spans="1:10" ht="13" x14ac:dyDescent="0.3">
      <c r="A36" s="8"/>
      <c r="C36" s="11"/>
      <c r="D36" s="11"/>
      <c r="G36" s="17" t="s">
        <v>74</v>
      </c>
      <c r="H36" s="62">
        <f>+I32</f>
        <v>0</v>
      </c>
      <c r="I36" s="102"/>
      <c r="J36" s="151" t="str">
        <f>IFERROR(+I36/H36*100,"")</f>
        <v/>
      </c>
    </row>
    <row r="37" spans="1:10" ht="7.15" customHeight="1" x14ac:dyDescent="0.25">
      <c r="A37" s="8"/>
      <c r="H37" s="59"/>
      <c r="I37" s="59"/>
      <c r="J37" s="152"/>
    </row>
    <row r="38" spans="1:10" s="11" customFormat="1" ht="15.5" x14ac:dyDescent="0.35">
      <c r="A38" s="16"/>
      <c r="B38" s="13" t="s">
        <v>135</v>
      </c>
      <c r="D38" s="33" t="s">
        <v>87</v>
      </c>
      <c r="E38" s="20"/>
      <c r="F38" s="2"/>
      <c r="G38" s="20"/>
      <c r="H38" s="62"/>
      <c r="I38" s="62"/>
      <c r="J38" s="153"/>
    </row>
    <row r="39" spans="1:10" ht="12" customHeight="1" x14ac:dyDescent="0.3">
      <c r="A39" s="8"/>
      <c r="C39" s="21" t="s">
        <v>54</v>
      </c>
      <c r="D39" s="32"/>
      <c r="E39" s="32"/>
      <c r="F39" s="32"/>
      <c r="G39" s="32"/>
      <c r="H39" s="89"/>
      <c r="I39" s="89"/>
      <c r="J39" s="151" t="str">
        <f t="shared" ref="J39:J44" si="0">IFERROR(+I39/H39*100,"")</f>
        <v/>
      </c>
    </row>
    <row r="40" spans="1:10" ht="12" customHeight="1" x14ac:dyDescent="0.3">
      <c r="A40" s="8"/>
      <c r="C40" s="21" t="s">
        <v>84</v>
      </c>
      <c r="D40" s="32"/>
      <c r="E40" s="32"/>
      <c r="F40" s="32"/>
      <c r="G40" s="32"/>
      <c r="H40" s="89"/>
      <c r="I40" s="89"/>
      <c r="J40" s="151" t="str">
        <f t="shared" si="0"/>
        <v/>
      </c>
    </row>
    <row r="41" spans="1:10" ht="12" customHeight="1" x14ac:dyDescent="0.3">
      <c r="A41" s="8"/>
      <c r="C41" s="21" t="s">
        <v>85</v>
      </c>
      <c r="D41" s="32"/>
      <c r="E41" s="32"/>
      <c r="F41" s="32"/>
      <c r="G41" s="32"/>
      <c r="H41" s="89"/>
      <c r="I41" s="89"/>
      <c r="J41" s="151" t="str">
        <f t="shared" si="0"/>
        <v/>
      </c>
    </row>
    <row r="42" spans="1:10" ht="12" customHeight="1" x14ac:dyDescent="0.3">
      <c r="A42" s="8"/>
      <c r="C42" s="106" t="s">
        <v>134</v>
      </c>
      <c r="D42" s="32"/>
      <c r="E42" s="32"/>
      <c r="F42" s="32"/>
      <c r="G42" s="32"/>
      <c r="H42" s="89"/>
      <c r="I42" s="89"/>
      <c r="J42" s="151" t="str">
        <f t="shared" si="0"/>
        <v/>
      </c>
    </row>
    <row r="43" spans="1:10" s="11" customFormat="1" ht="5.5" customHeight="1" x14ac:dyDescent="0.3">
      <c r="A43" s="22"/>
      <c r="B43" s="23"/>
      <c r="C43" s="24"/>
      <c r="D43" s="24"/>
      <c r="E43" s="25"/>
      <c r="F43" s="25"/>
      <c r="G43" s="25"/>
      <c r="H43" s="63"/>
      <c r="I43" s="63"/>
      <c r="J43" s="154" t="str">
        <f t="shared" si="0"/>
        <v/>
      </c>
    </row>
    <row r="44" spans="1:10" s="30" customFormat="1" ht="15.5" x14ac:dyDescent="0.35">
      <c r="A44" s="28"/>
      <c r="B44" s="13" t="s">
        <v>136</v>
      </c>
      <c r="C44" s="29"/>
      <c r="D44" s="29"/>
      <c r="E44" s="31"/>
      <c r="F44" s="31"/>
      <c r="G44" s="31"/>
      <c r="H44" s="64">
        <f>SUM(H39:H43)</f>
        <v>0</v>
      </c>
      <c r="I44" s="64">
        <f>SUM(I39:I42)</f>
        <v>0</v>
      </c>
      <c r="J44" s="151" t="str">
        <f t="shared" si="0"/>
        <v/>
      </c>
    </row>
    <row r="45" spans="1:10" ht="12" customHeight="1" x14ac:dyDescent="0.3">
      <c r="A45" s="8"/>
      <c r="C45" s="11"/>
      <c r="D45" s="11"/>
      <c r="G45" s="17"/>
      <c r="H45" s="62"/>
      <c r="I45" s="62"/>
      <c r="J45" s="153"/>
    </row>
    <row r="46" spans="1:10" s="14" customFormat="1" ht="15.5" x14ac:dyDescent="0.35">
      <c r="A46" s="12"/>
      <c r="B46" s="13" t="s">
        <v>67</v>
      </c>
      <c r="E46" s="15"/>
      <c r="F46" s="15"/>
      <c r="G46" s="15"/>
      <c r="H46" s="62"/>
      <c r="I46" s="62"/>
      <c r="J46" s="153"/>
    </row>
    <row r="47" spans="1:10" ht="12" customHeight="1" x14ac:dyDescent="0.25">
      <c r="A47" s="8"/>
      <c r="H47" s="59"/>
      <c r="I47" s="59"/>
      <c r="J47" s="152"/>
    </row>
    <row r="48" spans="1:10" s="11" customFormat="1" ht="12" customHeight="1" x14ac:dyDescent="0.3">
      <c r="A48" s="16"/>
      <c r="B48" s="191" t="str">
        <f>CONCATENATE("Lönekostnader (inkl LBK + sem.tillägg, tot ",'Instruktion grunduppgifter'!B52*100,"%) inkl. löneökning om angivet ovan")</f>
        <v>Lönekostnader (inkl LBK + sem.tillägg, tot 0%) inkl. löneökning om angivet ovan</v>
      </c>
      <c r="E48" s="17"/>
      <c r="F48" s="17"/>
      <c r="G48" s="17"/>
      <c r="H48" s="62"/>
      <c r="I48" s="62"/>
      <c r="J48" s="153"/>
    </row>
    <row r="49" spans="1:10" s="19" customFormat="1" ht="12" customHeight="1" x14ac:dyDescent="0.3">
      <c r="A49" s="18"/>
      <c r="C49" s="19" t="s">
        <v>4</v>
      </c>
      <c r="E49" s="20" t="s">
        <v>5</v>
      </c>
      <c r="F49" s="20" t="s">
        <v>6</v>
      </c>
      <c r="G49" s="20" t="s">
        <v>7</v>
      </c>
      <c r="H49" s="60"/>
      <c r="I49" s="60"/>
      <c r="J49" s="155"/>
    </row>
    <row r="50" spans="1:10" ht="12" customHeight="1" x14ac:dyDescent="0.25">
      <c r="A50" s="8"/>
      <c r="C50" s="110"/>
      <c r="D50" s="90"/>
      <c r="E50" s="91"/>
      <c r="F50" s="161"/>
      <c r="G50" s="97"/>
      <c r="H50" s="61">
        <f>+E50*F50*G50*(1+'Instruktion grunduppgifter'!$B$52)*(1+$G$8)</f>
        <v>0</v>
      </c>
      <c r="I50" s="109"/>
      <c r="J50" s="156"/>
    </row>
    <row r="51" spans="1:10" ht="12" customHeight="1" x14ac:dyDescent="0.25">
      <c r="A51" s="8"/>
      <c r="C51" s="90"/>
      <c r="D51" s="90"/>
      <c r="E51" s="91"/>
      <c r="F51" s="161"/>
      <c r="G51" s="97"/>
      <c r="H51" s="61">
        <f>+E51*F51*G51*(1+'Instruktion grunduppgifter'!$B$52)*(1+$G$8)</f>
        <v>0</v>
      </c>
      <c r="I51" s="109"/>
      <c r="J51" s="156"/>
    </row>
    <row r="52" spans="1:10" ht="12" customHeight="1" x14ac:dyDescent="0.25">
      <c r="A52" s="8"/>
      <c r="C52" s="90"/>
      <c r="D52" s="90"/>
      <c r="E52" s="91"/>
      <c r="F52" s="161"/>
      <c r="G52" s="97"/>
      <c r="H52" s="61">
        <f>+E52*F52*G52*(1+'Instruktion grunduppgifter'!$B$52)*(1+$G$8)</f>
        <v>0</v>
      </c>
      <c r="I52" s="109"/>
      <c r="J52" s="156"/>
    </row>
    <row r="53" spans="1:10" ht="12" customHeight="1" x14ac:dyDescent="0.25">
      <c r="A53" s="8"/>
      <c r="C53" s="90"/>
      <c r="D53" s="90"/>
      <c r="E53" s="91"/>
      <c r="F53" s="161"/>
      <c r="G53" s="97"/>
      <c r="H53" s="61">
        <f>+E53*F53*G53*(1+'Instruktion grunduppgifter'!$B$52)*(1+$G$8)</f>
        <v>0</v>
      </c>
      <c r="I53" s="109"/>
      <c r="J53" s="156"/>
    </row>
    <row r="54" spans="1:10" ht="12" customHeight="1" x14ac:dyDescent="0.25">
      <c r="A54" s="8"/>
      <c r="C54" s="90"/>
      <c r="D54" s="110"/>
      <c r="E54" s="91"/>
      <c r="F54" s="161"/>
      <c r="G54" s="97"/>
      <c r="H54" s="61">
        <f>+E54*F54*G54*(1+'Instruktion grunduppgifter'!$B$52)*(1+$G$8)</f>
        <v>0</v>
      </c>
      <c r="I54" s="109"/>
      <c r="J54" s="156"/>
    </row>
    <row r="55" spans="1:10" ht="12" customHeight="1" x14ac:dyDescent="0.25">
      <c r="A55" s="8"/>
      <c r="C55" s="90"/>
      <c r="D55" s="90"/>
      <c r="E55" s="91"/>
      <c r="F55" s="161"/>
      <c r="G55" s="97"/>
      <c r="H55" s="61">
        <f>+E55*F55*G55*(1+'Instruktion grunduppgifter'!$B$52)*(1+$G$8)</f>
        <v>0</v>
      </c>
      <c r="I55" s="109"/>
      <c r="J55" s="156"/>
    </row>
    <row r="56" spans="1:10" ht="12" customHeight="1" x14ac:dyDescent="0.25">
      <c r="A56" s="8"/>
      <c r="C56" s="90"/>
      <c r="D56" s="90"/>
      <c r="E56" s="91"/>
      <c r="F56" s="161"/>
      <c r="G56" s="97"/>
      <c r="H56" s="61">
        <f>+E56*F56*G56*(1+'Instruktion grunduppgifter'!$B$52)*(1+$G$8)</f>
        <v>0</v>
      </c>
      <c r="I56" s="109"/>
      <c r="J56" s="156"/>
    </row>
    <row r="57" spans="1:10" ht="12" customHeight="1" x14ac:dyDescent="0.25">
      <c r="A57" s="8"/>
      <c r="C57" s="90"/>
      <c r="D57" s="90"/>
      <c r="E57" s="91"/>
      <c r="F57" s="161"/>
      <c r="G57" s="97"/>
      <c r="H57" s="61">
        <f>+E57*F57*G57*(1+'Instruktion grunduppgifter'!$B$52)*(1+$G$8)</f>
        <v>0</v>
      </c>
      <c r="I57" s="109"/>
      <c r="J57" s="156"/>
    </row>
    <row r="58" spans="1:10" ht="12" customHeight="1" x14ac:dyDescent="0.25">
      <c r="A58" s="8"/>
      <c r="C58" s="90"/>
      <c r="D58" s="90"/>
      <c r="E58" s="91"/>
      <c r="F58" s="161"/>
      <c r="G58" s="97"/>
      <c r="H58" s="61">
        <f>+E58*F58*G58*(1+'Instruktion grunduppgifter'!$B$52)*(1+$G$8)</f>
        <v>0</v>
      </c>
      <c r="I58" s="109"/>
      <c r="J58" s="156"/>
    </row>
    <row r="59" spans="1:10" ht="12" customHeight="1" x14ac:dyDescent="0.25">
      <c r="A59" s="8"/>
      <c r="C59" s="90"/>
      <c r="D59" s="90"/>
      <c r="E59" s="91"/>
      <c r="F59" s="161"/>
      <c r="G59" s="97"/>
      <c r="H59" s="61">
        <f>+E59*F59*G59*(1+'Instruktion grunduppgifter'!$B$52)*(1+$G$8)</f>
        <v>0</v>
      </c>
      <c r="I59" s="109"/>
      <c r="J59" s="156"/>
    </row>
    <row r="60" spans="1:10" ht="12" customHeight="1" x14ac:dyDescent="0.25">
      <c r="A60" s="8"/>
      <c r="C60" s="90"/>
      <c r="D60" s="90"/>
      <c r="E60" s="91"/>
      <c r="F60" s="161"/>
      <c r="G60" s="97"/>
      <c r="H60" s="61">
        <f>+E60*F60*G60*(1+'Instruktion grunduppgifter'!$B$52)*(1+$G$8)</f>
        <v>0</v>
      </c>
      <c r="I60" s="109"/>
      <c r="J60" s="156"/>
    </row>
    <row r="61" spans="1:10" ht="12" customHeight="1" x14ac:dyDescent="0.25">
      <c r="A61" s="8"/>
      <c r="C61" s="90"/>
      <c r="D61" s="90"/>
      <c r="E61" s="91"/>
      <c r="F61" s="161"/>
      <c r="G61" s="97"/>
      <c r="H61" s="61">
        <f>+E61*F61*G61*(1+'Instruktion grunduppgifter'!$B$52)*(1+$G$8)</f>
        <v>0</v>
      </c>
      <c r="I61" s="109"/>
      <c r="J61" s="156"/>
    </row>
    <row r="62" spans="1:10" s="11" customFormat="1" ht="12" customHeight="1" x14ac:dyDescent="0.3">
      <c r="A62" s="16"/>
      <c r="C62" s="11" t="s">
        <v>8</v>
      </c>
      <c r="E62" s="17"/>
      <c r="F62" s="162"/>
      <c r="G62" s="74"/>
      <c r="H62" s="62">
        <f>SUM(H50:H61)</f>
        <v>0</v>
      </c>
      <c r="I62" s="62">
        <f>SUM(I50:I61)</f>
        <v>0</v>
      </c>
      <c r="J62" s="151" t="str">
        <f t="shared" ref="J62" si="1">IFERROR(+I62/H62*100,"")</f>
        <v/>
      </c>
    </row>
    <row r="63" spans="1:10" s="11" customFormat="1" ht="12" customHeight="1" x14ac:dyDescent="0.3">
      <c r="A63" s="22"/>
      <c r="B63" s="23"/>
      <c r="C63" s="24"/>
      <c r="D63" s="24"/>
      <c r="E63" s="25"/>
      <c r="F63" s="163"/>
      <c r="G63" s="75"/>
      <c r="H63" s="63"/>
      <c r="I63" s="63"/>
      <c r="J63" s="154"/>
    </row>
    <row r="64" spans="1:10" s="11" customFormat="1" ht="12" customHeight="1" x14ac:dyDescent="0.3">
      <c r="A64" s="22"/>
      <c r="B64" s="23"/>
      <c r="C64" s="24"/>
      <c r="D64" s="24"/>
      <c r="E64" s="25"/>
      <c r="F64" s="163"/>
      <c r="G64" s="25"/>
      <c r="H64" s="63"/>
      <c r="I64" s="63"/>
      <c r="J64" s="154"/>
    </row>
    <row r="65" spans="1:10" s="11" customFormat="1" ht="12" customHeight="1" x14ac:dyDescent="0.3">
      <c r="A65" s="16"/>
      <c r="B65" s="11" t="str">
        <f>CONCATENATE("Lönekostnader (inkl LBK ",'Instruktion grunduppgifter'!B52*100-2,"%)")</f>
        <v>Lönekostnader (inkl LBK -2%)</v>
      </c>
      <c r="E65" s="17"/>
      <c r="F65" s="162"/>
      <c r="G65" s="17"/>
      <c r="H65" s="62"/>
      <c r="I65" s="62"/>
      <c r="J65" s="153"/>
    </row>
    <row r="66" spans="1:10" s="19" customFormat="1" ht="12" customHeight="1" x14ac:dyDescent="0.3">
      <c r="A66" s="18"/>
      <c r="C66" s="19" t="s">
        <v>9</v>
      </c>
      <c r="E66" s="20" t="s">
        <v>68</v>
      </c>
      <c r="F66" s="164" t="s">
        <v>83</v>
      </c>
      <c r="G66" s="20"/>
      <c r="H66" s="60"/>
      <c r="I66" s="60"/>
      <c r="J66" s="155"/>
    </row>
    <row r="67" spans="1:10" ht="12" customHeight="1" x14ac:dyDescent="0.25">
      <c r="A67" s="8"/>
      <c r="C67" s="90"/>
      <c r="D67" s="90"/>
      <c r="E67" s="91"/>
      <c r="F67" s="161"/>
      <c r="G67" s="26"/>
      <c r="H67" s="61">
        <f>+E67*F67*(1+'Instruktion grunduppgifter'!$B$52-2%)</f>
        <v>0</v>
      </c>
      <c r="I67" s="109"/>
      <c r="J67" s="156"/>
    </row>
    <row r="68" spans="1:10" ht="12" customHeight="1" x14ac:dyDescent="0.25">
      <c r="A68" s="8"/>
      <c r="C68" s="90"/>
      <c r="D68" s="90"/>
      <c r="E68" s="91"/>
      <c r="F68" s="161"/>
      <c r="G68" s="26"/>
      <c r="H68" s="61">
        <f>+E68*F68*(1+'Instruktion grunduppgifter'!$B$52-2%)</f>
        <v>0</v>
      </c>
      <c r="I68" s="109"/>
      <c r="J68" s="156"/>
    </row>
    <row r="69" spans="1:10" ht="12" customHeight="1" x14ac:dyDescent="0.25">
      <c r="A69" s="8"/>
      <c r="C69" s="90"/>
      <c r="D69" s="90"/>
      <c r="E69" s="91"/>
      <c r="F69" s="161"/>
      <c r="G69" s="26"/>
      <c r="H69" s="61">
        <f>+E69*F69*(1+'Instruktion grunduppgifter'!$B$52-2%)</f>
        <v>0</v>
      </c>
      <c r="I69" s="109"/>
      <c r="J69" s="156"/>
    </row>
    <row r="70" spans="1:10" ht="12" customHeight="1" x14ac:dyDescent="0.25">
      <c r="A70" s="8"/>
      <c r="C70" s="90"/>
      <c r="D70" s="90"/>
      <c r="E70" s="91"/>
      <c r="F70" s="161"/>
      <c r="G70" s="26"/>
      <c r="H70" s="61">
        <f>+E70*F70*(1+'Instruktion grunduppgifter'!$B$52-2%)</f>
        <v>0</v>
      </c>
      <c r="I70" s="109"/>
      <c r="J70" s="156"/>
    </row>
    <row r="71" spans="1:10" s="11" customFormat="1" ht="12" customHeight="1" x14ac:dyDescent="0.3">
      <c r="A71" s="16"/>
      <c r="C71" s="11" t="s">
        <v>10</v>
      </c>
      <c r="E71" s="17"/>
      <c r="F71" s="17"/>
      <c r="G71" s="17"/>
      <c r="H71" s="62">
        <f>SUM(H67:H70)</f>
        <v>0</v>
      </c>
      <c r="I71" s="62">
        <f>SUM(I67:I70)</f>
        <v>0</v>
      </c>
      <c r="J71" s="151" t="str">
        <f t="shared" ref="J71" si="2">IFERROR(+I71/H71*100,"")</f>
        <v/>
      </c>
    </row>
    <row r="72" spans="1:10" s="11" customFormat="1" ht="12" customHeight="1" x14ac:dyDescent="0.3">
      <c r="A72" s="22"/>
      <c r="B72" s="23"/>
      <c r="C72" s="24"/>
      <c r="D72" s="24"/>
      <c r="E72" s="25"/>
      <c r="F72" s="25"/>
      <c r="G72" s="25"/>
      <c r="H72" s="63"/>
      <c r="I72" s="63"/>
      <c r="J72" s="154"/>
    </row>
    <row r="73" spans="1:10" s="11" customFormat="1" ht="12" customHeight="1" x14ac:dyDescent="0.3">
      <c r="A73" s="16"/>
      <c r="B73" s="11" t="s">
        <v>86</v>
      </c>
      <c r="E73" s="17"/>
      <c r="F73" s="17"/>
      <c r="G73" s="17"/>
      <c r="H73" s="62"/>
      <c r="I73" s="62"/>
      <c r="J73" s="153"/>
    </row>
    <row r="74" spans="1:10" ht="12" customHeight="1" x14ac:dyDescent="0.3">
      <c r="A74" s="8"/>
      <c r="C74" s="21" t="s">
        <v>78</v>
      </c>
      <c r="D74" s="21"/>
      <c r="E74" s="21"/>
      <c r="F74" s="21"/>
      <c r="G74" s="21"/>
      <c r="H74" s="89"/>
      <c r="I74" s="89"/>
      <c r="J74" s="151" t="str">
        <f t="shared" ref="J74:J78" si="3">IFERROR(+I74/H74*100,"")</f>
        <v/>
      </c>
    </row>
    <row r="75" spans="1:10" ht="12" customHeight="1" x14ac:dyDescent="0.3">
      <c r="A75" s="8"/>
      <c r="C75" s="21" t="s">
        <v>80</v>
      </c>
      <c r="D75" s="21"/>
      <c r="E75" s="21"/>
      <c r="F75" s="21"/>
      <c r="G75" s="21"/>
      <c r="H75" s="89"/>
      <c r="I75" s="89"/>
      <c r="J75" s="151" t="str">
        <f t="shared" si="3"/>
        <v/>
      </c>
    </row>
    <row r="76" spans="1:10" ht="12" customHeight="1" x14ac:dyDescent="0.3">
      <c r="A76" s="8"/>
      <c r="C76" s="106" t="s">
        <v>138</v>
      </c>
      <c r="D76" s="21"/>
      <c r="E76" s="21"/>
      <c r="F76" s="21"/>
      <c r="G76" s="21"/>
      <c r="H76" s="89"/>
      <c r="I76" s="89"/>
      <c r="J76" s="151" t="str">
        <f t="shared" si="3"/>
        <v/>
      </c>
    </row>
    <row r="77" spans="1:10" ht="12" customHeight="1" x14ac:dyDescent="0.3">
      <c r="A77" s="8"/>
      <c r="C77" s="21" t="s">
        <v>79</v>
      </c>
      <c r="D77" s="21"/>
      <c r="E77" s="21"/>
      <c r="F77" s="21"/>
      <c r="G77" s="21"/>
      <c r="H77" s="89"/>
      <c r="I77" s="89"/>
      <c r="J77" s="151" t="str">
        <f t="shared" si="3"/>
        <v/>
      </c>
    </row>
    <row r="78" spans="1:10" s="11" customFormat="1" ht="12" customHeight="1" x14ac:dyDescent="0.3">
      <c r="A78" s="16"/>
      <c r="C78" s="11" t="s">
        <v>12</v>
      </c>
      <c r="E78" s="17"/>
      <c r="F78" s="17"/>
      <c r="G78" s="17"/>
      <c r="H78" s="62">
        <f>SUM(H74:H77)</f>
        <v>0</v>
      </c>
      <c r="I78" s="62">
        <f>SUM(I74:I77)</f>
        <v>0</v>
      </c>
      <c r="J78" s="151" t="str">
        <f t="shared" si="3"/>
        <v/>
      </c>
    </row>
    <row r="79" spans="1:10" s="11" customFormat="1" ht="12" customHeight="1" x14ac:dyDescent="0.3">
      <c r="A79" s="22"/>
      <c r="B79" s="23"/>
      <c r="C79" s="24"/>
      <c r="D79" s="24"/>
      <c r="E79" s="25"/>
      <c r="F79" s="25"/>
      <c r="G79" s="25"/>
      <c r="H79" s="63"/>
      <c r="I79" s="63"/>
      <c r="J79" s="154"/>
    </row>
    <row r="80" spans="1:10" s="11" customFormat="1" ht="12" customHeight="1" x14ac:dyDescent="0.3">
      <c r="A80" s="16"/>
      <c r="B80" s="11" t="s">
        <v>13</v>
      </c>
      <c r="E80" s="17"/>
      <c r="F80" s="17"/>
      <c r="G80" s="17"/>
      <c r="H80" s="62"/>
      <c r="I80" s="62"/>
      <c r="J80" s="153"/>
    </row>
    <row r="81" spans="1:12" ht="12" customHeight="1" x14ac:dyDescent="0.3">
      <c r="A81" s="8"/>
      <c r="C81" s="21" t="s">
        <v>14</v>
      </c>
      <c r="D81" s="21"/>
      <c r="E81" s="21"/>
      <c r="F81" s="21"/>
      <c r="G81" s="21"/>
      <c r="H81" s="89"/>
      <c r="I81" s="89"/>
      <c r="J81" s="151" t="str">
        <f t="shared" ref="J81:J86" si="4">IFERROR(+I81/H81*100,"")</f>
        <v/>
      </c>
    </row>
    <row r="82" spans="1:12" ht="12" customHeight="1" x14ac:dyDescent="0.3">
      <c r="A82" s="8"/>
      <c r="C82" s="21" t="s">
        <v>139</v>
      </c>
      <c r="D82" s="21"/>
      <c r="E82" s="21"/>
      <c r="F82" s="21"/>
      <c r="G82" s="21"/>
      <c r="H82" s="89"/>
      <c r="I82" s="89"/>
      <c r="J82" s="151" t="str">
        <f t="shared" si="4"/>
        <v/>
      </c>
    </row>
    <row r="83" spans="1:12" ht="12" customHeight="1" x14ac:dyDescent="0.3">
      <c r="A83" s="8"/>
      <c r="C83" s="21" t="s">
        <v>16</v>
      </c>
      <c r="D83" s="21"/>
      <c r="E83" s="21"/>
      <c r="F83" s="21"/>
      <c r="G83" s="21"/>
      <c r="H83" s="89"/>
      <c r="I83" s="89"/>
      <c r="J83" s="151" t="str">
        <f t="shared" si="4"/>
        <v/>
      </c>
    </row>
    <row r="84" spans="1:12" ht="12" customHeight="1" x14ac:dyDescent="0.3">
      <c r="A84" s="8"/>
      <c r="C84" s="21" t="s">
        <v>17</v>
      </c>
      <c r="D84" s="21"/>
      <c r="E84" s="21"/>
      <c r="F84" s="21"/>
      <c r="G84" s="21"/>
      <c r="H84" s="89"/>
      <c r="I84" s="89"/>
      <c r="J84" s="151" t="str">
        <f t="shared" si="4"/>
        <v/>
      </c>
    </row>
    <row r="85" spans="1:12" ht="12" customHeight="1" x14ac:dyDescent="0.3">
      <c r="A85" s="8"/>
      <c r="C85" s="106" t="s">
        <v>137</v>
      </c>
      <c r="D85" s="21"/>
      <c r="E85" s="21"/>
      <c r="F85" s="21"/>
      <c r="G85" s="21"/>
      <c r="H85" s="89"/>
      <c r="I85" s="89"/>
      <c r="J85" s="151" t="str">
        <f t="shared" si="4"/>
        <v/>
      </c>
    </row>
    <row r="86" spans="1:12" s="11" customFormat="1" ht="12" customHeight="1" x14ac:dyDescent="0.3">
      <c r="A86" s="16"/>
      <c r="C86" s="27" t="s">
        <v>18</v>
      </c>
      <c r="D86" s="27"/>
      <c r="E86" s="17"/>
      <c r="F86" s="17"/>
      <c r="G86" s="17"/>
      <c r="H86" s="62">
        <f>SUM(H81:H85)</f>
        <v>0</v>
      </c>
      <c r="I86" s="62">
        <f>SUM(I81:I85)</f>
        <v>0</v>
      </c>
      <c r="J86" s="151" t="str">
        <f t="shared" si="4"/>
        <v/>
      </c>
    </row>
    <row r="87" spans="1:12" s="11" customFormat="1" ht="7.15" customHeight="1" x14ac:dyDescent="0.3">
      <c r="A87" s="22"/>
      <c r="B87" s="23"/>
      <c r="C87" s="24"/>
      <c r="D87" s="24"/>
      <c r="E87" s="25"/>
      <c r="F87" s="25"/>
      <c r="G87" s="25"/>
      <c r="H87" s="63"/>
      <c r="I87" s="63"/>
      <c r="J87" s="154"/>
    </row>
    <row r="88" spans="1:12" s="30" customFormat="1" ht="15.5" x14ac:dyDescent="0.35">
      <c r="A88" s="28"/>
      <c r="B88" s="29" t="s">
        <v>69</v>
      </c>
      <c r="E88" s="31"/>
      <c r="F88" s="31"/>
      <c r="G88" s="31"/>
      <c r="H88" s="64">
        <f>+H62+H71+H78+H86</f>
        <v>0</v>
      </c>
      <c r="I88" s="64">
        <f>+I62+I71+I78+I86</f>
        <v>0</v>
      </c>
      <c r="J88" s="151" t="str">
        <f t="shared" ref="J88" si="5">IFERROR(+I88/H88*100,"")</f>
        <v/>
      </c>
      <c r="L88" s="11"/>
    </row>
    <row r="89" spans="1:12" s="11" customFormat="1" ht="6" customHeight="1" x14ac:dyDescent="0.3">
      <c r="A89" s="22"/>
      <c r="B89" s="23"/>
      <c r="C89" s="24"/>
      <c r="D89" s="24"/>
      <c r="E89" s="25"/>
      <c r="F89" s="25"/>
      <c r="G89" s="25"/>
      <c r="H89" s="63"/>
      <c r="I89" s="63"/>
      <c r="J89" s="154"/>
    </row>
    <row r="90" spans="1:12" s="11" customFormat="1" ht="12" customHeight="1" x14ac:dyDescent="0.3">
      <c r="A90" s="22"/>
      <c r="B90" s="11" t="s">
        <v>64</v>
      </c>
      <c r="E90" s="17"/>
      <c r="F90" s="17"/>
      <c r="G90" s="17"/>
      <c r="H90" s="62"/>
      <c r="I90" s="62"/>
      <c r="J90" s="153"/>
    </row>
    <row r="91" spans="1:12" s="11" customFormat="1" ht="12" customHeight="1" x14ac:dyDescent="0.3">
      <c r="A91" s="22"/>
      <c r="B91" s="1"/>
      <c r="C91" s="21" t="s">
        <v>125</v>
      </c>
      <c r="D91" s="21"/>
      <c r="E91" s="21"/>
      <c r="F91" s="21"/>
      <c r="G91" s="21"/>
      <c r="H91" s="89"/>
      <c r="I91" s="89"/>
      <c r="J91" s="151" t="str">
        <f t="shared" ref="J91:J94" si="6">IFERROR(+I91/H91*100,"")</f>
        <v/>
      </c>
    </row>
    <row r="92" spans="1:12" s="11" customFormat="1" ht="12" customHeight="1" x14ac:dyDescent="0.3">
      <c r="A92" s="22"/>
      <c r="B92" s="23"/>
      <c r="C92" s="21" t="s">
        <v>126</v>
      </c>
      <c r="D92" s="21"/>
      <c r="E92" s="21"/>
      <c r="F92" s="21"/>
      <c r="G92" s="21"/>
      <c r="H92" s="89"/>
      <c r="I92" s="89"/>
      <c r="J92" s="151" t="str">
        <f t="shared" si="6"/>
        <v/>
      </c>
    </row>
    <row r="93" spans="1:12" s="11" customFormat="1" ht="12" customHeight="1" x14ac:dyDescent="0.3">
      <c r="A93" s="22"/>
      <c r="B93" s="27"/>
      <c r="C93" s="21" t="s">
        <v>131</v>
      </c>
      <c r="D93" s="21"/>
      <c r="E93" s="21"/>
      <c r="F93" s="21"/>
      <c r="G93" s="21"/>
      <c r="H93" s="89"/>
      <c r="I93" s="89"/>
      <c r="J93" s="151" t="str">
        <f t="shared" si="6"/>
        <v/>
      </c>
    </row>
    <row r="94" spans="1:12" s="11" customFormat="1" ht="12" customHeight="1" x14ac:dyDescent="0.3">
      <c r="A94" s="22"/>
      <c r="B94" s="27"/>
      <c r="C94" s="70" t="s">
        <v>128</v>
      </c>
      <c r="D94" s="3"/>
      <c r="E94" s="3"/>
      <c r="F94" s="3"/>
      <c r="G94" s="3"/>
      <c r="H94" s="103">
        <f>SUM(H91:H93)</f>
        <v>0</v>
      </c>
      <c r="I94" s="103">
        <f>SUM(I91:I93)</f>
        <v>0</v>
      </c>
      <c r="J94" s="151" t="str">
        <f t="shared" si="6"/>
        <v/>
      </c>
    </row>
    <row r="95" spans="1:12" s="11" customFormat="1" ht="6" customHeight="1" x14ac:dyDescent="0.3">
      <c r="A95" s="22"/>
      <c r="B95" s="23"/>
      <c r="C95" s="24"/>
      <c r="D95" s="24"/>
      <c r="E95" s="25"/>
      <c r="F95" s="25"/>
      <c r="G95" s="25"/>
      <c r="H95" s="63"/>
      <c r="I95" s="63"/>
      <c r="J95" s="154"/>
    </row>
    <row r="96" spans="1:12" s="11" customFormat="1" ht="12" customHeight="1" x14ac:dyDescent="0.3">
      <c r="A96" s="16"/>
      <c r="B96" s="27" t="s">
        <v>82</v>
      </c>
      <c r="C96" s="21"/>
      <c r="D96" s="21"/>
      <c r="E96" s="21"/>
      <c r="F96" s="21"/>
      <c r="G96" s="21"/>
      <c r="H96" s="89"/>
      <c r="I96" s="89"/>
      <c r="J96" s="151" t="str">
        <f t="shared" ref="J96" si="7">IFERROR(+I96/H96*100,"")</f>
        <v/>
      </c>
    </row>
    <row r="97" spans="1:10" s="11" customFormat="1" ht="6" customHeight="1" x14ac:dyDescent="0.3">
      <c r="A97" s="22"/>
      <c r="B97" s="23"/>
      <c r="C97" s="24"/>
      <c r="D97" s="24"/>
      <c r="E97" s="25"/>
      <c r="F97" s="25"/>
      <c r="G97" s="25"/>
      <c r="H97" s="63"/>
      <c r="I97" s="63"/>
      <c r="J97" s="154"/>
    </row>
    <row r="98" spans="1:10" s="11" customFormat="1" ht="12" customHeight="1" x14ac:dyDescent="0.3">
      <c r="A98" s="16"/>
      <c r="B98" s="27" t="s">
        <v>24</v>
      </c>
      <c r="C98" s="21"/>
      <c r="D98" s="21"/>
      <c r="E98" s="21"/>
      <c r="F98" s="21"/>
      <c r="G98" s="21"/>
      <c r="H98" s="89"/>
      <c r="I98" s="89"/>
      <c r="J98" s="151" t="str">
        <f t="shared" ref="J98" si="8">IFERROR(+I98/H98*100,"")</f>
        <v/>
      </c>
    </row>
    <row r="99" spans="1:10" s="11" customFormat="1" ht="6" customHeight="1" x14ac:dyDescent="0.3">
      <c r="A99" s="22"/>
      <c r="B99" s="23"/>
      <c r="C99" s="24"/>
      <c r="D99" s="24"/>
      <c r="E99" s="25"/>
      <c r="F99" s="25"/>
      <c r="G99" s="25"/>
      <c r="H99" s="63"/>
      <c r="I99" s="63"/>
      <c r="J99" s="154"/>
    </row>
    <row r="100" spans="1:10" s="11" customFormat="1" ht="12" customHeight="1" x14ac:dyDescent="0.3">
      <c r="A100" s="16"/>
      <c r="B100" s="11" t="s">
        <v>19</v>
      </c>
      <c r="E100" s="20" t="s">
        <v>3</v>
      </c>
      <c r="G100" s="20" t="s">
        <v>20</v>
      </c>
      <c r="H100" s="62"/>
      <c r="I100" s="62"/>
      <c r="J100" s="153"/>
    </row>
    <row r="101" spans="1:10" ht="12" customHeight="1" x14ac:dyDescent="0.3">
      <c r="A101" s="8"/>
      <c r="C101" s="21" t="s">
        <v>21</v>
      </c>
      <c r="D101" s="21"/>
      <c r="E101" s="32"/>
      <c r="F101" s="32"/>
      <c r="G101" s="98">
        <f>+G7</f>
        <v>0</v>
      </c>
      <c r="H101" s="65">
        <f>+(H88-H85)*G101</f>
        <v>0</v>
      </c>
      <c r="I101" s="65">
        <f>+(I88-I85)*H101</f>
        <v>0</v>
      </c>
      <c r="J101" s="151" t="str">
        <f t="shared" ref="J101:J103" si="9">IFERROR(+I101/H101*100,"")</f>
        <v/>
      </c>
    </row>
    <row r="102" spans="1:10" ht="15" customHeight="1" x14ac:dyDescent="0.3">
      <c r="A102" s="8"/>
      <c r="C102" s="21" t="s">
        <v>64</v>
      </c>
      <c r="D102" s="21" t="s">
        <v>22</v>
      </c>
      <c r="E102" s="92"/>
      <c r="F102" s="32"/>
      <c r="G102" s="99"/>
      <c r="H102" s="65">
        <f>IF(E102=0,G102*(H88-H85+H98),E102)</f>
        <v>0</v>
      </c>
      <c r="I102" s="65">
        <f>IF(F102=0,H102*(I88-I85+I98),F102)</f>
        <v>0</v>
      </c>
      <c r="J102" s="151" t="str">
        <f t="shared" si="9"/>
        <v/>
      </c>
    </row>
    <row r="103" spans="1:10" s="11" customFormat="1" ht="12" customHeight="1" x14ac:dyDescent="0.3">
      <c r="A103" s="16"/>
      <c r="C103" s="11" t="s">
        <v>23</v>
      </c>
      <c r="E103" s="17"/>
      <c r="F103" s="17"/>
      <c r="G103" s="17"/>
      <c r="H103" s="62">
        <f>SUM(H101:H102)</f>
        <v>0</v>
      </c>
      <c r="I103" s="62">
        <f>SUM(I101:I102)</f>
        <v>0</v>
      </c>
      <c r="J103" s="151" t="str">
        <f t="shared" si="9"/>
        <v/>
      </c>
    </row>
    <row r="104" spans="1:10" s="11" customFormat="1" ht="6" customHeight="1" x14ac:dyDescent="0.3">
      <c r="A104" s="22"/>
      <c r="B104" s="23"/>
      <c r="C104" s="24"/>
      <c r="D104" s="24"/>
      <c r="E104" s="25"/>
      <c r="F104" s="25"/>
      <c r="G104" s="25"/>
      <c r="H104" s="63"/>
      <c r="I104" s="63"/>
      <c r="J104" s="154"/>
    </row>
    <row r="105" spans="1:10" s="11" customFormat="1" ht="12" customHeight="1" x14ac:dyDescent="0.3">
      <c r="A105" s="16"/>
      <c r="B105" s="27" t="s">
        <v>155</v>
      </c>
      <c r="C105" s="21"/>
      <c r="D105" s="21"/>
      <c r="E105" s="21"/>
      <c r="F105" s="21"/>
      <c r="G105" s="21"/>
      <c r="H105" s="89"/>
      <c r="I105" s="89"/>
      <c r="J105" s="151" t="str">
        <f t="shared" ref="J105" si="10">IFERROR(+I105/H105*100,"")</f>
        <v/>
      </c>
    </row>
    <row r="106" spans="1:10" s="11" customFormat="1" ht="6" customHeight="1" x14ac:dyDescent="0.3">
      <c r="A106" s="22"/>
      <c r="B106" s="23"/>
      <c r="C106" s="24"/>
      <c r="D106" s="24"/>
      <c r="E106" s="25"/>
      <c r="F106" s="25"/>
      <c r="G106" s="25"/>
      <c r="H106" s="63"/>
      <c r="I106" s="63"/>
      <c r="J106" s="154"/>
    </row>
    <row r="107" spans="1:10" s="30" customFormat="1" ht="15.5" x14ac:dyDescent="0.35">
      <c r="A107" s="28"/>
      <c r="B107" s="30" t="s">
        <v>70</v>
      </c>
      <c r="E107" s="31"/>
      <c r="F107" s="31"/>
      <c r="G107" s="31"/>
      <c r="H107" s="64">
        <f>+H88+H94+H96+H98+H103+H105</f>
        <v>0</v>
      </c>
      <c r="I107" s="64">
        <f>+I88+I94+I96+I98+I103+I105</f>
        <v>0</v>
      </c>
      <c r="J107" s="151" t="str">
        <f t="shared" ref="J107" si="11">IFERROR(+I107/H107*100,"")</f>
        <v/>
      </c>
    </row>
    <row r="108" spans="1:10" s="30" customFormat="1" ht="8.25" customHeight="1" x14ac:dyDescent="0.35">
      <c r="A108" s="28"/>
      <c r="C108" s="29"/>
      <c r="D108" s="29"/>
      <c r="E108" s="31"/>
      <c r="F108" s="31"/>
      <c r="G108" s="31"/>
      <c r="H108" s="64"/>
      <c r="I108" s="64"/>
      <c r="J108" s="157"/>
    </row>
    <row r="109" spans="1:10" s="30" customFormat="1" ht="15.5" x14ac:dyDescent="0.35">
      <c r="A109" s="28"/>
      <c r="B109" s="30" t="s">
        <v>71</v>
      </c>
      <c r="C109" s="29"/>
      <c r="D109" s="29"/>
      <c r="E109" s="31"/>
      <c r="F109" s="31"/>
      <c r="G109" s="31"/>
      <c r="H109" s="64">
        <f>+H44-H107</f>
        <v>0</v>
      </c>
      <c r="I109" s="64">
        <f>+I44-I107</f>
        <v>0</v>
      </c>
      <c r="J109" s="151" t="str">
        <f t="shared" ref="J109" si="12">IFERROR(+I109/H109*100,"")</f>
        <v/>
      </c>
    </row>
    <row r="110" spans="1:10" s="30" customFormat="1" ht="8.25" customHeight="1" x14ac:dyDescent="0.35">
      <c r="A110" s="28"/>
      <c r="C110" s="29"/>
      <c r="D110" s="29"/>
      <c r="E110" s="31"/>
      <c r="F110" s="31"/>
      <c r="G110" s="31"/>
      <c r="H110" s="64"/>
      <c r="I110" s="64"/>
      <c r="J110" s="157"/>
    </row>
    <row r="111" spans="1:10" s="30" customFormat="1" ht="15.5" x14ac:dyDescent="0.35">
      <c r="A111" s="28"/>
      <c r="C111" s="29"/>
      <c r="D111" s="29"/>
      <c r="E111" s="31"/>
      <c r="F111" s="31"/>
      <c r="G111" s="17" t="s">
        <v>75</v>
      </c>
      <c r="H111" s="62">
        <f>+H36+H109</f>
        <v>0</v>
      </c>
      <c r="I111" s="62">
        <f>+I36+I109</f>
        <v>0</v>
      </c>
      <c r="J111" s="151" t="str">
        <f t="shared" ref="J111" si="13">IFERROR(+I111/H111*100,"")</f>
        <v/>
      </c>
    </row>
    <row r="112" spans="1:10" s="30" customFormat="1" ht="12" customHeight="1" x14ac:dyDescent="0.35">
      <c r="A112" s="28"/>
      <c r="C112" s="29"/>
      <c r="D112" s="29"/>
      <c r="E112" s="31"/>
      <c r="F112" s="31"/>
      <c r="G112" s="31"/>
      <c r="H112" s="64"/>
      <c r="I112" s="64"/>
      <c r="J112" s="157"/>
    </row>
    <row r="113" spans="1:10" s="30" customFormat="1" ht="15.5" x14ac:dyDescent="0.35">
      <c r="A113" s="34"/>
      <c r="B113" s="13" t="s">
        <v>154</v>
      </c>
      <c r="C113" s="35"/>
      <c r="D113" s="35"/>
      <c r="E113" s="36"/>
      <c r="F113" s="36"/>
      <c r="G113" s="36"/>
      <c r="H113" s="66"/>
      <c r="I113" s="66"/>
      <c r="J113" s="158"/>
    </row>
    <row r="114" spans="1:10" s="37" customFormat="1" ht="12" customHeight="1" x14ac:dyDescent="0.3">
      <c r="A114" s="18"/>
      <c r="C114" s="38" t="s">
        <v>25</v>
      </c>
      <c r="D114" s="38"/>
      <c r="E114" s="20" t="s">
        <v>72</v>
      </c>
      <c r="F114" s="20"/>
      <c r="G114" s="20" t="s">
        <v>26</v>
      </c>
      <c r="H114" s="60"/>
      <c r="I114" s="60"/>
      <c r="J114" s="155"/>
    </row>
    <row r="115" spans="1:10" s="11" customFormat="1" ht="12" customHeight="1" x14ac:dyDescent="0.3">
      <c r="A115" s="22"/>
      <c r="B115" s="23"/>
      <c r="C115" s="101"/>
      <c r="D115" s="101"/>
      <c r="E115" s="101"/>
      <c r="F115" s="26"/>
      <c r="G115" s="93"/>
      <c r="H115" s="94"/>
      <c r="I115" s="94"/>
      <c r="J115" s="159"/>
    </row>
    <row r="116" spans="1:10" s="11" customFormat="1" ht="12" customHeight="1" x14ac:dyDescent="0.3">
      <c r="A116" s="22"/>
      <c r="B116" s="23"/>
      <c r="C116" s="101"/>
      <c r="D116" s="101"/>
      <c r="E116" s="101"/>
      <c r="F116" s="26"/>
      <c r="G116" s="93"/>
      <c r="H116" s="94"/>
      <c r="I116" s="94"/>
      <c r="J116" s="159"/>
    </row>
    <row r="117" spans="1:10" s="11" customFormat="1" ht="12" customHeight="1" x14ac:dyDescent="0.3">
      <c r="A117" s="22"/>
      <c r="B117" s="23"/>
      <c r="C117" s="101"/>
      <c r="D117" s="101"/>
      <c r="E117" s="101"/>
      <c r="F117" s="26"/>
      <c r="G117" s="93"/>
      <c r="H117" s="94"/>
      <c r="I117" s="94"/>
      <c r="J117" s="159"/>
    </row>
    <row r="118" spans="1:10" s="11" customFormat="1" ht="12" customHeight="1" x14ac:dyDescent="0.3">
      <c r="A118" s="22"/>
      <c r="B118" s="23"/>
      <c r="C118" s="24"/>
      <c r="D118" s="24"/>
      <c r="E118" s="25"/>
      <c r="F118" s="25"/>
      <c r="G118" s="25"/>
      <c r="H118" s="63"/>
      <c r="I118" s="63"/>
      <c r="J118" s="154"/>
    </row>
    <row r="119" spans="1:10" s="11" customFormat="1" ht="15.5" x14ac:dyDescent="0.35">
      <c r="A119" s="22"/>
      <c r="B119" s="30" t="s">
        <v>27</v>
      </c>
      <c r="C119" s="24"/>
      <c r="D119" s="24"/>
      <c r="E119" s="25"/>
      <c r="F119" s="25"/>
      <c r="G119" s="25"/>
      <c r="H119" s="67">
        <f>SUM(H115:H117)</f>
        <v>0</v>
      </c>
      <c r="I119" s="67">
        <f>SUM(I115:I117)</f>
        <v>0</v>
      </c>
      <c r="J119" s="153"/>
    </row>
    <row r="120" spans="1:10" s="23" customFormat="1" ht="12" customHeight="1" thickBot="1" x14ac:dyDescent="0.3">
      <c r="A120" s="39"/>
      <c r="B120" s="40"/>
      <c r="C120" s="40"/>
      <c r="D120" s="40"/>
      <c r="E120" s="41"/>
      <c r="F120" s="41"/>
      <c r="G120" s="41"/>
      <c r="H120" s="42"/>
      <c r="I120" s="42"/>
      <c r="J120" s="160"/>
    </row>
  </sheetData>
  <sheetProtection algorithmName="SHA-512" hashValue="2IzjZEQE/sqsKWvP5MsU2yGWL6fP9jO9/JqL7HsAqXCdHfxwvvThdIFCf7gq7lCkqjZSZBh+sonVOcmkgBQ54A==" saltValue="jb/a2yHTnBttcE8VERL6Ag==" spinCount="100000" sheet="1" objects="1" scenarios="1"/>
  <protectedRanges>
    <protectedRange password="B142" sqref="H94:I94" name="Insamling budget_3_1"/>
    <protectedRange password="B142" sqref="H3:H4" name="Insamling budget_1_2_1"/>
  </protectedRanges>
  <phoneticPr fontId="19" type="noConversion"/>
  <pageMargins left="0.74803149606299213" right="0.74803149606299213" top="0.51181102362204722" bottom="0.74803149606299213" header="0.51181102362204722" footer="0.51181102362204722"/>
  <pageSetup paperSize="9" scale="54" fitToHeight="2" orientation="portrait" r:id="rId1"/>
  <headerFooter alignWithMargins="0">
    <oddFooter>&amp;L&amp;9Version 2021.1&amp;C&amp;F &amp;A</oddFooter>
  </headerFooter>
  <rowBreaks count="1" manualBreakCount="1">
    <brk id="120" max="9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L120"/>
  <sheetViews>
    <sheetView showGridLines="0" topLeftCell="A28" zoomScaleNormal="100" workbookViewId="0">
      <selection activeCell="B65" sqref="B65"/>
    </sheetView>
  </sheetViews>
  <sheetFormatPr defaultColWidth="9.1796875" defaultRowHeight="12" customHeight="1" x14ac:dyDescent="0.25"/>
  <cols>
    <col min="1" max="1" width="2.7265625" style="1" customWidth="1"/>
    <col min="2" max="2" width="2.54296875" style="1" customWidth="1"/>
    <col min="3" max="3" width="24.54296875" style="1" customWidth="1"/>
    <col min="4" max="4" width="24.81640625" style="1" customWidth="1"/>
    <col min="5" max="5" width="10.453125" style="2" bestFit="1" customWidth="1"/>
    <col min="6" max="6" width="15.26953125" style="2" bestFit="1" customWidth="1"/>
    <col min="7" max="7" width="15" style="2" customWidth="1"/>
    <col min="8" max="8" width="12.7265625" style="3" customWidth="1"/>
    <col min="9" max="9" width="12.453125" style="3" customWidth="1"/>
    <col min="10" max="10" width="4.81640625" style="3" customWidth="1"/>
    <col min="11" max="16384" width="9.1796875" style="1"/>
  </cols>
  <sheetData>
    <row r="1" spans="1:10" ht="12" customHeight="1" thickBot="1" x14ac:dyDescent="0.3"/>
    <row r="2" spans="1:10" ht="12" customHeight="1" x14ac:dyDescent="0.3">
      <c r="A2" s="4"/>
      <c r="B2" s="5"/>
      <c r="C2" s="5"/>
      <c r="D2" s="5"/>
      <c r="E2" s="6"/>
      <c r="F2" s="6"/>
      <c r="G2" s="189" t="s">
        <v>149</v>
      </c>
      <c r="H2" s="165">
        <f>+'Instruktion grunduppgifter'!B33</f>
        <v>0</v>
      </c>
      <c r="I2" s="7"/>
      <c r="J2" s="148"/>
    </row>
    <row r="3" spans="1:10" ht="17.5" x14ac:dyDescent="0.35">
      <c r="A3" s="8"/>
      <c r="D3" s="53" t="s">
        <v>60</v>
      </c>
      <c r="E3" s="55">
        <f>+'Instruktion grunduppgifter'!B35</f>
        <v>0</v>
      </c>
      <c r="G3" s="190" t="s">
        <v>156</v>
      </c>
      <c r="H3" s="111">
        <f>+'Instruktion grunduppgifter'!B37</f>
        <v>0</v>
      </c>
      <c r="J3" s="149"/>
    </row>
    <row r="4" spans="1:10" ht="17.5" x14ac:dyDescent="0.35">
      <c r="A4" s="8"/>
      <c r="D4" s="53"/>
      <c r="E4" s="55"/>
      <c r="G4" s="119" t="s">
        <v>28</v>
      </c>
      <c r="H4" s="111" t="str">
        <f>+D6</f>
        <v>Projekt 35</v>
      </c>
      <c r="J4" s="149"/>
    </row>
    <row r="5" spans="1:10" ht="12" customHeight="1" x14ac:dyDescent="0.25">
      <c r="A5" s="8"/>
      <c r="J5" s="149"/>
    </row>
    <row r="6" spans="1:10" ht="12" customHeight="1" x14ac:dyDescent="0.3">
      <c r="A6" s="8"/>
      <c r="C6" s="9" t="s">
        <v>0</v>
      </c>
      <c r="D6" s="86" t="s">
        <v>93</v>
      </c>
      <c r="E6" s="87"/>
      <c r="F6" s="9" t="s">
        <v>156</v>
      </c>
      <c r="G6" s="111">
        <f>+'Instruktion grunduppgifter'!B37</f>
        <v>0</v>
      </c>
      <c r="J6" s="149"/>
    </row>
    <row r="7" spans="1:10" ht="12" customHeight="1" x14ac:dyDescent="0.3">
      <c r="A7" s="8"/>
      <c r="C7" s="10" t="s">
        <v>1</v>
      </c>
      <c r="D7" s="105">
        <v>35</v>
      </c>
      <c r="E7" s="88"/>
      <c r="F7" s="71" t="s">
        <v>88</v>
      </c>
      <c r="G7" s="112">
        <f>+'Instruktion grunduppgifter'!B46+'Instruktion grunduppgifter'!B47+'Instruktion grunduppgifter'!B48</f>
        <v>0</v>
      </c>
      <c r="J7" s="149"/>
    </row>
    <row r="8" spans="1:10" ht="13" x14ac:dyDescent="0.3">
      <c r="A8" s="8"/>
      <c r="C8" s="9" t="s">
        <v>2</v>
      </c>
      <c r="D8" s="86"/>
      <c r="E8" s="87"/>
      <c r="F8" s="71" t="s">
        <v>140</v>
      </c>
      <c r="G8" s="170">
        <f>+'Instruktion grunduppgifter'!B51</f>
        <v>0</v>
      </c>
      <c r="J8" s="149"/>
    </row>
    <row r="9" spans="1:10" ht="12" customHeight="1" x14ac:dyDescent="0.3">
      <c r="A9" s="8"/>
      <c r="C9" s="11"/>
      <c r="D9" s="11"/>
      <c r="J9" s="149"/>
    </row>
    <row r="10" spans="1:10" ht="12" customHeight="1" x14ac:dyDescent="0.3">
      <c r="A10" s="8"/>
      <c r="C10" s="11" t="s">
        <v>76</v>
      </c>
      <c r="D10" s="11"/>
      <c r="J10" s="149"/>
    </row>
    <row r="11" spans="1:10" s="116" customFormat="1" ht="9" customHeight="1" thickBot="1" x14ac:dyDescent="0.35">
      <c r="A11" s="115"/>
      <c r="C11" s="126"/>
      <c r="D11" s="126"/>
      <c r="E11" s="127"/>
      <c r="F11" s="117"/>
      <c r="G11" s="117"/>
      <c r="H11" s="118"/>
      <c r="I11" s="118"/>
      <c r="J11" s="132"/>
    </row>
    <row r="12" spans="1:10" s="116" customFormat="1" ht="15.5" x14ac:dyDescent="0.35">
      <c r="A12" s="115"/>
      <c r="B12" s="128" t="str">
        <f>CONCATENATE("PROGNOS OKT-DEC ",'Instruktion grunduppgifter'!B35-1)</f>
        <v>PROGNOS OKT-DEC -1</v>
      </c>
      <c r="C12" s="129"/>
      <c r="D12" s="129"/>
      <c r="E12" s="130"/>
      <c r="F12" s="113"/>
      <c r="G12" s="113"/>
      <c r="H12" s="114"/>
      <c r="I12" s="131"/>
      <c r="J12" s="149"/>
    </row>
    <row r="13" spans="1:10" s="116" customFormat="1" ht="7.5" customHeight="1" x14ac:dyDescent="0.25">
      <c r="A13" s="115"/>
      <c r="B13" s="115"/>
      <c r="E13" s="127"/>
      <c r="F13" s="117"/>
      <c r="G13" s="117"/>
      <c r="H13" s="118"/>
      <c r="I13" s="132"/>
      <c r="J13" s="149"/>
    </row>
    <row r="14" spans="1:10" s="116" customFormat="1" ht="13" x14ac:dyDescent="0.3">
      <c r="A14" s="115"/>
      <c r="B14" s="115"/>
      <c r="C14" s="126" t="str">
        <f>CONCATENATE("OH procent ",'Instruktion grunduppgifter'!B35-1)</f>
        <v>OH procent -1</v>
      </c>
      <c r="D14" s="192">
        <f>+'Instruktion grunduppgifter'!B41+'Instruktion grunduppgifter'!B42+'Instruktion grunduppgifter'!B43</f>
        <v>0</v>
      </c>
      <c r="E14" s="127"/>
      <c r="F14" s="133" t="s">
        <v>142</v>
      </c>
      <c r="G14" s="117"/>
      <c r="H14" s="118"/>
      <c r="I14" s="167">
        <v>1</v>
      </c>
      <c r="J14" s="149"/>
    </row>
    <row r="15" spans="1:10" s="116" customFormat="1" ht="7.5" customHeight="1" x14ac:dyDescent="0.25">
      <c r="A15" s="115"/>
      <c r="B15" s="115"/>
      <c r="E15" s="127"/>
      <c r="F15" s="117"/>
      <c r="G15" s="117"/>
      <c r="H15" s="118"/>
      <c r="I15" s="132"/>
      <c r="J15" s="149"/>
    </row>
    <row r="16" spans="1:10" s="116" customFormat="1" ht="13" x14ac:dyDescent="0.3">
      <c r="A16" s="115"/>
      <c r="B16" s="121" t="s">
        <v>143</v>
      </c>
      <c r="C16" s="118"/>
      <c r="D16" s="126"/>
      <c r="E16" s="127"/>
      <c r="F16" s="126" t="str">
        <f>CONCATENATE("Kvar ",'Instruktion grunduppgifter'!B35-1,", enl Probok")</f>
        <v>Kvar -1, enl Probok</v>
      </c>
      <c r="G16" s="117"/>
      <c r="H16" s="118"/>
      <c r="I16" s="166"/>
      <c r="J16" s="149"/>
    </row>
    <row r="17" spans="1:11" s="116" customFormat="1" ht="12.5" x14ac:dyDescent="0.25">
      <c r="A17" s="115"/>
      <c r="B17" s="115"/>
      <c r="C17" s="124"/>
      <c r="D17" s="124"/>
      <c r="E17" s="127"/>
      <c r="F17" s="135" t="str">
        <f>CONCATENATE("Oavskrivet belopp på utrustning ",'Instruktion grunduppgifter'!B35-1)</f>
        <v>Oavskrivet belopp på utrustning -1</v>
      </c>
      <c r="G17" s="117"/>
      <c r="H17" s="118"/>
      <c r="I17" s="136">
        <f>+I22</f>
        <v>0</v>
      </c>
      <c r="J17" s="149"/>
    </row>
    <row r="18" spans="1:11" s="116" customFormat="1" ht="12.5" x14ac:dyDescent="0.25">
      <c r="A18" s="115"/>
      <c r="B18" s="115"/>
      <c r="C18" s="123"/>
      <c r="D18" s="123"/>
      <c r="E18" s="127"/>
      <c r="F18" s="120" t="s">
        <v>144</v>
      </c>
      <c r="G18" s="117"/>
      <c r="H18" s="118"/>
      <c r="I18" s="136">
        <f>-D32</f>
        <v>0</v>
      </c>
      <c r="J18" s="149"/>
    </row>
    <row r="19" spans="1:11" s="116" customFormat="1" ht="13" x14ac:dyDescent="0.3">
      <c r="A19" s="115"/>
      <c r="B19" s="115"/>
      <c r="C19" s="123"/>
      <c r="D19" s="123"/>
      <c r="E19" s="127"/>
      <c r="F19" s="126" t="str">
        <f>CONCATENATE("Utgående balans ",'Instruktion grunduppgifter'!B35-1,"-12-31")</f>
        <v>Utgående balans -1-12-31</v>
      </c>
      <c r="G19" s="117"/>
      <c r="H19" s="118"/>
      <c r="I19" s="137">
        <f>SUM(I16:I18)</f>
        <v>0</v>
      </c>
      <c r="J19" s="149"/>
    </row>
    <row r="20" spans="1:11" s="116" customFormat="1" ht="12.5" x14ac:dyDescent="0.25">
      <c r="A20" s="115"/>
      <c r="B20" s="115"/>
      <c r="C20" s="123"/>
      <c r="D20" s="123"/>
      <c r="E20" s="127"/>
      <c r="F20" s="118"/>
      <c r="G20" s="117"/>
      <c r="H20" s="118"/>
      <c r="I20" s="132"/>
      <c r="J20" s="149"/>
    </row>
    <row r="21" spans="1:11" s="116" customFormat="1" ht="13" x14ac:dyDescent="0.3">
      <c r="A21" s="115"/>
      <c r="B21" s="115"/>
      <c r="C21" s="123"/>
      <c r="D21" s="123"/>
      <c r="E21" s="127"/>
      <c r="F21" s="126" t="s">
        <v>153</v>
      </c>
      <c r="G21" s="117"/>
      <c r="H21" s="118"/>
      <c r="I21" s="132"/>
      <c r="J21" s="149"/>
    </row>
    <row r="22" spans="1:11" s="116" customFormat="1" ht="12.5" x14ac:dyDescent="0.25">
      <c r="A22" s="115"/>
      <c r="B22" s="115"/>
      <c r="C22" s="123"/>
      <c r="D22" s="123"/>
      <c r="E22" s="127"/>
      <c r="F22" s="118" t="str">
        <f>+F17</f>
        <v>Oavskrivet belopp på utrustning -1</v>
      </c>
      <c r="G22" s="117"/>
      <c r="H22" s="118"/>
      <c r="I22" s="166"/>
      <c r="J22" s="149"/>
    </row>
    <row r="23" spans="1:11" s="116" customFormat="1" ht="12.5" x14ac:dyDescent="0.25">
      <c r="A23" s="115"/>
      <c r="B23" s="115"/>
      <c r="C23" s="123"/>
      <c r="D23" s="123"/>
      <c r="E23" s="127"/>
      <c r="F23" s="118" t="str">
        <f>CONCATENATE("Nyinköp av utrustning &gt; 25 tkr ht ",'Instruktion grunduppgifter'!B35-1)</f>
        <v>Nyinköp av utrustning &gt; 25 tkr ht -1</v>
      </c>
      <c r="G23" s="117"/>
      <c r="H23" s="118"/>
      <c r="I23" s="134"/>
      <c r="J23" s="149"/>
    </row>
    <row r="24" spans="1:11" s="116" customFormat="1" ht="13" x14ac:dyDescent="0.3">
      <c r="A24" s="115"/>
      <c r="B24" s="115"/>
      <c r="C24" s="126" t="s">
        <v>145</v>
      </c>
      <c r="D24" s="133">
        <f>SUM(D17:D23)</f>
        <v>0</v>
      </c>
      <c r="E24" s="127"/>
      <c r="F24" s="133" t="str">
        <f>CONCATENATE("Oavskrivet belopp på utrustning ",'Instruktion grunduppgifter'!B35-1,"-12-31")</f>
        <v>Oavskrivet belopp på utrustning -1-12-31</v>
      </c>
      <c r="G24" s="117"/>
      <c r="H24" s="118"/>
      <c r="I24" s="137">
        <f>SUM(I22:I23)</f>
        <v>0</v>
      </c>
      <c r="J24" s="149"/>
    </row>
    <row r="25" spans="1:11" s="126" customFormat="1" ht="6" customHeight="1" x14ac:dyDescent="0.3">
      <c r="A25" s="122"/>
      <c r="B25" s="122"/>
      <c r="C25" s="125"/>
      <c r="D25" s="125"/>
      <c r="E25" s="127"/>
      <c r="F25" s="117"/>
      <c r="G25" s="117"/>
      <c r="H25" s="118"/>
      <c r="I25" s="132"/>
      <c r="J25" s="149"/>
    </row>
    <row r="26" spans="1:11" s="116" customFormat="1" ht="13" x14ac:dyDescent="0.3">
      <c r="A26" s="115"/>
      <c r="B26" s="115"/>
      <c r="C26" s="126" t="s">
        <v>21</v>
      </c>
      <c r="D26" s="133">
        <f>+D24*D14</f>
        <v>0</v>
      </c>
      <c r="E26" s="127"/>
      <c r="F26" s="120"/>
      <c r="G26" s="117"/>
      <c r="H26" s="118"/>
      <c r="I26" s="132"/>
      <c r="J26" s="149"/>
    </row>
    <row r="27" spans="1:11" s="126" customFormat="1" ht="6" customHeight="1" x14ac:dyDescent="0.3">
      <c r="A27" s="122"/>
      <c r="B27" s="122"/>
      <c r="C27" s="125"/>
      <c r="D27" s="125"/>
      <c r="E27" s="127"/>
      <c r="F27" s="117"/>
      <c r="G27" s="117"/>
      <c r="H27" s="118"/>
      <c r="I27" s="132"/>
      <c r="J27" s="149"/>
      <c r="K27" s="116"/>
    </row>
    <row r="28" spans="1:11" s="116" customFormat="1" ht="13" x14ac:dyDescent="0.3">
      <c r="A28" s="115"/>
      <c r="B28" s="115"/>
      <c r="C28" s="126" t="s">
        <v>64</v>
      </c>
      <c r="D28" s="124"/>
      <c r="E28" s="127"/>
      <c r="F28" s="120"/>
      <c r="G28" s="117"/>
      <c r="H28" s="118"/>
      <c r="I28" s="132"/>
      <c r="J28" s="149"/>
    </row>
    <row r="29" spans="1:11" s="126" customFormat="1" ht="6" customHeight="1" x14ac:dyDescent="0.3">
      <c r="A29" s="122"/>
      <c r="B29" s="122"/>
      <c r="C29" s="125"/>
      <c r="D29" s="125"/>
      <c r="E29" s="127"/>
      <c r="F29" s="117"/>
      <c r="G29" s="117"/>
      <c r="H29" s="118"/>
      <c r="I29" s="132"/>
      <c r="J29" s="149"/>
      <c r="K29" s="116"/>
    </row>
    <row r="30" spans="1:11" s="116" customFormat="1" ht="13" x14ac:dyDescent="0.3">
      <c r="A30" s="115"/>
      <c r="B30" s="115"/>
      <c r="C30" s="126" t="s">
        <v>146</v>
      </c>
      <c r="D30" s="133">
        <f>+I24/I14/12*3</f>
        <v>0</v>
      </c>
      <c r="E30" s="127"/>
      <c r="F30" s="126" t="s">
        <v>147</v>
      </c>
      <c r="I30" s="166"/>
      <c r="J30" s="149"/>
    </row>
    <row r="31" spans="1:11" s="126" customFormat="1" ht="6" customHeight="1" x14ac:dyDescent="0.3">
      <c r="A31" s="122"/>
      <c r="B31" s="122"/>
      <c r="C31" s="125"/>
      <c r="D31" s="125"/>
      <c r="E31" s="127"/>
      <c r="F31" s="117"/>
      <c r="G31" s="117"/>
      <c r="H31" s="118"/>
      <c r="I31" s="132"/>
      <c r="J31" s="149"/>
    </row>
    <row r="32" spans="1:11" s="116" customFormat="1" ht="13.5" thickBot="1" x14ac:dyDescent="0.35">
      <c r="A32" s="115"/>
      <c r="B32" s="138"/>
      <c r="C32" s="139" t="s">
        <v>148</v>
      </c>
      <c r="D32" s="140">
        <f>SUM(D24:D31)</f>
        <v>0</v>
      </c>
      <c r="E32" s="141"/>
      <c r="F32" s="139" t="str">
        <f>CONCATENATE("KVAR ATT DISPONERA ",'Instruktion grunduppgifter'!B35-1,"-12-31")</f>
        <v>KVAR ATT DISPONERA -1-12-31</v>
      </c>
      <c r="G32" s="142"/>
      <c r="H32" s="140"/>
      <c r="I32" s="143">
        <f>+I19-I24+I30</f>
        <v>0</v>
      </c>
      <c r="J32" s="149"/>
    </row>
    <row r="33" spans="1:10" s="116" customFormat="1" ht="7.15" customHeight="1" x14ac:dyDescent="0.3">
      <c r="A33" s="115"/>
      <c r="C33" s="126"/>
      <c r="D33" s="126"/>
      <c r="E33" s="127"/>
      <c r="F33" s="117"/>
      <c r="G33" s="117"/>
      <c r="H33" s="118"/>
      <c r="I33" s="118"/>
      <c r="J33" s="132"/>
    </row>
    <row r="34" spans="1:10" ht="15.5" x14ac:dyDescent="0.35">
      <c r="A34" s="8"/>
      <c r="C34" s="11"/>
      <c r="D34" s="11"/>
      <c r="H34" s="58" t="s">
        <v>132</v>
      </c>
      <c r="I34" s="58" t="s">
        <v>133</v>
      </c>
      <c r="J34" s="150" t="s">
        <v>7</v>
      </c>
    </row>
    <row r="35" spans="1:10" ht="12" customHeight="1" x14ac:dyDescent="0.25">
      <c r="A35" s="8"/>
      <c r="H35" s="59"/>
      <c r="I35" s="59"/>
      <c r="J35" s="149"/>
    </row>
    <row r="36" spans="1:10" ht="13" x14ac:dyDescent="0.3">
      <c r="A36" s="8"/>
      <c r="C36" s="11"/>
      <c r="D36" s="11"/>
      <c r="G36" s="17" t="s">
        <v>74</v>
      </c>
      <c r="H36" s="62">
        <f>+I32</f>
        <v>0</v>
      </c>
      <c r="I36" s="102"/>
      <c r="J36" s="151" t="str">
        <f>IFERROR(+I36/H36*100,"")</f>
        <v/>
      </c>
    </row>
    <row r="37" spans="1:10" ht="7.15" customHeight="1" x14ac:dyDescent="0.25">
      <c r="A37" s="8"/>
      <c r="H37" s="59"/>
      <c r="I37" s="59"/>
      <c r="J37" s="152"/>
    </row>
    <row r="38" spans="1:10" s="11" customFormat="1" ht="15.5" x14ac:dyDescent="0.35">
      <c r="A38" s="16"/>
      <c r="B38" s="13" t="s">
        <v>135</v>
      </c>
      <c r="D38" s="33" t="s">
        <v>87</v>
      </c>
      <c r="E38" s="20"/>
      <c r="F38" s="2"/>
      <c r="G38" s="20"/>
      <c r="H38" s="62"/>
      <c r="I38" s="62"/>
      <c r="J38" s="153"/>
    </row>
    <row r="39" spans="1:10" ht="12" customHeight="1" x14ac:dyDescent="0.3">
      <c r="A39" s="8"/>
      <c r="C39" s="21" t="s">
        <v>54</v>
      </c>
      <c r="D39" s="32"/>
      <c r="E39" s="32"/>
      <c r="F39" s="32"/>
      <c r="G39" s="32"/>
      <c r="H39" s="89"/>
      <c r="I39" s="89"/>
      <c r="J39" s="151" t="str">
        <f t="shared" ref="J39:J44" si="0">IFERROR(+I39/H39*100,"")</f>
        <v/>
      </c>
    </row>
    <row r="40" spans="1:10" ht="12" customHeight="1" x14ac:dyDescent="0.3">
      <c r="A40" s="8"/>
      <c r="C40" s="21" t="s">
        <v>84</v>
      </c>
      <c r="D40" s="32"/>
      <c r="E40" s="32"/>
      <c r="F40" s="32"/>
      <c r="G40" s="32"/>
      <c r="H40" s="89"/>
      <c r="I40" s="89"/>
      <c r="J40" s="151" t="str">
        <f t="shared" si="0"/>
        <v/>
      </c>
    </row>
    <row r="41" spans="1:10" ht="12" customHeight="1" x14ac:dyDescent="0.3">
      <c r="A41" s="8"/>
      <c r="C41" s="21" t="s">
        <v>85</v>
      </c>
      <c r="D41" s="32"/>
      <c r="E41" s="32"/>
      <c r="F41" s="32"/>
      <c r="G41" s="32"/>
      <c r="H41" s="89"/>
      <c r="I41" s="89"/>
      <c r="J41" s="151" t="str">
        <f t="shared" si="0"/>
        <v/>
      </c>
    </row>
    <row r="42" spans="1:10" ht="12" customHeight="1" x14ac:dyDescent="0.3">
      <c r="A42" s="8"/>
      <c r="C42" s="106" t="s">
        <v>134</v>
      </c>
      <c r="D42" s="32"/>
      <c r="E42" s="32"/>
      <c r="F42" s="32"/>
      <c r="G42" s="32"/>
      <c r="H42" s="89"/>
      <c r="I42" s="89"/>
      <c r="J42" s="151" t="str">
        <f t="shared" si="0"/>
        <v/>
      </c>
    </row>
    <row r="43" spans="1:10" s="11" customFormat="1" ht="5.5" customHeight="1" x14ac:dyDescent="0.3">
      <c r="A43" s="22"/>
      <c r="B43" s="23"/>
      <c r="C43" s="24"/>
      <c r="D43" s="24"/>
      <c r="E43" s="25"/>
      <c r="F43" s="25"/>
      <c r="G43" s="25"/>
      <c r="H43" s="63"/>
      <c r="I43" s="63"/>
      <c r="J43" s="154" t="str">
        <f t="shared" si="0"/>
        <v/>
      </c>
    </row>
    <row r="44" spans="1:10" s="30" customFormat="1" ht="15.5" x14ac:dyDescent="0.35">
      <c r="A44" s="28"/>
      <c r="B44" s="13" t="s">
        <v>136</v>
      </c>
      <c r="C44" s="29"/>
      <c r="D44" s="29"/>
      <c r="E44" s="31"/>
      <c r="F44" s="31"/>
      <c r="G44" s="31"/>
      <c r="H44" s="64">
        <f>SUM(H39:H43)</f>
        <v>0</v>
      </c>
      <c r="I44" s="64">
        <f>SUM(I39:I42)</f>
        <v>0</v>
      </c>
      <c r="J44" s="151" t="str">
        <f t="shared" si="0"/>
        <v/>
      </c>
    </row>
    <row r="45" spans="1:10" ht="12" customHeight="1" x14ac:dyDescent="0.3">
      <c r="A45" s="8"/>
      <c r="C45" s="11"/>
      <c r="D45" s="11"/>
      <c r="G45" s="17"/>
      <c r="H45" s="62"/>
      <c r="I45" s="62"/>
      <c r="J45" s="153"/>
    </row>
    <row r="46" spans="1:10" s="14" customFormat="1" ht="15.5" x14ac:dyDescent="0.35">
      <c r="A46" s="12"/>
      <c r="B46" s="13" t="s">
        <v>67</v>
      </c>
      <c r="E46" s="15"/>
      <c r="F46" s="15"/>
      <c r="G46" s="15"/>
      <c r="H46" s="62"/>
      <c r="I46" s="62"/>
      <c r="J46" s="153"/>
    </row>
    <row r="47" spans="1:10" ht="12" customHeight="1" x14ac:dyDescent="0.25">
      <c r="A47" s="8"/>
      <c r="H47" s="59"/>
      <c r="I47" s="59"/>
      <c r="J47" s="152"/>
    </row>
    <row r="48" spans="1:10" s="11" customFormat="1" ht="12" customHeight="1" x14ac:dyDescent="0.3">
      <c r="A48" s="16"/>
      <c r="B48" s="191" t="str">
        <f>CONCATENATE("Lönekostnader (inkl LBK + sem.tillägg, tot ",'Instruktion grunduppgifter'!B52*100,"%) inkl. löneökning om angivet ovan")</f>
        <v>Lönekostnader (inkl LBK + sem.tillägg, tot 0%) inkl. löneökning om angivet ovan</v>
      </c>
      <c r="E48" s="17"/>
      <c r="F48" s="17"/>
      <c r="G48" s="17"/>
      <c r="H48" s="62"/>
      <c r="I48" s="62"/>
      <c r="J48" s="153"/>
    </row>
    <row r="49" spans="1:10" s="19" customFormat="1" ht="12" customHeight="1" x14ac:dyDescent="0.3">
      <c r="A49" s="18"/>
      <c r="C49" s="19" t="s">
        <v>4</v>
      </c>
      <c r="E49" s="20" t="s">
        <v>5</v>
      </c>
      <c r="F49" s="20" t="s">
        <v>6</v>
      </c>
      <c r="G49" s="20" t="s">
        <v>7</v>
      </c>
      <c r="H49" s="60"/>
      <c r="I49" s="60"/>
      <c r="J49" s="155"/>
    </row>
    <row r="50" spans="1:10" ht="12" customHeight="1" x14ac:dyDescent="0.25">
      <c r="A50" s="8"/>
      <c r="C50" s="110"/>
      <c r="D50" s="90"/>
      <c r="E50" s="91"/>
      <c r="F50" s="161"/>
      <c r="G50" s="97"/>
      <c r="H50" s="61">
        <f>+E50*F50*G50*(1+'Instruktion grunduppgifter'!$B$52)*(1+$G$8)</f>
        <v>0</v>
      </c>
      <c r="I50" s="109"/>
      <c r="J50" s="156"/>
    </row>
    <row r="51" spans="1:10" ht="12" customHeight="1" x14ac:dyDescent="0.25">
      <c r="A51" s="8"/>
      <c r="C51" s="90"/>
      <c r="D51" s="90"/>
      <c r="E51" s="91"/>
      <c r="F51" s="161"/>
      <c r="G51" s="97"/>
      <c r="H51" s="61">
        <f>+E51*F51*G51*(1+'Instruktion grunduppgifter'!$B$52)*(1+$G$8)</f>
        <v>0</v>
      </c>
      <c r="I51" s="109"/>
      <c r="J51" s="156"/>
    </row>
    <row r="52" spans="1:10" ht="12" customHeight="1" x14ac:dyDescent="0.25">
      <c r="A52" s="8"/>
      <c r="C52" s="90"/>
      <c r="D52" s="90"/>
      <c r="E52" s="91"/>
      <c r="F52" s="161"/>
      <c r="G52" s="97"/>
      <c r="H52" s="61">
        <f>+E52*F52*G52*(1+'Instruktion grunduppgifter'!$B$52)*(1+$G$8)</f>
        <v>0</v>
      </c>
      <c r="I52" s="109"/>
      <c r="J52" s="156"/>
    </row>
    <row r="53" spans="1:10" ht="12" customHeight="1" x14ac:dyDescent="0.25">
      <c r="A53" s="8"/>
      <c r="C53" s="90"/>
      <c r="D53" s="90"/>
      <c r="E53" s="91"/>
      <c r="F53" s="161"/>
      <c r="G53" s="97"/>
      <c r="H53" s="61">
        <f>+E53*F53*G53*(1+'Instruktion grunduppgifter'!$B$52)*(1+$G$8)</f>
        <v>0</v>
      </c>
      <c r="I53" s="109"/>
      <c r="J53" s="156"/>
    </row>
    <row r="54" spans="1:10" ht="12" customHeight="1" x14ac:dyDescent="0.25">
      <c r="A54" s="8"/>
      <c r="C54" s="90"/>
      <c r="D54" s="110"/>
      <c r="E54" s="91"/>
      <c r="F54" s="161"/>
      <c r="G54" s="97"/>
      <c r="H54" s="61">
        <f>+E54*F54*G54*(1+'Instruktion grunduppgifter'!$B$52)*(1+$G$8)</f>
        <v>0</v>
      </c>
      <c r="I54" s="109"/>
      <c r="J54" s="156"/>
    </row>
    <row r="55" spans="1:10" ht="12" customHeight="1" x14ac:dyDescent="0.25">
      <c r="A55" s="8"/>
      <c r="C55" s="90"/>
      <c r="D55" s="90"/>
      <c r="E55" s="91"/>
      <c r="F55" s="161"/>
      <c r="G55" s="97"/>
      <c r="H55" s="61">
        <f>+E55*F55*G55*(1+'Instruktion grunduppgifter'!$B$52)*(1+$G$8)</f>
        <v>0</v>
      </c>
      <c r="I55" s="109"/>
      <c r="J55" s="156"/>
    </row>
    <row r="56" spans="1:10" ht="12" customHeight="1" x14ac:dyDescent="0.25">
      <c r="A56" s="8"/>
      <c r="C56" s="90"/>
      <c r="D56" s="90"/>
      <c r="E56" s="91"/>
      <c r="F56" s="161"/>
      <c r="G56" s="97"/>
      <c r="H56" s="61">
        <f>+E56*F56*G56*(1+'Instruktion grunduppgifter'!$B$52)*(1+$G$8)</f>
        <v>0</v>
      </c>
      <c r="I56" s="109"/>
      <c r="J56" s="156"/>
    </row>
    <row r="57" spans="1:10" ht="12" customHeight="1" x14ac:dyDescent="0.25">
      <c r="A57" s="8"/>
      <c r="C57" s="90"/>
      <c r="D57" s="90"/>
      <c r="E57" s="91"/>
      <c r="F57" s="161"/>
      <c r="G57" s="97"/>
      <c r="H57" s="61">
        <f>+E57*F57*G57*(1+'Instruktion grunduppgifter'!$B$52)*(1+$G$8)</f>
        <v>0</v>
      </c>
      <c r="I57" s="109"/>
      <c r="J57" s="156"/>
    </row>
    <row r="58" spans="1:10" ht="12" customHeight="1" x14ac:dyDescent="0.25">
      <c r="A58" s="8"/>
      <c r="C58" s="90"/>
      <c r="D58" s="90"/>
      <c r="E58" s="91"/>
      <c r="F58" s="161"/>
      <c r="G58" s="97"/>
      <c r="H58" s="61">
        <f>+E58*F58*G58*(1+'Instruktion grunduppgifter'!$B$52)*(1+$G$8)</f>
        <v>0</v>
      </c>
      <c r="I58" s="109"/>
      <c r="J58" s="156"/>
    </row>
    <row r="59" spans="1:10" ht="12" customHeight="1" x14ac:dyDescent="0.25">
      <c r="A59" s="8"/>
      <c r="C59" s="90"/>
      <c r="D59" s="90"/>
      <c r="E59" s="91"/>
      <c r="F59" s="161"/>
      <c r="G59" s="97"/>
      <c r="H59" s="61">
        <f>+E59*F59*G59*(1+'Instruktion grunduppgifter'!$B$52)*(1+$G$8)</f>
        <v>0</v>
      </c>
      <c r="I59" s="109"/>
      <c r="J59" s="156"/>
    </row>
    <row r="60" spans="1:10" ht="12" customHeight="1" x14ac:dyDescent="0.25">
      <c r="A60" s="8"/>
      <c r="C60" s="90"/>
      <c r="D60" s="90"/>
      <c r="E60" s="91"/>
      <c r="F60" s="161"/>
      <c r="G60" s="97"/>
      <c r="H60" s="61">
        <f>+E60*F60*G60*(1+'Instruktion grunduppgifter'!$B$52)*(1+$G$8)</f>
        <v>0</v>
      </c>
      <c r="I60" s="109"/>
      <c r="J60" s="156"/>
    </row>
    <row r="61" spans="1:10" ht="12" customHeight="1" x14ac:dyDescent="0.25">
      <c r="A61" s="8"/>
      <c r="C61" s="90"/>
      <c r="D61" s="90"/>
      <c r="E61" s="91"/>
      <c r="F61" s="161"/>
      <c r="G61" s="97"/>
      <c r="H61" s="61">
        <f>+E61*F61*G61*(1+'Instruktion grunduppgifter'!$B$52)*(1+$G$8)</f>
        <v>0</v>
      </c>
      <c r="I61" s="109"/>
      <c r="J61" s="156"/>
    </row>
    <row r="62" spans="1:10" s="11" customFormat="1" ht="12" customHeight="1" x14ac:dyDescent="0.3">
      <c r="A62" s="16"/>
      <c r="C62" s="11" t="s">
        <v>8</v>
      </c>
      <c r="E62" s="17"/>
      <c r="F62" s="162"/>
      <c r="G62" s="74"/>
      <c r="H62" s="62">
        <f>SUM(H50:H61)</f>
        <v>0</v>
      </c>
      <c r="I62" s="62">
        <f>SUM(I50:I61)</f>
        <v>0</v>
      </c>
      <c r="J62" s="151" t="str">
        <f t="shared" ref="J62" si="1">IFERROR(+I62/H62*100,"")</f>
        <v/>
      </c>
    </row>
    <row r="63" spans="1:10" s="11" customFormat="1" ht="12" customHeight="1" x14ac:dyDescent="0.3">
      <c r="A63" s="22"/>
      <c r="B63" s="23"/>
      <c r="C63" s="24"/>
      <c r="D63" s="24"/>
      <c r="E63" s="25"/>
      <c r="F63" s="163"/>
      <c r="G63" s="75"/>
      <c r="H63" s="63"/>
      <c r="I63" s="63"/>
      <c r="J63" s="154"/>
    </row>
    <row r="64" spans="1:10" s="11" customFormat="1" ht="12" customHeight="1" x14ac:dyDescent="0.3">
      <c r="A64" s="22"/>
      <c r="B64" s="23"/>
      <c r="C64" s="24"/>
      <c r="D64" s="24"/>
      <c r="E64" s="25"/>
      <c r="F64" s="163"/>
      <c r="G64" s="25"/>
      <c r="H64" s="63"/>
      <c r="I64" s="63"/>
      <c r="J64" s="154"/>
    </row>
    <row r="65" spans="1:10" s="11" customFormat="1" ht="12" customHeight="1" x14ac:dyDescent="0.3">
      <c r="A65" s="16"/>
      <c r="B65" s="11" t="str">
        <f>CONCATENATE("Lönekostnader (inkl LBK ",'Instruktion grunduppgifter'!B52*100-2,"%)")</f>
        <v>Lönekostnader (inkl LBK -2%)</v>
      </c>
      <c r="E65" s="17"/>
      <c r="F65" s="162"/>
      <c r="G65" s="17"/>
      <c r="H65" s="62"/>
      <c r="I65" s="62"/>
      <c r="J65" s="153"/>
    </row>
    <row r="66" spans="1:10" s="19" customFormat="1" ht="12" customHeight="1" x14ac:dyDescent="0.3">
      <c r="A66" s="18"/>
      <c r="C66" s="19" t="s">
        <v>9</v>
      </c>
      <c r="E66" s="20" t="s">
        <v>68</v>
      </c>
      <c r="F66" s="164" t="s">
        <v>83</v>
      </c>
      <c r="G66" s="20"/>
      <c r="H66" s="60"/>
      <c r="I66" s="60"/>
      <c r="J66" s="155"/>
    </row>
    <row r="67" spans="1:10" ht="12" customHeight="1" x14ac:dyDescent="0.25">
      <c r="A67" s="8"/>
      <c r="C67" s="90"/>
      <c r="D67" s="90"/>
      <c r="E67" s="91"/>
      <c r="F67" s="161"/>
      <c r="G67" s="26"/>
      <c r="H67" s="61">
        <f>+E67*F67*(1+'Instruktion grunduppgifter'!$B$52-2%)</f>
        <v>0</v>
      </c>
      <c r="I67" s="109"/>
      <c r="J67" s="156"/>
    </row>
    <row r="68" spans="1:10" ht="12" customHeight="1" x14ac:dyDescent="0.25">
      <c r="A68" s="8"/>
      <c r="C68" s="90"/>
      <c r="D68" s="90"/>
      <c r="E68" s="91"/>
      <c r="F68" s="161"/>
      <c r="G68" s="26"/>
      <c r="H68" s="61">
        <f>+E68*F68*(1+'Instruktion grunduppgifter'!$B$52-2%)</f>
        <v>0</v>
      </c>
      <c r="I68" s="109"/>
      <c r="J68" s="156"/>
    </row>
    <row r="69" spans="1:10" ht="12" customHeight="1" x14ac:dyDescent="0.25">
      <c r="A69" s="8"/>
      <c r="C69" s="90"/>
      <c r="D69" s="90"/>
      <c r="E69" s="91"/>
      <c r="F69" s="161"/>
      <c r="G69" s="26"/>
      <c r="H69" s="61">
        <f>+E69*F69*(1+'Instruktion grunduppgifter'!$B$52-2%)</f>
        <v>0</v>
      </c>
      <c r="I69" s="109"/>
      <c r="J69" s="156"/>
    </row>
    <row r="70" spans="1:10" ht="12" customHeight="1" x14ac:dyDescent="0.25">
      <c r="A70" s="8"/>
      <c r="C70" s="90"/>
      <c r="D70" s="90"/>
      <c r="E70" s="91"/>
      <c r="F70" s="161"/>
      <c r="G70" s="26"/>
      <c r="H70" s="61">
        <f>+E70*F70*(1+'Instruktion grunduppgifter'!$B$52-2%)</f>
        <v>0</v>
      </c>
      <c r="I70" s="109"/>
      <c r="J70" s="156"/>
    </row>
    <row r="71" spans="1:10" s="11" customFormat="1" ht="12" customHeight="1" x14ac:dyDescent="0.3">
      <c r="A71" s="16"/>
      <c r="C71" s="11" t="s">
        <v>10</v>
      </c>
      <c r="E71" s="17"/>
      <c r="F71" s="17"/>
      <c r="G71" s="17"/>
      <c r="H71" s="62">
        <f>SUM(H67:H70)</f>
        <v>0</v>
      </c>
      <c r="I71" s="62">
        <f>SUM(I67:I70)</f>
        <v>0</v>
      </c>
      <c r="J71" s="151" t="str">
        <f t="shared" ref="J71" si="2">IFERROR(+I71/H71*100,"")</f>
        <v/>
      </c>
    </row>
    <row r="72" spans="1:10" s="11" customFormat="1" ht="12" customHeight="1" x14ac:dyDescent="0.3">
      <c r="A72" s="22"/>
      <c r="B72" s="23"/>
      <c r="C72" s="24"/>
      <c r="D72" s="24"/>
      <c r="E72" s="25"/>
      <c r="F72" s="25"/>
      <c r="G72" s="25"/>
      <c r="H72" s="63"/>
      <c r="I72" s="63"/>
      <c r="J72" s="154"/>
    </row>
    <row r="73" spans="1:10" s="11" customFormat="1" ht="12" customHeight="1" x14ac:dyDescent="0.3">
      <c r="A73" s="16"/>
      <c r="B73" s="11" t="s">
        <v>86</v>
      </c>
      <c r="E73" s="17"/>
      <c r="F73" s="17"/>
      <c r="G73" s="17"/>
      <c r="H73" s="62"/>
      <c r="I73" s="62"/>
      <c r="J73" s="153"/>
    </row>
    <row r="74" spans="1:10" ht="12" customHeight="1" x14ac:dyDescent="0.3">
      <c r="A74" s="8"/>
      <c r="C74" s="21" t="s">
        <v>78</v>
      </c>
      <c r="D74" s="21"/>
      <c r="E74" s="21"/>
      <c r="F74" s="21"/>
      <c r="G74" s="21"/>
      <c r="H74" s="89"/>
      <c r="I74" s="89"/>
      <c r="J74" s="151" t="str">
        <f t="shared" ref="J74:J78" si="3">IFERROR(+I74/H74*100,"")</f>
        <v/>
      </c>
    </row>
    <row r="75" spans="1:10" ht="12" customHeight="1" x14ac:dyDescent="0.3">
      <c r="A75" s="8"/>
      <c r="C75" s="21" t="s">
        <v>80</v>
      </c>
      <c r="D75" s="21"/>
      <c r="E75" s="21"/>
      <c r="F75" s="21"/>
      <c r="G75" s="21"/>
      <c r="H75" s="89"/>
      <c r="I75" s="89"/>
      <c r="J75" s="151" t="str">
        <f t="shared" si="3"/>
        <v/>
      </c>
    </row>
    <row r="76" spans="1:10" ht="12" customHeight="1" x14ac:dyDescent="0.3">
      <c r="A76" s="8"/>
      <c r="C76" s="106" t="s">
        <v>138</v>
      </c>
      <c r="D76" s="21"/>
      <c r="E76" s="21"/>
      <c r="F76" s="21"/>
      <c r="G76" s="21"/>
      <c r="H76" s="89"/>
      <c r="I76" s="89"/>
      <c r="J76" s="151" t="str">
        <f t="shared" si="3"/>
        <v/>
      </c>
    </row>
    <row r="77" spans="1:10" ht="12" customHeight="1" x14ac:dyDescent="0.3">
      <c r="A77" s="8"/>
      <c r="C77" s="21" t="s">
        <v>79</v>
      </c>
      <c r="D77" s="21"/>
      <c r="E77" s="21"/>
      <c r="F77" s="21"/>
      <c r="G77" s="21"/>
      <c r="H77" s="89"/>
      <c r="I77" s="89"/>
      <c r="J77" s="151" t="str">
        <f t="shared" si="3"/>
        <v/>
      </c>
    </row>
    <row r="78" spans="1:10" s="11" customFormat="1" ht="12" customHeight="1" x14ac:dyDescent="0.3">
      <c r="A78" s="16"/>
      <c r="C78" s="11" t="s">
        <v>12</v>
      </c>
      <c r="E78" s="17"/>
      <c r="F78" s="17"/>
      <c r="G78" s="17"/>
      <c r="H78" s="62">
        <f>SUM(H74:H77)</f>
        <v>0</v>
      </c>
      <c r="I78" s="62">
        <f>SUM(I74:I77)</f>
        <v>0</v>
      </c>
      <c r="J78" s="151" t="str">
        <f t="shared" si="3"/>
        <v/>
      </c>
    </row>
    <row r="79" spans="1:10" s="11" customFormat="1" ht="12" customHeight="1" x14ac:dyDescent="0.3">
      <c r="A79" s="22"/>
      <c r="B79" s="23"/>
      <c r="C79" s="24"/>
      <c r="D79" s="24"/>
      <c r="E79" s="25"/>
      <c r="F79" s="25"/>
      <c r="G79" s="25"/>
      <c r="H79" s="63"/>
      <c r="I79" s="63"/>
      <c r="J79" s="154"/>
    </row>
    <row r="80" spans="1:10" s="11" customFormat="1" ht="12" customHeight="1" x14ac:dyDescent="0.3">
      <c r="A80" s="16"/>
      <c r="B80" s="11" t="s">
        <v>13</v>
      </c>
      <c r="E80" s="17"/>
      <c r="F80" s="17"/>
      <c r="G80" s="17"/>
      <c r="H80" s="62"/>
      <c r="I80" s="62"/>
      <c r="J80" s="153"/>
    </row>
    <row r="81" spans="1:12" ht="12" customHeight="1" x14ac:dyDescent="0.3">
      <c r="A81" s="8"/>
      <c r="C81" s="21" t="s">
        <v>14</v>
      </c>
      <c r="D81" s="21"/>
      <c r="E81" s="21"/>
      <c r="F81" s="21"/>
      <c r="G81" s="21"/>
      <c r="H81" s="89"/>
      <c r="I81" s="89"/>
      <c r="J81" s="151" t="str">
        <f t="shared" ref="J81:J86" si="4">IFERROR(+I81/H81*100,"")</f>
        <v/>
      </c>
    </row>
    <row r="82" spans="1:12" ht="12" customHeight="1" x14ac:dyDescent="0.3">
      <c r="A82" s="8"/>
      <c r="C82" s="21" t="s">
        <v>139</v>
      </c>
      <c r="D82" s="21"/>
      <c r="E82" s="21"/>
      <c r="F82" s="21"/>
      <c r="G82" s="21"/>
      <c r="H82" s="89"/>
      <c r="I82" s="89"/>
      <c r="J82" s="151" t="str">
        <f t="shared" si="4"/>
        <v/>
      </c>
    </row>
    <row r="83" spans="1:12" ht="12" customHeight="1" x14ac:dyDescent="0.3">
      <c r="A83" s="8"/>
      <c r="C83" s="21" t="s">
        <v>16</v>
      </c>
      <c r="D83" s="21"/>
      <c r="E83" s="21"/>
      <c r="F83" s="21"/>
      <c r="G83" s="21"/>
      <c r="H83" s="89"/>
      <c r="I83" s="89"/>
      <c r="J83" s="151" t="str">
        <f t="shared" si="4"/>
        <v/>
      </c>
    </row>
    <row r="84" spans="1:12" ht="12" customHeight="1" x14ac:dyDescent="0.3">
      <c r="A84" s="8"/>
      <c r="C84" s="21" t="s">
        <v>17</v>
      </c>
      <c r="D84" s="21"/>
      <c r="E84" s="21"/>
      <c r="F84" s="21"/>
      <c r="G84" s="21"/>
      <c r="H84" s="89"/>
      <c r="I84" s="89"/>
      <c r="J84" s="151" t="str">
        <f t="shared" si="4"/>
        <v/>
      </c>
    </row>
    <row r="85" spans="1:12" ht="12" customHeight="1" x14ac:dyDescent="0.3">
      <c r="A85" s="8"/>
      <c r="C85" s="106" t="s">
        <v>137</v>
      </c>
      <c r="D85" s="21"/>
      <c r="E85" s="21"/>
      <c r="F85" s="21"/>
      <c r="G85" s="21"/>
      <c r="H85" s="89"/>
      <c r="I85" s="89"/>
      <c r="J85" s="151" t="str">
        <f t="shared" si="4"/>
        <v/>
      </c>
    </row>
    <row r="86" spans="1:12" s="11" customFormat="1" ht="12" customHeight="1" x14ac:dyDescent="0.3">
      <c r="A86" s="16"/>
      <c r="C86" s="27" t="s">
        <v>18</v>
      </c>
      <c r="D86" s="27"/>
      <c r="E86" s="17"/>
      <c r="F86" s="17"/>
      <c r="G86" s="17"/>
      <c r="H86" s="62">
        <f>SUM(H81:H85)</f>
        <v>0</v>
      </c>
      <c r="I86" s="62">
        <f>SUM(I81:I85)</f>
        <v>0</v>
      </c>
      <c r="J86" s="151" t="str">
        <f t="shared" si="4"/>
        <v/>
      </c>
    </row>
    <row r="87" spans="1:12" s="11" customFormat="1" ht="7.15" customHeight="1" x14ac:dyDescent="0.3">
      <c r="A87" s="22"/>
      <c r="B87" s="23"/>
      <c r="C87" s="24"/>
      <c r="D87" s="24"/>
      <c r="E87" s="25"/>
      <c r="F87" s="25"/>
      <c r="G87" s="25"/>
      <c r="H87" s="63"/>
      <c r="I87" s="63"/>
      <c r="J87" s="154"/>
    </row>
    <row r="88" spans="1:12" s="30" customFormat="1" ht="15.5" x14ac:dyDescent="0.35">
      <c r="A88" s="28"/>
      <c r="B88" s="29" t="s">
        <v>69</v>
      </c>
      <c r="E88" s="31"/>
      <c r="F88" s="31"/>
      <c r="G88" s="31"/>
      <c r="H88" s="64">
        <f>+H62+H71+H78+H86</f>
        <v>0</v>
      </c>
      <c r="I88" s="64">
        <f>+I62+I71+I78+I86</f>
        <v>0</v>
      </c>
      <c r="J88" s="151" t="str">
        <f t="shared" ref="J88" si="5">IFERROR(+I88/H88*100,"")</f>
        <v/>
      </c>
      <c r="L88" s="11"/>
    </row>
    <row r="89" spans="1:12" s="11" customFormat="1" ht="6" customHeight="1" x14ac:dyDescent="0.3">
      <c r="A89" s="22"/>
      <c r="B89" s="23"/>
      <c r="C89" s="24"/>
      <c r="D89" s="24"/>
      <c r="E89" s="25"/>
      <c r="F89" s="25"/>
      <c r="G89" s="25"/>
      <c r="H89" s="63"/>
      <c r="I89" s="63"/>
      <c r="J89" s="154"/>
    </row>
    <row r="90" spans="1:12" s="11" customFormat="1" ht="12" customHeight="1" x14ac:dyDescent="0.3">
      <c r="A90" s="22"/>
      <c r="B90" s="11" t="s">
        <v>64</v>
      </c>
      <c r="E90" s="17"/>
      <c r="F90" s="17"/>
      <c r="G90" s="17"/>
      <c r="H90" s="62"/>
      <c r="I90" s="62"/>
      <c r="J90" s="153"/>
    </row>
    <row r="91" spans="1:12" s="11" customFormat="1" ht="12" customHeight="1" x14ac:dyDescent="0.3">
      <c r="A91" s="22"/>
      <c r="B91" s="1"/>
      <c r="C91" s="21" t="s">
        <v>125</v>
      </c>
      <c r="D91" s="21"/>
      <c r="E91" s="21"/>
      <c r="F91" s="21"/>
      <c r="G91" s="21"/>
      <c r="H91" s="89"/>
      <c r="I91" s="89"/>
      <c r="J91" s="151" t="str">
        <f t="shared" ref="J91:J94" si="6">IFERROR(+I91/H91*100,"")</f>
        <v/>
      </c>
    </row>
    <row r="92" spans="1:12" s="11" customFormat="1" ht="12" customHeight="1" x14ac:dyDescent="0.3">
      <c r="A92" s="22"/>
      <c r="B92" s="23"/>
      <c r="C92" s="21" t="s">
        <v>126</v>
      </c>
      <c r="D92" s="21"/>
      <c r="E92" s="21"/>
      <c r="F92" s="21"/>
      <c r="G92" s="21"/>
      <c r="H92" s="89"/>
      <c r="I92" s="89"/>
      <c r="J92" s="151" t="str">
        <f t="shared" si="6"/>
        <v/>
      </c>
    </row>
    <row r="93" spans="1:12" s="11" customFormat="1" ht="12" customHeight="1" x14ac:dyDescent="0.3">
      <c r="A93" s="22"/>
      <c r="B93" s="27"/>
      <c r="C93" s="21" t="s">
        <v>131</v>
      </c>
      <c r="D93" s="21"/>
      <c r="E93" s="21"/>
      <c r="F93" s="21"/>
      <c r="G93" s="21"/>
      <c r="H93" s="89"/>
      <c r="I93" s="89"/>
      <c r="J93" s="151" t="str">
        <f t="shared" si="6"/>
        <v/>
      </c>
    </row>
    <row r="94" spans="1:12" s="11" customFormat="1" ht="12" customHeight="1" x14ac:dyDescent="0.3">
      <c r="A94" s="22"/>
      <c r="B94" s="27"/>
      <c r="C94" s="70" t="s">
        <v>128</v>
      </c>
      <c r="D94" s="3"/>
      <c r="E94" s="3"/>
      <c r="F94" s="3"/>
      <c r="G94" s="3"/>
      <c r="H94" s="103">
        <f>SUM(H91:H93)</f>
        <v>0</v>
      </c>
      <c r="I94" s="103">
        <f>SUM(I91:I93)</f>
        <v>0</v>
      </c>
      <c r="J94" s="151" t="str">
        <f t="shared" si="6"/>
        <v/>
      </c>
    </row>
    <row r="95" spans="1:12" s="11" customFormat="1" ht="6" customHeight="1" x14ac:dyDescent="0.3">
      <c r="A95" s="22"/>
      <c r="B95" s="23"/>
      <c r="C95" s="24"/>
      <c r="D95" s="24"/>
      <c r="E95" s="25"/>
      <c r="F95" s="25"/>
      <c r="G95" s="25"/>
      <c r="H95" s="63"/>
      <c r="I95" s="63"/>
      <c r="J95" s="154"/>
    </row>
    <row r="96" spans="1:12" s="11" customFormat="1" ht="12" customHeight="1" x14ac:dyDescent="0.3">
      <c r="A96" s="16"/>
      <c r="B96" s="27" t="s">
        <v>82</v>
      </c>
      <c r="C96" s="21"/>
      <c r="D96" s="21"/>
      <c r="E96" s="21"/>
      <c r="F96" s="21"/>
      <c r="G96" s="21"/>
      <c r="H96" s="89"/>
      <c r="I96" s="89"/>
      <c r="J96" s="151" t="str">
        <f t="shared" ref="J96" si="7">IFERROR(+I96/H96*100,"")</f>
        <v/>
      </c>
    </row>
    <row r="97" spans="1:10" s="11" customFormat="1" ht="6" customHeight="1" x14ac:dyDescent="0.3">
      <c r="A97" s="22"/>
      <c r="B97" s="23"/>
      <c r="C97" s="24"/>
      <c r="D97" s="24"/>
      <c r="E97" s="25"/>
      <c r="F97" s="25"/>
      <c r="G97" s="25"/>
      <c r="H97" s="63"/>
      <c r="I97" s="63"/>
      <c r="J97" s="154"/>
    </row>
    <row r="98" spans="1:10" s="11" customFormat="1" ht="12" customHeight="1" x14ac:dyDescent="0.3">
      <c r="A98" s="16"/>
      <c r="B98" s="27" t="s">
        <v>24</v>
      </c>
      <c r="C98" s="21"/>
      <c r="D98" s="21"/>
      <c r="E98" s="21"/>
      <c r="F98" s="21"/>
      <c r="G98" s="21"/>
      <c r="H98" s="89"/>
      <c r="I98" s="89"/>
      <c r="J98" s="151" t="str">
        <f t="shared" ref="J98" si="8">IFERROR(+I98/H98*100,"")</f>
        <v/>
      </c>
    </row>
    <row r="99" spans="1:10" s="11" customFormat="1" ht="6" customHeight="1" x14ac:dyDescent="0.3">
      <c r="A99" s="22"/>
      <c r="B99" s="23"/>
      <c r="C99" s="24"/>
      <c r="D99" s="24"/>
      <c r="E99" s="25"/>
      <c r="F99" s="25"/>
      <c r="G99" s="25"/>
      <c r="H99" s="63"/>
      <c r="I99" s="63"/>
      <c r="J99" s="154"/>
    </row>
    <row r="100" spans="1:10" s="11" customFormat="1" ht="12" customHeight="1" x14ac:dyDescent="0.3">
      <c r="A100" s="16"/>
      <c r="B100" s="11" t="s">
        <v>19</v>
      </c>
      <c r="E100" s="20" t="s">
        <v>3</v>
      </c>
      <c r="G100" s="20" t="s">
        <v>20</v>
      </c>
      <c r="H100" s="62"/>
      <c r="I100" s="62"/>
      <c r="J100" s="153"/>
    </row>
    <row r="101" spans="1:10" ht="12" customHeight="1" x14ac:dyDescent="0.3">
      <c r="A101" s="8"/>
      <c r="C101" s="21" t="s">
        <v>21</v>
      </c>
      <c r="D101" s="21"/>
      <c r="E101" s="32"/>
      <c r="F101" s="32"/>
      <c r="G101" s="98">
        <f>+G7</f>
        <v>0</v>
      </c>
      <c r="H101" s="65">
        <f>+(H88-H85)*G101</f>
        <v>0</v>
      </c>
      <c r="I101" s="65">
        <f>+(I88-I85)*H101</f>
        <v>0</v>
      </c>
      <c r="J101" s="151" t="str">
        <f t="shared" ref="J101:J103" si="9">IFERROR(+I101/H101*100,"")</f>
        <v/>
      </c>
    </row>
    <row r="102" spans="1:10" ht="15" customHeight="1" x14ac:dyDescent="0.3">
      <c r="A102" s="8"/>
      <c r="C102" s="21" t="s">
        <v>64</v>
      </c>
      <c r="D102" s="21" t="s">
        <v>22</v>
      </c>
      <c r="E102" s="92"/>
      <c r="F102" s="32"/>
      <c r="G102" s="99"/>
      <c r="H102" s="65">
        <f>IF(E102=0,G102*(H88-H85+H98),E102)</f>
        <v>0</v>
      </c>
      <c r="I102" s="65">
        <f>IF(F102=0,H102*(I88-I85+I98),F102)</f>
        <v>0</v>
      </c>
      <c r="J102" s="151" t="str">
        <f t="shared" si="9"/>
        <v/>
      </c>
    </row>
    <row r="103" spans="1:10" s="11" customFormat="1" ht="12" customHeight="1" x14ac:dyDescent="0.3">
      <c r="A103" s="16"/>
      <c r="C103" s="11" t="s">
        <v>23</v>
      </c>
      <c r="E103" s="17"/>
      <c r="F103" s="17"/>
      <c r="G103" s="17"/>
      <c r="H103" s="62">
        <f>SUM(H101:H102)</f>
        <v>0</v>
      </c>
      <c r="I103" s="62">
        <f>SUM(I101:I102)</f>
        <v>0</v>
      </c>
      <c r="J103" s="151" t="str">
        <f t="shared" si="9"/>
        <v/>
      </c>
    </row>
    <row r="104" spans="1:10" s="11" customFormat="1" ht="6" customHeight="1" x14ac:dyDescent="0.3">
      <c r="A104" s="22"/>
      <c r="B104" s="23"/>
      <c r="C104" s="24"/>
      <c r="D104" s="24"/>
      <c r="E104" s="25"/>
      <c r="F104" s="25"/>
      <c r="G104" s="25"/>
      <c r="H104" s="63"/>
      <c r="I104" s="63"/>
      <c r="J104" s="154"/>
    </row>
    <row r="105" spans="1:10" s="11" customFormat="1" ht="12" customHeight="1" x14ac:dyDescent="0.3">
      <c r="A105" s="16"/>
      <c r="B105" s="27" t="s">
        <v>155</v>
      </c>
      <c r="C105" s="21"/>
      <c r="D105" s="21"/>
      <c r="E105" s="21"/>
      <c r="F105" s="21"/>
      <c r="G105" s="21"/>
      <c r="H105" s="89"/>
      <c r="I105" s="89"/>
      <c r="J105" s="151" t="str">
        <f t="shared" ref="J105" si="10">IFERROR(+I105/H105*100,"")</f>
        <v/>
      </c>
    </row>
    <row r="106" spans="1:10" s="11" customFormat="1" ht="6" customHeight="1" x14ac:dyDescent="0.3">
      <c r="A106" s="22"/>
      <c r="B106" s="23"/>
      <c r="C106" s="24"/>
      <c r="D106" s="24"/>
      <c r="E106" s="25"/>
      <c r="F106" s="25"/>
      <c r="G106" s="25"/>
      <c r="H106" s="63"/>
      <c r="I106" s="63"/>
      <c r="J106" s="154"/>
    </row>
    <row r="107" spans="1:10" s="30" customFormat="1" ht="15.5" x14ac:dyDescent="0.35">
      <c r="A107" s="28"/>
      <c r="B107" s="30" t="s">
        <v>70</v>
      </c>
      <c r="E107" s="31"/>
      <c r="F107" s="31"/>
      <c r="G107" s="31"/>
      <c r="H107" s="64">
        <f>+H88+H94+H96+H98+H103+H105</f>
        <v>0</v>
      </c>
      <c r="I107" s="64">
        <f>+I88+I94+I96+I98+I103+I105</f>
        <v>0</v>
      </c>
      <c r="J107" s="151" t="str">
        <f t="shared" ref="J107" si="11">IFERROR(+I107/H107*100,"")</f>
        <v/>
      </c>
    </row>
    <row r="108" spans="1:10" s="30" customFormat="1" ht="8.25" customHeight="1" x14ac:dyDescent="0.35">
      <c r="A108" s="28"/>
      <c r="C108" s="29"/>
      <c r="D108" s="29"/>
      <c r="E108" s="31"/>
      <c r="F108" s="31"/>
      <c r="G108" s="31"/>
      <c r="H108" s="64"/>
      <c r="I108" s="64"/>
      <c r="J108" s="157"/>
    </row>
    <row r="109" spans="1:10" s="30" customFormat="1" ht="15.5" x14ac:dyDescent="0.35">
      <c r="A109" s="28"/>
      <c r="B109" s="30" t="s">
        <v>71</v>
      </c>
      <c r="C109" s="29"/>
      <c r="D109" s="29"/>
      <c r="E109" s="31"/>
      <c r="F109" s="31"/>
      <c r="G109" s="31"/>
      <c r="H109" s="64">
        <f>+H44-H107</f>
        <v>0</v>
      </c>
      <c r="I109" s="64">
        <f>+I44-I107</f>
        <v>0</v>
      </c>
      <c r="J109" s="151" t="str">
        <f t="shared" ref="J109" si="12">IFERROR(+I109/H109*100,"")</f>
        <v/>
      </c>
    </row>
    <row r="110" spans="1:10" s="30" customFormat="1" ht="8.25" customHeight="1" x14ac:dyDescent="0.35">
      <c r="A110" s="28"/>
      <c r="C110" s="29"/>
      <c r="D110" s="29"/>
      <c r="E110" s="31"/>
      <c r="F110" s="31"/>
      <c r="G110" s="31"/>
      <c r="H110" s="64"/>
      <c r="I110" s="64"/>
      <c r="J110" s="157"/>
    </row>
    <row r="111" spans="1:10" s="30" customFormat="1" ht="15.5" x14ac:dyDescent="0.35">
      <c r="A111" s="28"/>
      <c r="C111" s="29"/>
      <c r="D111" s="29"/>
      <c r="E111" s="31"/>
      <c r="F111" s="31"/>
      <c r="G111" s="17" t="s">
        <v>75</v>
      </c>
      <c r="H111" s="62">
        <f>+H36+H109</f>
        <v>0</v>
      </c>
      <c r="I111" s="62">
        <f>+I36+I109</f>
        <v>0</v>
      </c>
      <c r="J111" s="151" t="str">
        <f t="shared" ref="J111" si="13">IFERROR(+I111/H111*100,"")</f>
        <v/>
      </c>
    </row>
    <row r="112" spans="1:10" s="30" customFormat="1" ht="12" customHeight="1" x14ac:dyDescent="0.35">
      <c r="A112" s="28"/>
      <c r="C112" s="29"/>
      <c r="D112" s="29"/>
      <c r="E112" s="31"/>
      <c r="F112" s="31"/>
      <c r="G112" s="31"/>
      <c r="H112" s="64"/>
      <c r="I112" s="64"/>
      <c r="J112" s="157"/>
    </row>
    <row r="113" spans="1:10" s="30" customFormat="1" ht="15.5" x14ac:dyDescent="0.35">
      <c r="A113" s="34"/>
      <c r="B113" s="13" t="s">
        <v>154</v>
      </c>
      <c r="C113" s="35"/>
      <c r="D113" s="35"/>
      <c r="E113" s="36"/>
      <c r="F113" s="36"/>
      <c r="G113" s="36"/>
      <c r="H113" s="66"/>
      <c r="I113" s="66"/>
      <c r="J113" s="158"/>
    </row>
    <row r="114" spans="1:10" s="37" customFormat="1" ht="12" customHeight="1" x14ac:dyDescent="0.3">
      <c r="A114" s="18"/>
      <c r="C114" s="38" t="s">
        <v>25</v>
      </c>
      <c r="D114" s="38"/>
      <c r="E114" s="20" t="s">
        <v>72</v>
      </c>
      <c r="F114" s="20"/>
      <c r="G114" s="20" t="s">
        <v>26</v>
      </c>
      <c r="H114" s="60"/>
      <c r="I114" s="60"/>
      <c r="J114" s="155"/>
    </row>
    <row r="115" spans="1:10" s="11" customFormat="1" ht="12" customHeight="1" x14ac:dyDescent="0.3">
      <c r="A115" s="22"/>
      <c r="B115" s="23"/>
      <c r="C115" s="101"/>
      <c r="D115" s="101"/>
      <c r="E115" s="101"/>
      <c r="F115" s="26"/>
      <c r="G115" s="93"/>
      <c r="H115" s="94"/>
      <c r="I115" s="94"/>
      <c r="J115" s="159"/>
    </row>
    <row r="116" spans="1:10" s="11" customFormat="1" ht="12" customHeight="1" x14ac:dyDescent="0.3">
      <c r="A116" s="22"/>
      <c r="B116" s="23"/>
      <c r="C116" s="101"/>
      <c r="D116" s="101"/>
      <c r="E116" s="101"/>
      <c r="F116" s="26"/>
      <c r="G116" s="93"/>
      <c r="H116" s="94"/>
      <c r="I116" s="94"/>
      <c r="J116" s="159"/>
    </row>
    <row r="117" spans="1:10" s="11" customFormat="1" ht="12" customHeight="1" x14ac:dyDescent="0.3">
      <c r="A117" s="22"/>
      <c r="B117" s="23"/>
      <c r="C117" s="101"/>
      <c r="D117" s="101"/>
      <c r="E117" s="101"/>
      <c r="F117" s="26"/>
      <c r="G117" s="93"/>
      <c r="H117" s="94"/>
      <c r="I117" s="94"/>
      <c r="J117" s="159"/>
    </row>
    <row r="118" spans="1:10" s="11" customFormat="1" ht="12" customHeight="1" x14ac:dyDescent="0.3">
      <c r="A118" s="22"/>
      <c r="B118" s="23"/>
      <c r="C118" s="24"/>
      <c r="D118" s="24"/>
      <c r="E118" s="25"/>
      <c r="F118" s="25"/>
      <c r="G118" s="25"/>
      <c r="H118" s="63"/>
      <c r="I118" s="63"/>
      <c r="J118" s="154"/>
    </row>
    <row r="119" spans="1:10" s="11" customFormat="1" ht="15.5" x14ac:dyDescent="0.35">
      <c r="A119" s="22"/>
      <c r="B119" s="30" t="s">
        <v>27</v>
      </c>
      <c r="C119" s="24"/>
      <c r="D119" s="24"/>
      <c r="E119" s="25"/>
      <c r="F119" s="25"/>
      <c r="G119" s="25"/>
      <c r="H119" s="67">
        <f>SUM(H115:H117)</f>
        <v>0</v>
      </c>
      <c r="I119" s="67">
        <f>SUM(I115:I117)</f>
        <v>0</v>
      </c>
      <c r="J119" s="153"/>
    </row>
    <row r="120" spans="1:10" s="23" customFormat="1" ht="12" customHeight="1" thickBot="1" x14ac:dyDescent="0.3">
      <c r="A120" s="39"/>
      <c r="B120" s="40"/>
      <c r="C120" s="40"/>
      <c r="D120" s="40"/>
      <c r="E120" s="41"/>
      <c r="F120" s="41"/>
      <c r="G120" s="41"/>
      <c r="H120" s="42"/>
      <c r="I120" s="42"/>
      <c r="J120" s="160"/>
    </row>
  </sheetData>
  <sheetProtection algorithmName="SHA-512" hashValue="TeHvghpwtAkfPvAcTJ2TZmw/5NnR64as+AXqwp4y6D5kih63XAbd1FWXuK8pQlq32opHoyjUcYgJEdxMU5w7dg==" saltValue="Wvfp6pDHaLNkrlfLeczE5w==" spinCount="100000" sheet="1" objects="1" scenarios="1"/>
  <protectedRanges>
    <protectedRange password="B142" sqref="H94:I94" name="Insamling budget_3_1"/>
    <protectedRange password="B142" sqref="H3:H4" name="Insamling budget_1_2_1"/>
  </protectedRanges>
  <phoneticPr fontId="19" type="noConversion"/>
  <pageMargins left="0.74803149606299213" right="0.74803149606299213" top="0.51181102362204722" bottom="0.74803149606299213" header="0.51181102362204722" footer="0.51181102362204722"/>
  <pageSetup paperSize="9" scale="54" fitToHeight="2" orientation="portrait" r:id="rId1"/>
  <headerFooter alignWithMargins="0">
    <oddFooter>&amp;L&amp;9Version 2021.1&amp;C&amp;F &amp;A</oddFooter>
  </headerFooter>
  <rowBreaks count="1" manualBreakCount="1">
    <brk id="120" max="9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L120"/>
  <sheetViews>
    <sheetView showGridLines="0" topLeftCell="A28" zoomScaleNormal="100" workbookViewId="0">
      <selection activeCell="B65" sqref="B65"/>
    </sheetView>
  </sheetViews>
  <sheetFormatPr defaultColWidth="9.1796875" defaultRowHeight="12" customHeight="1" x14ac:dyDescent="0.25"/>
  <cols>
    <col min="1" max="1" width="2.7265625" style="1" customWidth="1"/>
    <col min="2" max="2" width="2.54296875" style="1" customWidth="1"/>
    <col min="3" max="3" width="24.54296875" style="1" customWidth="1"/>
    <col min="4" max="4" width="24.81640625" style="1" customWidth="1"/>
    <col min="5" max="5" width="10.453125" style="2" bestFit="1" customWidth="1"/>
    <col min="6" max="6" width="15.26953125" style="2" bestFit="1" customWidth="1"/>
    <col min="7" max="7" width="15" style="2" customWidth="1"/>
    <col min="8" max="8" width="12.7265625" style="3" customWidth="1"/>
    <col min="9" max="9" width="12.453125" style="3" customWidth="1"/>
    <col min="10" max="10" width="4.81640625" style="3" customWidth="1"/>
    <col min="11" max="16384" width="9.1796875" style="1"/>
  </cols>
  <sheetData>
    <row r="1" spans="1:10" ht="12" customHeight="1" thickBot="1" x14ac:dyDescent="0.3"/>
    <row r="2" spans="1:10" ht="12" customHeight="1" x14ac:dyDescent="0.3">
      <c r="A2" s="4"/>
      <c r="B2" s="5"/>
      <c r="C2" s="5"/>
      <c r="D2" s="5"/>
      <c r="E2" s="6"/>
      <c r="F2" s="6"/>
      <c r="G2" s="189" t="s">
        <v>149</v>
      </c>
      <c r="H2" s="165">
        <f>+'Instruktion grunduppgifter'!B33</f>
        <v>0</v>
      </c>
      <c r="I2" s="7"/>
      <c r="J2" s="148"/>
    </row>
    <row r="3" spans="1:10" ht="17.5" x14ac:dyDescent="0.35">
      <c r="A3" s="8"/>
      <c r="D3" s="53" t="s">
        <v>60</v>
      </c>
      <c r="E3" s="55">
        <f>+'Instruktion grunduppgifter'!B35</f>
        <v>0</v>
      </c>
      <c r="G3" s="190" t="s">
        <v>156</v>
      </c>
      <c r="H3" s="111">
        <f>+'Instruktion grunduppgifter'!B37</f>
        <v>0</v>
      </c>
      <c r="J3" s="149"/>
    </row>
    <row r="4" spans="1:10" ht="17.5" x14ac:dyDescent="0.35">
      <c r="A4" s="8"/>
      <c r="D4" s="53"/>
      <c r="E4" s="55"/>
      <c r="G4" s="119" t="s">
        <v>28</v>
      </c>
      <c r="H4" s="111" t="str">
        <f>+D6</f>
        <v>Projekt 36</v>
      </c>
      <c r="J4" s="149"/>
    </row>
    <row r="5" spans="1:10" ht="12" customHeight="1" x14ac:dyDescent="0.25">
      <c r="A5" s="8"/>
      <c r="J5" s="149"/>
    </row>
    <row r="6" spans="1:10" ht="12" customHeight="1" x14ac:dyDescent="0.3">
      <c r="A6" s="8"/>
      <c r="C6" s="9" t="s">
        <v>0</v>
      </c>
      <c r="D6" s="86" t="s">
        <v>94</v>
      </c>
      <c r="E6" s="87"/>
      <c r="F6" s="9" t="s">
        <v>156</v>
      </c>
      <c r="G6" s="111">
        <f>+'Instruktion grunduppgifter'!B37</f>
        <v>0</v>
      </c>
      <c r="J6" s="149"/>
    </row>
    <row r="7" spans="1:10" ht="12" customHeight="1" x14ac:dyDescent="0.3">
      <c r="A7" s="8"/>
      <c r="C7" s="10" t="s">
        <v>1</v>
      </c>
      <c r="D7" s="105">
        <v>36</v>
      </c>
      <c r="E7" s="88"/>
      <c r="F7" s="71" t="s">
        <v>88</v>
      </c>
      <c r="G7" s="112">
        <f>+'Instruktion grunduppgifter'!B46+'Instruktion grunduppgifter'!B47+'Instruktion grunduppgifter'!B48</f>
        <v>0</v>
      </c>
      <c r="J7" s="149"/>
    </row>
    <row r="8" spans="1:10" ht="13" x14ac:dyDescent="0.3">
      <c r="A8" s="8"/>
      <c r="C8" s="9" t="s">
        <v>2</v>
      </c>
      <c r="D8" s="86"/>
      <c r="E8" s="87"/>
      <c r="F8" s="71" t="s">
        <v>140</v>
      </c>
      <c r="G8" s="170">
        <f>+'Instruktion grunduppgifter'!B51</f>
        <v>0</v>
      </c>
      <c r="J8" s="149"/>
    </row>
    <row r="9" spans="1:10" ht="12" customHeight="1" x14ac:dyDescent="0.3">
      <c r="A9" s="8"/>
      <c r="C9" s="11"/>
      <c r="D9" s="11"/>
      <c r="J9" s="149"/>
    </row>
    <row r="10" spans="1:10" ht="12" customHeight="1" x14ac:dyDescent="0.3">
      <c r="A10" s="8"/>
      <c r="C10" s="11" t="s">
        <v>76</v>
      </c>
      <c r="D10" s="11"/>
      <c r="J10" s="149"/>
    </row>
    <row r="11" spans="1:10" s="116" customFormat="1" ht="9" customHeight="1" thickBot="1" x14ac:dyDescent="0.35">
      <c r="A11" s="115"/>
      <c r="C11" s="126"/>
      <c r="D11" s="126"/>
      <c r="E11" s="127"/>
      <c r="F11" s="117"/>
      <c r="G11" s="117"/>
      <c r="H11" s="118"/>
      <c r="I11" s="118"/>
      <c r="J11" s="132"/>
    </row>
    <row r="12" spans="1:10" s="116" customFormat="1" ht="15.5" x14ac:dyDescent="0.35">
      <c r="A12" s="115"/>
      <c r="B12" s="128" t="str">
        <f>CONCATENATE("PROGNOS OKT-DEC ",'Instruktion grunduppgifter'!B35-1)</f>
        <v>PROGNOS OKT-DEC -1</v>
      </c>
      <c r="C12" s="129"/>
      <c r="D12" s="129"/>
      <c r="E12" s="130"/>
      <c r="F12" s="113"/>
      <c r="G12" s="113"/>
      <c r="H12" s="114"/>
      <c r="I12" s="131"/>
      <c r="J12" s="149"/>
    </row>
    <row r="13" spans="1:10" s="116" customFormat="1" ht="7.5" customHeight="1" x14ac:dyDescent="0.25">
      <c r="A13" s="115"/>
      <c r="B13" s="115"/>
      <c r="E13" s="127"/>
      <c r="F13" s="117"/>
      <c r="G13" s="117"/>
      <c r="H13" s="118"/>
      <c r="I13" s="132"/>
      <c r="J13" s="149"/>
    </row>
    <row r="14" spans="1:10" s="116" customFormat="1" ht="13" x14ac:dyDescent="0.3">
      <c r="A14" s="115"/>
      <c r="B14" s="115"/>
      <c r="C14" s="126" t="str">
        <f>CONCATENATE("OH procent ",'Instruktion grunduppgifter'!B35-1)</f>
        <v>OH procent -1</v>
      </c>
      <c r="D14" s="192">
        <f>+'Instruktion grunduppgifter'!B41+'Instruktion grunduppgifter'!B42+'Instruktion grunduppgifter'!B43</f>
        <v>0</v>
      </c>
      <c r="E14" s="127"/>
      <c r="F14" s="133" t="s">
        <v>142</v>
      </c>
      <c r="G14" s="117"/>
      <c r="H14" s="118"/>
      <c r="I14" s="167">
        <v>1</v>
      </c>
      <c r="J14" s="149"/>
    </row>
    <row r="15" spans="1:10" s="116" customFormat="1" ht="7.5" customHeight="1" x14ac:dyDescent="0.25">
      <c r="A15" s="115"/>
      <c r="B15" s="115"/>
      <c r="E15" s="127"/>
      <c r="F15" s="117"/>
      <c r="G15" s="117"/>
      <c r="H15" s="118"/>
      <c r="I15" s="132"/>
      <c r="J15" s="149"/>
    </row>
    <row r="16" spans="1:10" s="116" customFormat="1" ht="13" x14ac:dyDescent="0.3">
      <c r="A16" s="115"/>
      <c r="B16" s="121" t="s">
        <v>143</v>
      </c>
      <c r="C16" s="118"/>
      <c r="D16" s="126"/>
      <c r="E16" s="127"/>
      <c r="F16" s="126" t="str">
        <f>CONCATENATE("Kvar ",'Instruktion grunduppgifter'!B35-1,", enl Probok")</f>
        <v>Kvar -1, enl Probok</v>
      </c>
      <c r="G16" s="117"/>
      <c r="H16" s="118"/>
      <c r="I16" s="166"/>
      <c r="J16" s="149"/>
    </row>
    <row r="17" spans="1:11" s="116" customFormat="1" ht="12.5" x14ac:dyDescent="0.25">
      <c r="A17" s="115"/>
      <c r="B17" s="115"/>
      <c r="C17" s="124"/>
      <c r="D17" s="124"/>
      <c r="E17" s="127"/>
      <c r="F17" s="135" t="str">
        <f>CONCATENATE("Oavskrivet belopp på utrustning ",'Instruktion grunduppgifter'!B35-1)</f>
        <v>Oavskrivet belopp på utrustning -1</v>
      </c>
      <c r="G17" s="117"/>
      <c r="H17" s="118"/>
      <c r="I17" s="136">
        <f>+I22</f>
        <v>0</v>
      </c>
      <c r="J17" s="149"/>
    </row>
    <row r="18" spans="1:11" s="116" customFormat="1" ht="12.5" x14ac:dyDescent="0.25">
      <c r="A18" s="115"/>
      <c r="B18" s="115"/>
      <c r="C18" s="123"/>
      <c r="D18" s="123"/>
      <c r="E18" s="127"/>
      <c r="F18" s="120" t="s">
        <v>144</v>
      </c>
      <c r="G18" s="117"/>
      <c r="H18" s="118"/>
      <c r="I18" s="136">
        <f>-D32</f>
        <v>0</v>
      </c>
      <c r="J18" s="149"/>
    </row>
    <row r="19" spans="1:11" s="116" customFormat="1" ht="13" x14ac:dyDescent="0.3">
      <c r="A19" s="115"/>
      <c r="B19" s="115"/>
      <c r="C19" s="123"/>
      <c r="D19" s="123"/>
      <c r="E19" s="127"/>
      <c r="F19" s="126" t="str">
        <f>CONCATENATE("Utgående balans ",'Instruktion grunduppgifter'!B35-1,"-12-31")</f>
        <v>Utgående balans -1-12-31</v>
      </c>
      <c r="G19" s="117"/>
      <c r="H19" s="118"/>
      <c r="I19" s="137">
        <f>SUM(I16:I18)</f>
        <v>0</v>
      </c>
      <c r="J19" s="149"/>
    </row>
    <row r="20" spans="1:11" s="116" customFormat="1" ht="12.5" x14ac:dyDescent="0.25">
      <c r="A20" s="115"/>
      <c r="B20" s="115"/>
      <c r="C20" s="123"/>
      <c r="D20" s="123"/>
      <c r="E20" s="127"/>
      <c r="F20" s="118"/>
      <c r="G20" s="117"/>
      <c r="H20" s="118"/>
      <c r="I20" s="132"/>
      <c r="J20" s="149"/>
    </row>
    <row r="21" spans="1:11" s="116" customFormat="1" ht="13" x14ac:dyDescent="0.3">
      <c r="A21" s="115"/>
      <c r="B21" s="115"/>
      <c r="C21" s="123"/>
      <c r="D21" s="123"/>
      <c r="E21" s="127"/>
      <c r="F21" s="126" t="s">
        <v>153</v>
      </c>
      <c r="G21" s="117"/>
      <c r="H21" s="118"/>
      <c r="I21" s="132"/>
      <c r="J21" s="149"/>
    </row>
    <row r="22" spans="1:11" s="116" customFormat="1" ht="12.5" x14ac:dyDescent="0.25">
      <c r="A22" s="115"/>
      <c r="B22" s="115"/>
      <c r="C22" s="123"/>
      <c r="D22" s="123"/>
      <c r="E22" s="127"/>
      <c r="F22" s="118" t="str">
        <f>+F17</f>
        <v>Oavskrivet belopp på utrustning -1</v>
      </c>
      <c r="G22" s="117"/>
      <c r="H22" s="118"/>
      <c r="I22" s="166"/>
      <c r="J22" s="149"/>
    </row>
    <row r="23" spans="1:11" s="116" customFormat="1" ht="12.5" x14ac:dyDescent="0.25">
      <c r="A23" s="115"/>
      <c r="B23" s="115"/>
      <c r="C23" s="123"/>
      <c r="D23" s="123"/>
      <c r="E23" s="127"/>
      <c r="F23" s="118" t="str">
        <f>CONCATENATE("Nyinköp av utrustning &gt; 25 tkr ht ",'Instruktion grunduppgifter'!B35-1)</f>
        <v>Nyinköp av utrustning &gt; 25 tkr ht -1</v>
      </c>
      <c r="G23" s="117"/>
      <c r="H23" s="118"/>
      <c r="I23" s="134"/>
      <c r="J23" s="149"/>
    </row>
    <row r="24" spans="1:11" s="116" customFormat="1" ht="13" x14ac:dyDescent="0.3">
      <c r="A24" s="115"/>
      <c r="B24" s="115"/>
      <c r="C24" s="126" t="s">
        <v>145</v>
      </c>
      <c r="D24" s="133">
        <f>SUM(D17:D23)</f>
        <v>0</v>
      </c>
      <c r="E24" s="127"/>
      <c r="F24" s="133" t="str">
        <f>CONCATENATE("Oavskrivet belopp på utrustning ",'Instruktion grunduppgifter'!B35-1,"-12-31")</f>
        <v>Oavskrivet belopp på utrustning -1-12-31</v>
      </c>
      <c r="G24" s="117"/>
      <c r="H24" s="118"/>
      <c r="I24" s="137">
        <f>SUM(I22:I23)</f>
        <v>0</v>
      </c>
      <c r="J24" s="149"/>
    </row>
    <row r="25" spans="1:11" s="126" customFormat="1" ht="6" customHeight="1" x14ac:dyDescent="0.3">
      <c r="A25" s="122"/>
      <c r="B25" s="122"/>
      <c r="C25" s="125"/>
      <c r="D25" s="125"/>
      <c r="E25" s="127"/>
      <c r="F25" s="117"/>
      <c r="G25" s="117"/>
      <c r="H25" s="118"/>
      <c r="I25" s="132"/>
      <c r="J25" s="149"/>
    </row>
    <row r="26" spans="1:11" s="116" customFormat="1" ht="13" x14ac:dyDescent="0.3">
      <c r="A26" s="115"/>
      <c r="B26" s="115"/>
      <c r="C26" s="126" t="s">
        <v>21</v>
      </c>
      <c r="D26" s="133">
        <f>+D24*D14</f>
        <v>0</v>
      </c>
      <c r="E26" s="127"/>
      <c r="F26" s="120"/>
      <c r="G26" s="117"/>
      <c r="H26" s="118"/>
      <c r="I26" s="132"/>
      <c r="J26" s="149"/>
    </row>
    <row r="27" spans="1:11" s="126" customFormat="1" ht="6" customHeight="1" x14ac:dyDescent="0.3">
      <c r="A27" s="122"/>
      <c r="B27" s="122"/>
      <c r="C27" s="125"/>
      <c r="D27" s="125"/>
      <c r="E27" s="127"/>
      <c r="F27" s="117"/>
      <c r="G27" s="117"/>
      <c r="H27" s="118"/>
      <c r="I27" s="132"/>
      <c r="J27" s="149"/>
      <c r="K27" s="116"/>
    </row>
    <row r="28" spans="1:11" s="116" customFormat="1" ht="13" x14ac:dyDescent="0.3">
      <c r="A28" s="115"/>
      <c r="B28" s="115"/>
      <c r="C28" s="126" t="s">
        <v>64</v>
      </c>
      <c r="D28" s="124"/>
      <c r="E28" s="127"/>
      <c r="F28" s="120"/>
      <c r="G28" s="117"/>
      <c r="H28" s="118"/>
      <c r="I28" s="132"/>
      <c r="J28" s="149"/>
    </row>
    <row r="29" spans="1:11" s="126" customFormat="1" ht="6" customHeight="1" x14ac:dyDescent="0.3">
      <c r="A29" s="122"/>
      <c r="B29" s="122"/>
      <c r="C29" s="125"/>
      <c r="D29" s="125"/>
      <c r="E29" s="127"/>
      <c r="F29" s="117"/>
      <c r="G29" s="117"/>
      <c r="H29" s="118"/>
      <c r="I29" s="132"/>
      <c r="J29" s="149"/>
      <c r="K29" s="116"/>
    </row>
    <row r="30" spans="1:11" s="116" customFormat="1" ht="13" x14ac:dyDescent="0.3">
      <c r="A30" s="115"/>
      <c r="B30" s="115"/>
      <c r="C30" s="126" t="s">
        <v>146</v>
      </c>
      <c r="D30" s="133">
        <f>+I24/I14/12*3</f>
        <v>0</v>
      </c>
      <c r="E30" s="127"/>
      <c r="F30" s="126" t="s">
        <v>147</v>
      </c>
      <c r="I30" s="166"/>
      <c r="J30" s="149"/>
    </row>
    <row r="31" spans="1:11" s="126" customFormat="1" ht="6" customHeight="1" x14ac:dyDescent="0.3">
      <c r="A31" s="122"/>
      <c r="B31" s="122"/>
      <c r="C31" s="125"/>
      <c r="D31" s="125"/>
      <c r="E31" s="127"/>
      <c r="F31" s="117"/>
      <c r="G31" s="117"/>
      <c r="H31" s="118"/>
      <c r="I31" s="132"/>
      <c r="J31" s="149"/>
    </row>
    <row r="32" spans="1:11" s="116" customFormat="1" ht="13.5" thickBot="1" x14ac:dyDescent="0.35">
      <c r="A32" s="115"/>
      <c r="B32" s="138"/>
      <c r="C32" s="139" t="s">
        <v>148</v>
      </c>
      <c r="D32" s="140">
        <f>SUM(D24:D31)</f>
        <v>0</v>
      </c>
      <c r="E32" s="141"/>
      <c r="F32" s="139" t="str">
        <f>CONCATENATE("KVAR ATT DISPONERA ",'Instruktion grunduppgifter'!B35-1,"-12-31")</f>
        <v>KVAR ATT DISPONERA -1-12-31</v>
      </c>
      <c r="G32" s="142"/>
      <c r="H32" s="140"/>
      <c r="I32" s="143">
        <f>+I19-I24+I30</f>
        <v>0</v>
      </c>
      <c r="J32" s="149"/>
    </row>
    <row r="33" spans="1:10" s="116" customFormat="1" ht="7.15" customHeight="1" x14ac:dyDescent="0.3">
      <c r="A33" s="115"/>
      <c r="C33" s="126"/>
      <c r="D33" s="126"/>
      <c r="E33" s="127"/>
      <c r="F33" s="117"/>
      <c r="G33" s="117"/>
      <c r="H33" s="118"/>
      <c r="I33" s="118"/>
      <c r="J33" s="132"/>
    </row>
    <row r="34" spans="1:10" ht="15.5" x14ac:dyDescent="0.35">
      <c r="A34" s="8"/>
      <c r="C34" s="11"/>
      <c r="D34" s="11"/>
      <c r="H34" s="58" t="s">
        <v>132</v>
      </c>
      <c r="I34" s="58" t="s">
        <v>133</v>
      </c>
      <c r="J34" s="150" t="s">
        <v>7</v>
      </c>
    </row>
    <row r="35" spans="1:10" ht="12" customHeight="1" x14ac:dyDescent="0.25">
      <c r="A35" s="8"/>
      <c r="H35" s="59"/>
      <c r="I35" s="59"/>
      <c r="J35" s="149"/>
    </row>
    <row r="36" spans="1:10" ht="13" x14ac:dyDescent="0.3">
      <c r="A36" s="8"/>
      <c r="C36" s="11"/>
      <c r="D36" s="11"/>
      <c r="G36" s="17" t="s">
        <v>74</v>
      </c>
      <c r="H36" s="62">
        <f>+I32</f>
        <v>0</v>
      </c>
      <c r="I36" s="102"/>
      <c r="J36" s="151" t="str">
        <f>IFERROR(+I36/H36*100,"")</f>
        <v/>
      </c>
    </row>
    <row r="37" spans="1:10" ht="7.15" customHeight="1" x14ac:dyDescent="0.25">
      <c r="A37" s="8"/>
      <c r="H37" s="59"/>
      <c r="I37" s="59"/>
      <c r="J37" s="152"/>
    </row>
    <row r="38" spans="1:10" s="11" customFormat="1" ht="15.5" x14ac:dyDescent="0.35">
      <c r="A38" s="16"/>
      <c r="B38" s="13" t="s">
        <v>135</v>
      </c>
      <c r="D38" s="33" t="s">
        <v>87</v>
      </c>
      <c r="E38" s="20"/>
      <c r="F38" s="2"/>
      <c r="G38" s="20"/>
      <c r="H38" s="62"/>
      <c r="I38" s="62"/>
      <c r="J38" s="153"/>
    </row>
    <row r="39" spans="1:10" ht="12" customHeight="1" x14ac:dyDescent="0.3">
      <c r="A39" s="8"/>
      <c r="C39" s="21" t="s">
        <v>54</v>
      </c>
      <c r="D39" s="32"/>
      <c r="E39" s="32"/>
      <c r="F39" s="32"/>
      <c r="G39" s="32"/>
      <c r="H39" s="89"/>
      <c r="I39" s="89"/>
      <c r="J39" s="151" t="str">
        <f t="shared" ref="J39:J44" si="0">IFERROR(+I39/H39*100,"")</f>
        <v/>
      </c>
    </row>
    <row r="40" spans="1:10" ht="12" customHeight="1" x14ac:dyDescent="0.3">
      <c r="A40" s="8"/>
      <c r="C40" s="21" t="s">
        <v>84</v>
      </c>
      <c r="D40" s="32"/>
      <c r="E40" s="32"/>
      <c r="F40" s="32"/>
      <c r="G40" s="32"/>
      <c r="H40" s="89"/>
      <c r="I40" s="89"/>
      <c r="J40" s="151" t="str">
        <f t="shared" si="0"/>
        <v/>
      </c>
    </row>
    <row r="41" spans="1:10" ht="12" customHeight="1" x14ac:dyDescent="0.3">
      <c r="A41" s="8"/>
      <c r="C41" s="21" t="s">
        <v>85</v>
      </c>
      <c r="D41" s="32"/>
      <c r="E41" s="32"/>
      <c r="F41" s="32"/>
      <c r="G41" s="32"/>
      <c r="H41" s="89"/>
      <c r="I41" s="89"/>
      <c r="J41" s="151" t="str">
        <f t="shared" si="0"/>
        <v/>
      </c>
    </row>
    <row r="42" spans="1:10" ht="12" customHeight="1" x14ac:dyDescent="0.3">
      <c r="A42" s="8"/>
      <c r="C42" s="106" t="s">
        <v>134</v>
      </c>
      <c r="D42" s="32"/>
      <c r="E42" s="32"/>
      <c r="F42" s="32"/>
      <c r="G42" s="32"/>
      <c r="H42" s="89"/>
      <c r="I42" s="89"/>
      <c r="J42" s="151" t="str">
        <f t="shared" si="0"/>
        <v/>
      </c>
    </row>
    <row r="43" spans="1:10" s="11" customFormat="1" ht="5.5" customHeight="1" x14ac:dyDescent="0.3">
      <c r="A43" s="22"/>
      <c r="B43" s="23"/>
      <c r="C43" s="24"/>
      <c r="D43" s="24"/>
      <c r="E43" s="25"/>
      <c r="F43" s="25"/>
      <c r="G43" s="25"/>
      <c r="H43" s="63"/>
      <c r="I43" s="63"/>
      <c r="J43" s="154" t="str">
        <f t="shared" si="0"/>
        <v/>
      </c>
    </row>
    <row r="44" spans="1:10" s="30" customFormat="1" ht="15.5" x14ac:dyDescent="0.35">
      <c r="A44" s="28"/>
      <c r="B44" s="13" t="s">
        <v>136</v>
      </c>
      <c r="C44" s="29"/>
      <c r="D44" s="29"/>
      <c r="E44" s="31"/>
      <c r="F44" s="31"/>
      <c r="G44" s="31"/>
      <c r="H44" s="64">
        <f>SUM(H39:H43)</f>
        <v>0</v>
      </c>
      <c r="I44" s="64">
        <f>SUM(I39:I42)</f>
        <v>0</v>
      </c>
      <c r="J44" s="151" t="str">
        <f t="shared" si="0"/>
        <v/>
      </c>
    </row>
    <row r="45" spans="1:10" ht="12" customHeight="1" x14ac:dyDescent="0.3">
      <c r="A45" s="8"/>
      <c r="C45" s="11"/>
      <c r="D45" s="11"/>
      <c r="G45" s="17"/>
      <c r="H45" s="62"/>
      <c r="I45" s="62"/>
      <c r="J45" s="153"/>
    </row>
    <row r="46" spans="1:10" s="14" customFormat="1" ht="15.5" x14ac:dyDescent="0.35">
      <c r="A46" s="12"/>
      <c r="B46" s="13" t="s">
        <v>67</v>
      </c>
      <c r="E46" s="15"/>
      <c r="F46" s="15"/>
      <c r="G46" s="15"/>
      <c r="H46" s="62"/>
      <c r="I46" s="62"/>
      <c r="J46" s="153"/>
    </row>
    <row r="47" spans="1:10" ht="12" customHeight="1" x14ac:dyDescent="0.25">
      <c r="A47" s="8"/>
      <c r="H47" s="59"/>
      <c r="I47" s="59"/>
      <c r="J47" s="152"/>
    </row>
    <row r="48" spans="1:10" s="11" customFormat="1" ht="12" customHeight="1" x14ac:dyDescent="0.3">
      <c r="A48" s="16"/>
      <c r="B48" s="191" t="str">
        <f>CONCATENATE("Lönekostnader (inkl LBK + sem.tillägg, tot ",'Instruktion grunduppgifter'!B52*100,"%) inkl. löneökning om angivet ovan")</f>
        <v>Lönekostnader (inkl LBK + sem.tillägg, tot 0%) inkl. löneökning om angivet ovan</v>
      </c>
      <c r="E48" s="17"/>
      <c r="F48" s="17"/>
      <c r="G48" s="17"/>
      <c r="H48" s="62"/>
      <c r="I48" s="62"/>
      <c r="J48" s="153"/>
    </row>
    <row r="49" spans="1:10" s="19" customFormat="1" ht="12" customHeight="1" x14ac:dyDescent="0.3">
      <c r="A49" s="18"/>
      <c r="C49" s="19" t="s">
        <v>4</v>
      </c>
      <c r="E49" s="20" t="s">
        <v>5</v>
      </c>
      <c r="F49" s="20" t="s">
        <v>6</v>
      </c>
      <c r="G49" s="20" t="s">
        <v>7</v>
      </c>
      <c r="H49" s="60"/>
      <c r="I49" s="60"/>
      <c r="J49" s="155"/>
    </row>
    <row r="50" spans="1:10" ht="12" customHeight="1" x14ac:dyDescent="0.25">
      <c r="A50" s="8"/>
      <c r="C50" s="110"/>
      <c r="D50" s="90"/>
      <c r="E50" s="91"/>
      <c r="F50" s="161"/>
      <c r="G50" s="97"/>
      <c r="H50" s="61">
        <f>+E50*F50*G50*(1+'Instruktion grunduppgifter'!$B$52)*(1+$G$8)</f>
        <v>0</v>
      </c>
      <c r="I50" s="109"/>
      <c r="J50" s="156"/>
    </row>
    <row r="51" spans="1:10" ht="12" customHeight="1" x14ac:dyDescent="0.25">
      <c r="A51" s="8"/>
      <c r="C51" s="90"/>
      <c r="D51" s="90"/>
      <c r="E51" s="91"/>
      <c r="F51" s="161"/>
      <c r="G51" s="97"/>
      <c r="H51" s="61">
        <f>+E51*F51*G51*(1+'Instruktion grunduppgifter'!$B$52)*(1+$G$8)</f>
        <v>0</v>
      </c>
      <c r="I51" s="109"/>
      <c r="J51" s="156"/>
    </row>
    <row r="52" spans="1:10" ht="12" customHeight="1" x14ac:dyDescent="0.25">
      <c r="A52" s="8"/>
      <c r="C52" s="90"/>
      <c r="D52" s="90"/>
      <c r="E52" s="91"/>
      <c r="F52" s="161"/>
      <c r="G52" s="97"/>
      <c r="H52" s="61">
        <f>+E52*F52*G52*(1+'Instruktion grunduppgifter'!$B$52)*(1+$G$8)</f>
        <v>0</v>
      </c>
      <c r="I52" s="109"/>
      <c r="J52" s="156"/>
    </row>
    <row r="53" spans="1:10" ht="12" customHeight="1" x14ac:dyDescent="0.25">
      <c r="A53" s="8"/>
      <c r="C53" s="90"/>
      <c r="D53" s="90"/>
      <c r="E53" s="91"/>
      <c r="F53" s="161"/>
      <c r="G53" s="97"/>
      <c r="H53" s="61">
        <f>+E53*F53*G53*(1+'Instruktion grunduppgifter'!$B$52)*(1+$G$8)</f>
        <v>0</v>
      </c>
      <c r="I53" s="109"/>
      <c r="J53" s="156"/>
    </row>
    <row r="54" spans="1:10" ht="12" customHeight="1" x14ac:dyDescent="0.25">
      <c r="A54" s="8"/>
      <c r="C54" s="90"/>
      <c r="D54" s="110"/>
      <c r="E54" s="91"/>
      <c r="F54" s="161"/>
      <c r="G54" s="97"/>
      <c r="H54" s="61">
        <f>+E54*F54*G54*(1+'Instruktion grunduppgifter'!$B$52)*(1+$G$8)</f>
        <v>0</v>
      </c>
      <c r="I54" s="109"/>
      <c r="J54" s="156"/>
    </row>
    <row r="55" spans="1:10" ht="12" customHeight="1" x14ac:dyDescent="0.25">
      <c r="A55" s="8"/>
      <c r="C55" s="90"/>
      <c r="D55" s="90"/>
      <c r="E55" s="91"/>
      <c r="F55" s="161"/>
      <c r="G55" s="97"/>
      <c r="H55" s="61">
        <f>+E55*F55*G55*(1+'Instruktion grunduppgifter'!$B$52)*(1+$G$8)</f>
        <v>0</v>
      </c>
      <c r="I55" s="109"/>
      <c r="J55" s="156"/>
    </row>
    <row r="56" spans="1:10" ht="12" customHeight="1" x14ac:dyDescent="0.25">
      <c r="A56" s="8"/>
      <c r="C56" s="90"/>
      <c r="D56" s="90"/>
      <c r="E56" s="91"/>
      <c r="F56" s="161"/>
      <c r="G56" s="97"/>
      <c r="H56" s="61">
        <f>+E56*F56*G56*(1+'Instruktion grunduppgifter'!$B$52)*(1+$G$8)</f>
        <v>0</v>
      </c>
      <c r="I56" s="109"/>
      <c r="J56" s="156"/>
    </row>
    <row r="57" spans="1:10" ht="12" customHeight="1" x14ac:dyDescent="0.25">
      <c r="A57" s="8"/>
      <c r="C57" s="90"/>
      <c r="D57" s="90"/>
      <c r="E57" s="91"/>
      <c r="F57" s="161"/>
      <c r="G57" s="97"/>
      <c r="H57" s="61">
        <f>+E57*F57*G57*(1+'Instruktion grunduppgifter'!$B$52)*(1+$G$8)</f>
        <v>0</v>
      </c>
      <c r="I57" s="109"/>
      <c r="J57" s="156"/>
    </row>
    <row r="58" spans="1:10" ht="12" customHeight="1" x14ac:dyDescent="0.25">
      <c r="A58" s="8"/>
      <c r="C58" s="90"/>
      <c r="D58" s="90"/>
      <c r="E58" s="91"/>
      <c r="F58" s="161"/>
      <c r="G58" s="97"/>
      <c r="H58" s="61">
        <f>+E58*F58*G58*(1+'Instruktion grunduppgifter'!$B$52)*(1+$G$8)</f>
        <v>0</v>
      </c>
      <c r="I58" s="109"/>
      <c r="J58" s="156"/>
    </row>
    <row r="59" spans="1:10" ht="12" customHeight="1" x14ac:dyDescent="0.25">
      <c r="A59" s="8"/>
      <c r="C59" s="90"/>
      <c r="D59" s="90"/>
      <c r="E59" s="91"/>
      <c r="F59" s="161"/>
      <c r="G59" s="97"/>
      <c r="H59" s="61">
        <f>+E59*F59*G59*(1+'Instruktion grunduppgifter'!$B$52)*(1+$G$8)</f>
        <v>0</v>
      </c>
      <c r="I59" s="109"/>
      <c r="J59" s="156"/>
    </row>
    <row r="60" spans="1:10" ht="12" customHeight="1" x14ac:dyDescent="0.25">
      <c r="A60" s="8"/>
      <c r="C60" s="90"/>
      <c r="D60" s="90"/>
      <c r="E60" s="91"/>
      <c r="F60" s="161"/>
      <c r="G60" s="97"/>
      <c r="H60" s="61">
        <f>+E60*F60*G60*(1+'Instruktion grunduppgifter'!$B$52)*(1+$G$8)</f>
        <v>0</v>
      </c>
      <c r="I60" s="109"/>
      <c r="J60" s="156"/>
    </row>
    <row r="61" spans="1:10" ht="12" customHeight="1" x14ac:dyDescent="0.25">
      <c r="A61" s="8"/>
      <c r="C61" s="90"/>
      <c r="D61" s="90"/>
      <c r="E61" s="91"/>
      <c r="F61" s="161"/>
      <c r="G61" s="97"/>
      <c r="H61" s="61">
        <f>+E61*F61*G61*(1+'Instruktion grunduppgifter'!$B$52)*(1+$G$8)</f>
        <v>0</v>
      </c>
      <c r="I61" s="109"/>
      <c r="J61" s="156"/>
    </row>
    <row r="62" spans="1:10" s="11" customFormat="1" ht="12" customHeight="1" x14ac:dyDescent="0.3">
      <c r="A62" s="16"/>
      <c r="C62" s="11" t="s">
        <v>8</v>
      </c>
      <c r="E62" s="17"/>
      <c r="F62" s="162"/>
      <c r="G62" s="74"/>
      <c r="H62" s="62">
        <f>SUM(H50:H61)</f>
        <v>0</v>
      </c>
      <c r="I62" s="62">
        <f>SUM(I50:I61)</f>
        <v>0</v>
      </c>
      <c r="J62" s="151" t="str">
        <f t="shared" ref="J62" si="1">IFERROR(+I62/H62*100,"")</f>
        <v/>
      </c>
    </row>
    <row r="63" spans="1:10" s="11" customFormat="1" ht="12" customHeight="1" x14ac:dyDescent="0.3">
      <c r="A63" s="22"/>
      <c r="B63" s="23"/>
      <c r="C63" s="24"/>
      <c r="D63" s="24"/>
      <c r="E63" s="25"/>
      <c r="F63" s="163"/>
      <c r="G63" s="75"/>
      <c r="H63" s="63"/>
      <c r="I63" s="63"/>
      <c r="J63" s="154"/>
    </row>
    <row r="64" spans="1:10" s="11" customFormat="1" ht="12" customHeight="1" x14ac:dyDescent="0.3">
      <c r="A64" s="22"/>
      <c r="B64" s="23"/>
      <c r="C64" s="24"/>
      <c r="D64" s="24"/>
      <c r="E64" s="25"/>
      <c r="F64" s="163"/>
      <c r="G64" s="25"/>
      <c r="H64" s="63"/>
      <c r="I64" s="63"/>
      <c r="J64" s="154"/>
    </row>
    <row r="65" spans="1:10" s="11" customFormat="1" ht="12" customHeight="1" x14ac:dyDescent="0.3">
      <c r="A65" s="16"/>
      <c r="B65" s="11" t="str">
        <f>CONCATENATE("Lönekostnader (inkl LBK ",'Instruktion grunduppgifter'!B52*100-2,"%)")</f>
        <v>Lönekostnader (inkl LBK -2%)</v>
      </c>
      <c r="E65" s="17"/>
      <c r="F65" s="162"/>
      <c r="G65" s="17"/>
      <c r="H65" s="62"/>
      <c r="I65" s="62"/>
      <c r="J65" s="153"/>
    </row>
    <row r="66" spans="1:10" s="19" customFormat="1" ht="12" customHeight="1" x14ac:dyDescent="0.3">
      <c r="A66" s="18"/>
      <c r="C66" s="19" t="s">
        <v>9</v>
      </c>
      <c r="E66" s="20" t="s">
        <v>68</v>
      </c>
      <c r="F66" s="164" t="s">
        <v>83</v>
      </c>
      <c r="G66" s="20"/>
      <c r="H66" s="60"/>
      <c r="I66" s="60"/>
      <c r="J66" s="155"/>
    </row>
    <row r="67" spans="1:10" ht="12" customHeight="1" x14ac:dyDescent="0.25">
      <c r="A67" s="8"/>
      <c r="C67" s="90"/>
      <c r="D67" s="90"/>
      <c r="E67" s="91"/>
      <c r="F67" s="161"/>
      <c r="G67" s="26"/>
      <c r="H67" s="61">
        <f>+E67*F67*(1+'Instruktion grunduppgifter'!$B$52-2%)</f>
        <v>0</v>
      </c>
      <c r="I67" s="109"/>
      <c r="J67" s="156"/>
    </row>
    <row r="68" spans="1:10" ht="12" customHeight="1" x14ac:dyDescent="0.25">
      <c r="A68" s="8"/>
      <c r="C68" s="90"/>
      <c r="D68" s="90"/>
      <c r="E68" s="91"/>
      <c r="F68" s="161"/>
      <c r="G68" s="26"/>
      <c r="H68" s="61">
        <f>+E68*F68*(1+'Instruktion grunduppgifter'!$B$52-2%)</f>
        <v>0</v>
      </c>
      <c r="I68" s="109"/>
      <c r="J68" s="156"/>
    </row>
    <row r="69" spans="1:10" ht="12" customHeight="1" x14ac:dyDescent="0.25">
      <c r="A69" s="8"/>
      <c r="C69" s="90"/>
      <c r="D69" s="90"/>
      <c r="E69" s="91"/>
      <c r="F69" s="161"/>
      <c r="G69" s="26"/>
      <c r="H69" s="61">
        <f>+E69*F69*(1+'Instruktion grunduppgifter'!$B$52-2%)</f>
        <v>0</v>
      </c>
      <c r="I69" s="109"/>
      <c r="J69" s="156"/>
    </row>
    <row r="70" spans="1:10" ht="12" customHeight="1" x14ac:dyDescent="0.25">
      <c r="A70" s="8"/>
      <c r="C70" s="90"/>
      <c r="D70" s="90"/>
      <c r="E70" s="91"/>
      <c r="F70" s="161"/>
      <c r="G70" s="26"/>
      <c r="H70" s="61">
        <f>+E70*F70*(1+'Instruktion grunduppgifter'!$B$52-2%)</f>
        <v>0</v>
      </c>
      <c r="I70" s="109"/>
      <c r="J70" s="156"/>
    </row>
    <row r="71" spans="1:10" s="11" customFormat="1" ht="12" customHeight="1" x14ac:dyDescent="0.3">
      <c r="A71" s="16"/>
      <c r="C71" s="11" t="s">
        <v>10</v>
      </c>
      <c r="E71" s="17"/>
      <c r="F71" s="17"/>
      <c r="G71" s="17"/>
      <c r="H71" s="62">
        <f>SUM(H67:H70)</f>
        <v>0</v>
      </c>
      <c r="I71" s="62">
        <f>SUM(I67:I70)</f>
        <v>0</v>
      </c>
      <c r="J71" s="151" t="str">
        <f t="shared" ref="J71" si="2">IFERROR(+I71/H71*100,"")</f>
        <v/>
      </c>
    </row>
    <row r="72" spans="1:10" s="11" customFormat="1" ht="12" customHeight="1" x14ac:dyDescent="0.3">
      <c r="A72" s="22"/>
      <c r="B72" s="23"/>
      <c r="C72" s="24"/>
      <c r="D72" s="24"/>
      <c r="E72" s="25"/>
      <c r="F72" s="25"/>
      <c r="G72" s="25"/>
      <c r="H72" s="63"/>
      <c r="I72" s="63"/>
      <c r="J72" s="154"/>
    </row>
    <row r="73" spans="1:10" s="11" customFormat="1" ht="12" customHeight="1" x14ac:dyDescent="0.3">
      <c r="A73" s="16"/>
      <c r="B73" s="11" t="s">
        <v>86</v>
      </c>
      <c r="E73" s="17"/>
      <c r="F73" s="17"/>
      <c r="G73" s="17"/>
      <c r="H73" s="62"/>
      <c r="I73" s="62"/>
      <c r="J73" s="153"/>
    </row>
    <row r="74" spans="1:10" ht="12" customHeight="1" x14ac:dyDescent="0.3">
      <c r="A74" s="8"/>
      <c r="C74" s="21" t="s">
        <v>78</v>
      </c>
      <c r="D74" s="21"/>
      <c r="E74" s="21"/>
      <c r="F74" s="21"/>
      <c r="G74" s="21"/>
      <c r="H74" s="89"/>
      <c r="I74" s="89"/>
      <c r="J74" s="151" t="str">
        <f t="shared" ref="J74:J78" si="3">IFERROR(+I74/H74*100,"")</f>
        <v/>
      </c>
    </row>
    <row r="75" spans="1:10" ht="12" customHeight="1" x14ac:dyDescent="0.3">
      <c r="A75" s="8"/>
      <c r="C75" s="21" t="s">
        <v>80</v>
      </c>
      <c r="D75" s="21"/>
      <c r="E75" s="21"/>
      <c r="F75" s="21"/>
      <c r="G75" s="21"/>
      <c r="H75" s="89"/>
      <c r="I75" s="89"/>
      <c r="J75" s="151" t="str">
        <f t="shared" si="3"/>
        <v/>
      </c>
    </row>
    <row r="76" spans="1:10" ht="12" customHeight="1" x14ac:dyDescent="0.3">
      <c r="A76" s="8"/>
      <c r="C76" s="106" t="s">
        <v>138</v>
      </c>
      <c r="D76" s="21"/>
      <c r="E76" s="21"/>
      <c r="F76" s="21"/>
      <c r="G76" s="21"/>
      <c r="H76" s="89"/>
      <c r="I76" s="89"/>
      <c r="J76" s="151" t="str">
        <f t="shared" si="3"/>
        <v/>
      </c>
    </row>
    <row r="77" spans="1:10" ht="12" customHeight="1" x14ac:dyDescent="0.3">
      <c r="A77" s="8"/>
      <c r="C77" s="21" t="s">
        <v>79</v>
      </c>
      <c r="D77" s="21"/>
      <c r="E77" s="21"/>
      <c r="F77" s="21"/>
      <c r="G77" s="21"/>
      <c r="H77" s="89"/>
      <c r="I77" s="89"/>
      <c r="J77" s="151" t="str">
        <f t="shared" si="3"/>
        <v/>
      </c>
    </row>
    <row r="78" spans="1:10" s="11" customFormat="1" ht="12" customHeight="1" x14ac:dyDescent="0.3">
      <c r="A78" s="16"/>
      <c r="C78" s="11" t="s">
        <v>12</v>
      </c>
      <c r="E78" s="17"/>
      <c r="F78" s="17"/>
      <c r="G78" s="17"/>
      <c r="H78" s="62">
        <f>SUM(H74:H77)</f>
        <v>0</v>
      </c>
      <c r="I78" s="62">
        <f>SUM(I74:I77)</f>
        <v>0</v>
      </c>
      <c r="J78" s="151" t="str">
        <f t="shared" si="3"/>
        <v/>
      </c>
    </row>
    <row r="79" spans="1:10" s="11" customFormat="1" ht="12" customHeight="1" x14ac:dyDescent="0.3">
      <c r="A79" s="22"/>
      <c r="B79" s="23"/>
      <c r="C79" s="24"/>
      <c r="D79" s="24"/>
      <c r="E79" s="25"/>
      <c r="F79" s="25"/>
      <c r="G79" s="25"/>
      <c r="H79" s="63"/>
      <c r="I79" s="63"/>
      <c r="J79" s="154"/>
    </row>
    <row r="80" spans="1:10" s="11" customFormat="1" ht="12" customHeight="1" x14ac:dyDescent="0.3">
      <c r="A80" s="16"/>
      <c r="B80" s="11" t="s">
        <v>13</v>
      </c>
      <c r="E80" s="17"/>
      <c r="F80" s="17"/>
      <c r="G80" s="17"/>
      <c r="H80" s="62"/>
      <c r="I80" s="62"/>
      <c r="J80" s="153"/>
    </row>
    <row r="81" spans="1:12" ht="12" customHeight="1" x14ac:dyDescent="0.3">
      <c r="A81" s="8"/>
      <c r="C81" s="21" t="s">
        <v>14</v>
      </c>
      <c r="D81" s="21"/>
      <c r="E81" s="21"/>
      <c r="F81" s="21"/>
      <c r="G81" s="21"/>
      <c r="H81" s="89"/>
      <c r="I81" s="89"/>
      <c r="J81" s="151" t="str">
        <f t="shared" ref="J81:J86" si="4">IFERROR(+I81/H81*100,"")</f>
        <v/>
      </c>
    </row>
    <row r="82" spans="1:12" ht="12" customHeight="1" x14ac:dyDescent="0.3">
      <c r="A82" s="8"/>
      <c r="C82" s="21" t="s">
        <v>139</v>
      </c>
      <c r="D82" s="21"/>
      <c r="E82" s="21"/>
      <c r="F82" s="21"/>
      <c r="G82" s="21"/>
      <c r="H82" s="89"/>
      <c r="I82" s="89"/>
      <c r="J82" s="151" t="str">
        <f t="shared" si="4"/>
        <v/>
      </c>
    </row>
    <row r="83" spans="1:12" ht="12" customHeight="1" x14ac:dyDescent="0.3">
      <c r="A83" s="8"/>
      <c r="C83" s="21" t="s">
        <v>16</v>
      </c>
      <c r="D83" s="21"/>
      <c r="E83" s="21"/>
      <c r="F83" s="21"/>
      <c r="G83" s="21"/>
      <c r="H83" s="89"/>
      <c r="I83" s="89"/>
      <c r="J83" s="151" t="str">
        <f t="shared" si="4"/>
        <v/>
      </c>
    </row>
    <row r="84" spans="1:12" ht="12" customHeight="1" x14ac:dyDescent="0.3">
      <c r="A84" s="8"/>
      <c r="C84" s="21" t="s">
        <v>17</v>
      </c>
      <c r="D84" s="21"/>
      <c r="E84" s="21"/>
      <c r="F84" s="21"/>
      <c r="G84" s="21"/>
      <c r="H84" s="89"/>
      <c r="I84" s="89"/>
      <c r="J84" s="151" t="str">
        <f t="shared" si="4"/>
        <v/>
      </c>
    </row>
    <row r="85" spans="1:12" ht="12" customHeight="1" x14ac:dyDescent="0.3">
      <c r="A85" s="8"/>
      <c r="C85" s="106" t="s">
        <v>137</v>
      </c>
      <c r="D85" s="21"/>
      <c r="E85" s="21"/>
      <c r="F85" s="21"/>
      <c r="G85" s="21"/>
      <c r="H85" s="89"/>
      <c r="I85" s="89"/>
      <c r="J85" s="151" t="str">
        <f t="shared" si="4"/>
        <v/>
      </c>
    </row>
    <row r="86" spans="1:12" s="11" customFormat="1" ht="12" customHeight="1" x14ac:dyDescent="0.3">
      <c r="A86" s="16"/>
      <c r="C86" s="27" t="s">
        <v>18</v>
      </c>
      <c r="D86" s="27"/>
      <c r="E86" s="17"/>
      <c r="F86" s="17"/>
      <c r="G86" s="17"/>
      <c r="H86" s="62">
        <f>SUM(H81:H85)</f>
        <v>0</v>
      </c>
      <c r="I86" s="62">
        <f>SUM(I81:I85)</f>
        <v>0</v>
      </c>
      <c r="J86" s="151" t="str">
        <f t="shared" si="4"/>
        <v/>
      </c>
    </row>
    <row r="87" spans="1:12" s="11" customFormat="1" ht="7.15" customHeight="1" x14ac:dyDescent="0.3">
      <c r="A87" s="22"/>
      <c r="B87" s="23"/>
      <c r="C87" s="24"/>
      <c r="D87" s="24"/>
      <c r="E87" s="25"/>
      <c r="F87" s="25"/>
      <c r="G87" s="25"/>
      <c r="H87" s="63"/>
      <c r="I87" s="63"/>
      <c r="J87" s="154"/>
    </row>
    <row r="88" spans="1:12" s="30" customFormat="1" ht="15.5" x14ac:dyDescent="0.35">
      <c r="A88" s="28"/>
      <c r="B88" s="29" t="s">
        <v>69</v>
      </c>
      <c r="E88" s="31"/>
      <c r="F88" s="31"/>
      <c r="G88" s="31"/>
      <c r="H88" s="64">
        <f>+H62+H71+H78+H86</f>
        <v>0</v>
      </c>
      <c r="I88" s="64">
        <f>+I62+I71+I78+I86</f>
        <v>0</v>
      </c>
      <c r="J88" s="151" t="str">
        <f t="shared" ref="J88" si="5">IFERROR(+I88/H88*100,"")</f>
        <v/>
      </c>
      <c r="L88" s="11"/>
    </row>
    <row r="89" spans="1:12" s="11" customFormat="1" ht="6" customHeight="1" x14ac:dyDescent="0.3">
      <c r="A89" s="22"/>
      <c r="B89" s="23"/>
      <c r="C89" s="24"/>
      <c r="D89" s="24"/>
      <c r="E89" s="25"/>
      <c r="F89" s="25"/>
      <c r="G89" s="25"/>
      <c r="H89" s="63"/>
      <c r="I89" s="63"/>
      <c r="J89" s="154"/>
    </row>
    <row r="90" spans="1:12" s="11" customFormat="1" ht="12" customHeight="1" x14ac:dyDescent="0.3">
      <c r="A90" s="22"/>
      <c r="B90" s="11" t="s">
        <v>64</v>
      </c>
      <c r="E90" s="17"/>
      <c r="F90" s="17"/>
      <c r="G90" s="17"/>
      <c r="H90" s="62"/>
      <c r="I90" s="62"/>
      <c r="J90" s="153"/>
    </row>
    <row r="91" spans="1:12" s="11" customFormat="1" ht="12" customHeight="1" x14ac:dyDescent="0.3">
      <c r="A91" s="22"/>
      <c r="B91" s="1"/>
      <c r="C91" s="21" t="s">
        <v>125</v>
      </c>
      <c r="D91" s="21"/>
      <c r="E91" s="21"/>
      <c r="F91" s="21"/>
      <c r="G91" s="21"/>
      <c r="H91" s="89"/>
      <c r="I91" s="89"/>
      <c r="J91" s="151" t="str">
        <f t="shared" ref="J91:J94" si="6">IFERROR(+I91/H91*100,"")</f>
        <v/>
      </c>
    </row>
    <row r="92" spans="1:12" s="11" customFormat="1" ht="12" customHeight="1" x14ac:dyDescent="0.3">
      <c r="A92" s="22"/>
      <c r="B92" s="23"/>
      <c r="C92" s="21" t="s">
        <v>126</v>
      </c>
      <c r="D92" s="21"/>
      <c r="E92" s="21"/>
      <c r="F92" s="21"/>
      <c r="G92" s="21"/>
      <c r="H92" s="89"/>
      <c r="I92" s="89"/>
      <c r="J92" s="151" t="str">
        <f t="shared" si="6"/>
        <v/>
      </c>
    </row>
    <row r="93" spans="1:12" s="11" customFormat="1" ht="12" customHeight="1" x14ac:dyDescent="0.3">
      <c r="A93" s="22"/>
      <c r="B93" s="27"/>
      <c r="C93" s="21" t="s">
        <v>131</v>
      </c>
      <c r="D93" s="21"/>
      <c r="E93" s="21"/>
      <c r="F93" s="21"/>
      <c r="G93" s="21"/>
      <c r="H93" s="89"/>
      <c r="I93" s="89"/>
      <c r="J93" s="151" t="str">
        <f t="shared" si="6"/>
        <v/>
      </c>
    </row>
    <row r="94" spans="1:12" s="11" customFormat="1" ht="12" customHeight="1" x14ac:dyDescent="0.3">
      <c r="A94" s="22"/>
      <c r="B94" s="27"/>
      <c r="C94" s="70" t="s">
        <v>128</v>
      </c>
      <c r="D94" s="3"/>
      <c r="E94" s="3"/>
      <c r="F94" s="3"/>
      <c r="G94" s="3"/>
      <c r="H94" s="103">
        <f>SUM(H91:H93)</f>
        <v>0</v>
      </c>
      <c r="I94" s="103">
        <f>SUM(I91:I93)</f>
        <v>0</v>
      </c>
      <c r="J94" s="151" t="str">
        <f t="shared" si="6"/>
        <v/>
      </c>
    </row>
    <row r="95" spans="1:12" s="11" customFormat="1" ht="6" customHeight="1" x14ac:dyDescent="0.3">
      <c r="A95" s="22"/>
      <c r="B95" s="23"/>
      <c r="C95" s="24"/>
      <c r="D95" s="24"/>
      <c r="E95" s="25"/>
      <c r="F95" s="25"/>
      <c r="G95" s="25"/>
      <c r="H95" s="63"/>
      <c r="I95" s="63"/>
      <c r="J95" s="154"/>
    </row>
    <row r="96" spans="1:12" s="11" customFormat="1" ht="12" customHeight="1" x14ac:dyDescent="0.3">
      <c r="A96" s="16"/>
      <c r="B96" s="27" t="s">
        <v>82</v>
      </c>
      <c r="C96" s="21"/>
      <c r="D96" s="21"/>
      <c r="E96" s="21"/>
      <c r="F96" s="21"/>
      <c r="G96" s="21"/>
      <c r="H96" s="89"/>
      <c r="I96" s="89"/>
      <c r="J96" s="151" t="str">
        <f t="shared" ref="J96" si="7">IFERROR(+I96/H96*100,"")</f>
        <v/>
      </c>
    </row>
    <row r="97" spans="1:10" s="11" customFormat="1" ht="6" customHeight="1" x14ac:dyDescent="0.3">
      <c r="A97" s="22"/>
      <c r="B97" s="23"/>
      <c r="C97" s="24"/>
      <c r="D97" s="24"/>
      <c r="E97" s="25"/>
      <c r="F97" s="25"/>
      <c r="G97" s="25"/>
      <c r="H97" s="63"/>
      <c r="I97" s="63"/>
      <c r="J97" s="154"/>
    </row>
    <row r="98" spans="1:10" s="11" customFormat="1" ht="12" customHeight="1" x14ac:dyDescent="0.3">
      <c r="A98" s="16"/>
      <c r="B98" s="27" t="s">
        <v>24</v>
      </c>
      <c r="C98" s="21"/>
      <c r="D98" s="21"/>
      <c r="E98" s="21"/>
      <c r="F98" s="21"/>
      <c r="G98" s="21"/>
      <c r="H98" s="89"/>
      <c r="I98" s="89"/>
      <c r="J98" s="151" t="str">
        <f t="shared" ref="J98" si="8">IFERROR(+I98/H98*100,"")</f>
        <v/>
      </c>
    </row>
    <row r="99" spans="1:10" s="11" customFormat="1" ht="6" customHeight="1" x14ac:dyDescent="0.3">
      <c r="A99" s="22"/>
      <c r="B99" s="23"/>
      <c r="C99" s="24"/>
      <c r="D99" s="24"/>
      <c r="E99" s="25"/>
      <c r="F99" s="25"/>
      <c r="G99" s="25"/>
      <c r="H99" s="63"/>
      <c r="I99" s="63"/>
      <c r="J99" s="154"/>
    </row>
    <row r="100" spans="1:10" s="11" customFormat="1" ht="12" customHeight="1" x14ac:dyDescent="0.3">
      <c r="A100" s="16"/>
      <c r="B100" s="11" t="s">
        <v>19</v>
      </c>
      <c r="E100" s="20" t="s">
        <v>3</v>
      </c>
      <c r="G100" s="20" t="s">
        <v>20</v>
      </c>
      <c r="H100" s="62"/>
      <c r="I100" s="62"/>
      <c r="J100" s="153"/>
    </row>
    <row r="101" spans="1:10" ht="12" customHeight="1" x14ac:dyDescent="0.3">
      <c r="A101" s="8"/>
      <c r="C101" s="21" t="s">
        <v>21</v>
      </c>
      <c r="D101" s="21"/>
      <c r="E101" s="32"/>
      <c r="F101" s="32"/>
      <c r="G101" s="98">
        <f>+G7</f>
        <v>0</v>
      </c>
      <c r="H101" s="65">
        <f>+(H88-H85)*G101</f>
        <v>0</v>
      </c>
      <c r="I101" s="65">
        <f>+(I88-I85)*H101</f>
        <v>0</v>
      </c>
      <c r="J101" s="151" t="str">
        <f t="shared" ref="J101:J103" si="9">IFERROR(+I101/H101*100,"")</f>
        <v/>
      </c>
    </row>
    <row r="102" spans="1:10" ht="15" customHeight="1" x14ac:dyDescent="0.3">
      <c r="A102" s="8"/>
      <c r="C102" s="21" t="s">
        <v>64</v>
      </c>
      <c r="D102" s="21" t="s">
        <v>22</v>
      </c>
      <c r="E102" s="92"/>
      <c r="F102" s="32"/>
      <c r="G102" s="99"/>
      <c r="H102" s="65">
        <f>IF(E102=0,G102*(H88-H85+H98),E102)</f>
        <v>0</v>
      </c>
      <c r="I102" s="65">
        <f>IF(F102=0,H102*(I88-I85+I98),F102)</f>
        <v>0</v>
      </c>
      <c r="J102" s="151" t="str">
        <f t="shared" si="9"/>
        <v/>
      </c>
    </row>
    <row r="103" spans="1:10" s="11" customFormat="1" ht="12" customHeight="1" x14ac:dyDescent="0.3">
      <c r="A103" s="16"/>
      <c r="C103" s="11" t="s">
        <v>23</v>
      </c>
      <c r="E103" s="17"/>
      <c r="F103" s="17"/>
      <c r="G103" s="17"/>
      <c r="H103" s="62">
        <f>SUM(H101:H102)</f>
        <v>0</v>
      </c>
      <c r="I103" s="62">
        <f>SUM(I101:I102)</f>
        <v>0</v>
      </c>
      <c r="J103" s="151" t="str">
        <f t="shared" si="9"/>
        <v/>
      </c>
    </row>
    <row r="104" spans="1:10" s="11" customFormat="1" ht="6" customHeight="1" x14ac:dyDescent="0.3">
      <c r="A104" s="22"/>
      <c r="B104" s="23"/>
      <c r="C104" s="24"/>
      <c r="D104" s="24"/>
      <c r="E104" s="25"/>
      <c r="F104" s="25"/>
      <c r="G104" s="25"/>
      <c r="H104" s="63"/>
      <c r="I104" s="63"/>
      <c r="J104" s="154"/>
    </row>
    <row r="105" spans="1:10" s="11" customFormat="1" ht="12" customHeight="1" x14ac:dyDescent="0.3">
      <c r="A105" s="16"/>
      <c r="B105" s="27" t="s">
        <v>155</v>
      </c>
      <c r="C105" s="21"/>
      <c r="D105" s="21"/>
      <c r="E105" s="21"/>
      <c r="F105" s="21"/>
      <c r="G105" s="21"/>
      <c r="H105" s="89"/>
      <c r="I105" s="89"/>
      <c r="J105" s="151" t="str">
        <f t="shared" ref="J105" si="10">IFERROR(+I105/H105*100,"")</f>
        <v/>
      </c>
    </row>
    <row r="106" spans="1:10" s="11" customFormat="1" ht="6" customHeight="1" x14ac:dyDescent="0.3">
      <c r="A106" s="22"/>
      <c r="B106" s="23"/>
      <c r="C106" s="24"/>
      <c r="D106" s="24"/>
      <c r="E106" s="25"/>
      <c r="F106" s="25"/>
      <c r="G106" s="25"/>
      <c r="H106" s="63"/>
      <c r="I106" s="63"/>
      <c r="J106" s="154"/>
    </row>
    <row r="107" spans="1:10" s="30" customFormat="1" ht="15.5" x14ac:dyDescent="0.35">
      <c r="A107" s="28"/>
      <c r="B107" s="30" t="s">
        <v>70</v>
      </c>
      <c r="E107" s="31"/>
      <c r="F107" s="31"/>
      <c r="G107" s="31"/>
      <c r="H107" s="64">
        <f>+H88+H94+H96+H98+H103+H105</f>
        <v>0</v>
      </c>
      <c r="I107" s="64">
        <f>+I88+I94+I96+I98+I103+I105</f>
        <v>0</v>
      </c>
      <c r="J107" s="151" t="str">
        <f t="shared" ref="J107" si="11">IFERROR(+I107/H107*100,"")</f>
        <v/>
      </c>
    </row>
    <row r="108" spans="1:10" s="30" customFormat="1" ht="8.25" customHeight="1" x14ac:dyDescent="0.35">
      <c r="A108" s="28"/>
      <c r="C108" s="29"/>
      <c r="D108" s="29"/>
      <c r="E108" s="31"/>
      <c r="F108" s="31"/>
      <c r="G108" s="31"/>
      <c r="H108" s="64"/>
      <c r="I108" s="64"/>
      <c r="J108" s="157"/>
    </row>
    <row r="109" spans="1:10" s="30" customFormat="1" ht="15.5" x14ac:dyDescent="0.35">
      <c r="A109" s="28"/>
      <c r="B109" s="30" t="s">
        <v>71</v>
      </c>
      <c r="C109" s="29"/>
      <c r="D109" s="29"/>
      <c r="E109" s="31"/>
      <c r="F109" s="31"/>
      <c r="G109" s="31"/>
      <c r="H109" s="64">
        <f>+H44-H107</f>
        <v>0</v>
      </c>
      <c r="I109" s="64">
        <f>+I44-I107</f>
        <v>0</v>
      </c>
      <c r="J109" s="151" t="str">
        <f t="shared" ref="J109" si="12">IFERROR(+I109/H109*100,"")</f>
        <v/>
      </c>
    </row>
    <row r="110" spans="1:10" s="30" customFormat="1" ht="8.25" customHeight="1" x14ac:dyDescent="0.35">
      <c r="A110" s="28"/>
      <c r="C110" s="29"/>
      <c r="D110" s="29"/>
      <c r="E110" s="31"/>
      <c r="F110" s="31"/>
      <c r="G110" s="31"/>
      <c r="H110" s="64"/>
      <c r="I110" s="64"/>
      <c r="J110" s="157"/>
    </row>
    <row r="111" spans="1:10" s="30" customFormat="1" ht="15.5" x14ac:dyDescent="0.35">
      <c r="A111" s="28"/>
      <c r="C111" s="29"/>
      <c r="D111" s="29"/>
      <c r="E111" s="31"/>
      <c r="F111" s="31"/>
      <c r="G111" s="17" t="s">
        <v>75</v>
      </c>
      <c r="H111" s="62">
        <f>+H36+H109</f>
        <v>0</v>
      </c>
      <c r="I111" s="62">
        <f>+I36+I109</f>
        <v>0</v>
      </c>
      <c r="J111" s="151" t="str">
        <f t="shared" ref="J111" si="13">IFERROR(+I111/H111*100,"")</f>
        <v/>
      </c>
    </row>
    <row r="112" spans="1:10" s="30" customFormat="1" ht="12" customHeight="1" x14ac:dyDescent="0.35">
      <c r="A112" s="28"/>
      <c r="C112" s="29"/>
      <c r="D112" s="29"/>
      <c r="E112" s="31"/>
      <c r="F112" s="31"/>
      <c r="G112" s="31"/>
      <c r="H112" s="64"/>
      <c r="I112" s="64"/>
      <c r="J112" s="157"/>
    </row>
    <row r="113" spans="1:10" s="30" customFormat="1" ht="15.5" x14ac:dyDescent="0.35">
      <c r="A113" s="34"/>
      <c r="B113" s="13" t="s">
        <v>154</v>
      </c>
      <c r="C113" s="35"/>
      <c r="D113" s="35"/>
      <c r="E113" s="36"/>
      <c r="F113" s="36"/>
      <c r="G113" s="36"/>
      <c r="H113" s="66"/>
      <c r="I113" s="66"/>
      <c r="J113" s="158"/>
    </row>
    <row r="114" spans="1:10" s="37" customFormat="1" ht="12" customHeight="1" x14ac:dyDescent="0.3">
      <c r="A114" s="18"/>
      <c r="C114" s="38" t="s">
        <v>25</v>
      </c>
      <c r="D114" s="38"/>
      <c r="E114" s="20" t="s">
        <v>72</v>
      </c>
      <c r="F114" s="20"/>
      <c r="G114" s="20" t="s">
        <v>26</v>
      </c>
      <c r="H114" s="60"/>
      <c r="I114" s="60"/>
      <c r="J114" s="155"/>
    </row>
    <row r="115" spans="1:10" s="11" customFormat="1" ht="12" customHeight="1" x14ac:dyDescent="0.3">
      <c r="A115" s="22"/>
      <c r="B115" s="23"/>
      <c r="C115" s="101"/>
      <c r="D115" s="101"/>
      <c r="E115" s="101"/>
      <c r="F115" s="26"/>
      <c r="G115" s="93"/>
      <c r="H115" s="94"/>
      <c r="I115" s="94"/>
      <c r="J115" s="159"/>
    </row>
    <row r="116" spans="1:10" s="11" customFormat="1" ht="12" customHeight="1" x14ac:dyDescent="0.3">
      <c r="A116" s="22"/>
      <c r="B116" s="23"/>
      <c r="C116" s="101"/>
      <c r="D116" s="101"/>
      <c r="E116" s="101"/>
      <c r="F116" s="26"/>
      <c r="G116" s="93"/>
      <c r="H116" s="94"/>
      <c r="I116" s="94"/>
      <c r="J116" s="159"/>
    </row>
    <row r="117" spans="1:10" s="11" customFormat="1" ht="12" customHeight="1" x14ac:dyDescent="0.3">
      <c r="A117" s="22"/>
      <c r="B117" s="23"/>
      <c r="C117" s="101"/>
      <c r="D117" s="101"/>
      <c r="E117" s="101"/>
      <c r="F117" s="26"/>
      <c r="G117" s="93"/>
      <c r="H117" s="94"/>
      <c r="I117" s="94"/>
      <c r="J117" s="159"/>
    </row>
    <row r="118" spans="1:10" s="11" customFormat="1" ht="12" customHeight="1" x14ac:dyDescent="0.3">
      <c r="A118" s="22"/>
      <c r="B118" s="23"/>
      <c r="C118" s="24"/>
      <c r="D118" s="24"/>
      <c r="E118" s="25"/>
      <c r="F118" s="25"/>
      <c r="G118" s="25"/>
      <c r="H118" s="63"/>
      <c r="I118" s="63"/>
      <c r="J118" s="154"/>
    </row>
    <row r="119" spans="1:10" s="11" customFormat="1" ht="15.5" x14ac:dyDescent="0.35">
      <c r="A119" s="22"/>
      <c r="B119" s="30" t="s">
        <v>27</v>
      </c>
      <c r="C119" s="24"/>
      <c r="D119" s="24"/>
      <c r="E119" s="25"/>
      <c r="F119" s="25"/>
      <c r="G119" s="25"/>
      <c r="H119" s="67">
        <f>SUM(H115:H117)</f>
        <v>0</v>
      </c>
      <c r="I119" s="67">
        <f>SUM(I115:I117)</f>
        <v>0</v>
      </c>
      <c r="J119" s="153"/>
    </row>
    <row r="120" spans="1:10" s="23" customFormat="1" ht="12" customHeight="1" thickBot="1" x14ac:dyDescent="0.3">
      <c r="A120" s="39"/>
      <c r="B120" s="40"/>
      <c r="C120" s="40"/>
      <c r="D120" s="40"/>
      <c r="E120" s="41"/>
      <c r="F120" s="41"/>
      <c r="G120" s="41"/>
      <c r="H120" s="42"/>
      <c r="I120" s="42"/>
      <c r="J120" s="160"/>
    </row>
  </sheetData>
  <sheetProtection algorithmName="SHA-512" hashValue="SbNg6AiEO59m1/8iudP2ZmLcwfMdDa/xMjZyM9vA3hcIFHskePpcIpfIwD4UXJpoSFC+cZJklrT+CtHRUigMBw==" saltValue="2fAiSiTZ7qFwVaUubdkB+w==" spinCount="100000" sheet="1" objects="1" scenarios="1"/>
  <protectedRanges>
    <protectedRange password="B142" sqref="H94:I94" name="Insamling budget_3_1"/>
    <protectedRange password="B142" sqref="H3:H4" name="Insamling budget_1_2_1"/>
  </protectedRanges>
  <phoneticPr fontId="19" type="noConversion"/>
  <pageMargins left="0.74803149606299213" right="0.74803149606299213" top="0.51181102362204722" bottom="0.74803149606299213" header="0.51181102362204722" footer="0.51181102362204722"/>
  <pageSetup paperSize="9" scale="54" fitToHeight="2" orientation="portrait" r:id="rId1"/>
  <headerFooter alignWithMargins="0">
    <oddFooter>&amp;L&amp;9Version 2021.1&amp;C&amp;F &amp;A</oddFooter>
  </headerFooter>
  <rowBreaks count="1" manualBreakCount="1">
    <brk id="12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20"/>
  <sheetViews>
    <sheetView showGridLines="0" topLeftCell="A27" zoomScaleNormal="100" workbookViewId="0">
      <selection activeCell="C55" sqref="C55"/>
    </sheetView>
  </sheetViews>
  <sheetFormatPr defaultColWidth="9.1796875" defaultRowHeight="12" customHeight="1" x14ac:dyDescent="0.25"/>
  <cols>
    <col min="1" max="1" width="2.7265625" style="1" customWidth="1"/>
    <col min="2" max="2" width="2.54296875" style="1" customWidth="1"/>
    <col min="3" max="3" width="24.54296875" style="1" customWidth="1"/>
    <col min="4" max="4" width="24.81640625" style="1" customWidth="1"/>
    <col min="5" max="5" width="10.453125" style="2" bestFit="1" customWidth="1"/>
    <col min="6" max="6" width="15.26953125" style="2" bestFit="1" customWidth="1"/>
    <col min="7" max="7" width="15" style="2" customWidth="1"/>
    <col min="8" max="8" width="12.7265625" style="3" customWidth="1"/>
    <col min="9" max="9" width="12.453125" style="3" customWidth="1"/>
    <col min="10" max="10" width="4.81640625" style="3" customWidth="1"/>
    <col min="11" max="16384" width="9.1796875" style="1"/>
  </cols>
  <sheetData>
    <row r="1" spans="1:10" ht="12" customHeight="1" thickBot="1" x14ac:dyDescent="0.3"/>
    <row r="2" spans="1:10" ht="12" customHeight="1" x14ac:dyDescent="0.3">
      <c r="A2" s="4"/>
      <c r="B2" s="5"/>
      <c r="C2" s="5"/>
      <c r="D2" s="5"/>
      <c r="E2" s="6"/>
      <c r="F2" s="6"/>
      <c r="G2" s="189" t="s">
        <v>149</v>
      </c>
      <c r="H2" s="165">
        <f>+'Instruktion grunduppgifter'!B33</f>
        <v>0</v>
      </c>
      <c r="I2" s="7"/>
      <c r="J2" s="148"/>
    </row>
    <row r="3" spans="1:10" ht="17.5" x14ac:dyDescent="0.35">
      <c r="A3" s="8"/>
      <c r="D3" s="53" t="s">
        <v>60</v>
      </c>
      <c r="E3" s="55">
        <f>+'Instruktion grunduppgifter'!B35</f>
        <v>0</v>
      </c>
      <c r="G3" s="190" t="s">
        <v>156</v>
      </c>
      <c r="H3" s="111">
        <f>+'Instruktion grunduppgifter'!B37</f>
        <v>0</v>
      </c>
      <c r="J3" s="149"/>
    </row>
    <row r="4" spans="1:10" ht="17.5" x14ac:dyDescent="0.35">
      <c r="A4" s="8"/>
      <c r="D4" s="53"/>
      <c r="E4" s="55"/>
      <c r="G4" s="119" t="s">
        <v>28</v>
      </c>
      <c r="H4" s="111" t="str">
        <f>+D6</f>
        <v>Projekt 1</v>
      </c>
      <c r="J4" s="149"/>
    </row>
    <row r="5" spans="1:10" ht="12" customHeight="1" x14ac:dyDescent="0.25">
      <c r="A5" s="8"/>
      <c r="J5" s="149"/>
    </row>
    <row r="6" spans="1:10" ht="12" customHeight="1" x14ac:dyDescent="0.3">
      <c r="A6" s="8"/>
      <c r="C6" s="9" t="s">
        <v>0</v>
      </c>
      <c r="D6" s="86" t="s">
        <v>29</v>
      </c>
      <c r="E6" s="87"/>
      <c r="F6" s="9" t="s">
        <v>156</v>
      </c>
      <c r="G6" s="111">
        <f>+'Instruktion grunduppgifter'!B37</f>
        <v>0</v>
      </c>
      <c r="J6" s="149"/>
    </row>
    <row r="7" spans="1:10" ht="12" customHeight="1" x14ac:dyDescent="0.3">
      <c r="A7" s="8"/>
      <c r="C7" s="10" t="s">
        <v>1</v>
      </c>
      <c r="D7" s="105">
        <v>1</v>
      </c>
      <c r="E7" s="88"/>
      <c r="F7" s="71" t="s">
        <v>88</v>
      </c>
      <c r="G7" s="112">
        <f>+'Instruktion grunduppgifter'!B46+'Instruktion grunduppgifter'!B47+'Instruktion grunduppgifter'!B48</f>
        <v>0</v>
      </c>
      <c r="J7" s="149"/>
    </row>
    <row r="8" spans="1:10" ht="13" x14ac:dyDescent="0.3">
      <c r="A8" s="8"/>
      <c r="C8" s="9" t="s">
        <v>2</v>
      </c>
      <c r="D8" s="86"/>
      <c r="E8" s="87"/>
      <c r="F8" s="71" t="s">
        <v>140</v>
      </c>
      <c r="G8" s="170">
        <f>+'Instruktion grunduppgifter'!B51</f>
        <v>0</v>
      </c>
      <c r="J8" s="149"/>
    </row>
    <row r="9" spans="1:10" ht="12" customHeight="1" x14ac:dyDescent="0.3">
      <c r="A9" s="8"/>
      <c r="C9" s="11"/>
      <c r="D9" s="11"/>
      <c r="J9" s="149"/>
    </row>
    <row r="10" spans="1:10" ht="12" customHeight="1" x14ac:dyDescent="0.3">
      <c r="A10" s="8"/>
      <c r="C10" s="11" t="s">
        <v>76</v>
      </c>
      <c r="D10" s="11"/>
      <c r="J10" s="149"/>
    </row>
    <row r="11" spans="1:10" s="116" customFormat="1" ht="9" customHeight="1" thickBot="1" x14ac:dyDescent="0.35">
      <c r="A11" s="115"/>
      <c r="C11" s="126"/>
      <c r="D11" s="126"/>
      <c r="E11" s="127"/>
      <c r="F11" s="117"/>
      <c r="G11" s="117"/>
      <c r="H11" s="118"/>
      <c r="I11" s="118"/>
      <c r="J11" s="132"/>
    </row>
    <row r="12" spans="1:10" s="116" customFormat="1" ht="15.5" x14ac:dyDescent="0.35">
      <c r="A12" s="115"/>
      <c r="B12" s="128" t="str">
        <f>CONCATENATE("PROGNOS OKT-DEC ",'Instruktion grunduppgifter'!B35-1)</f>
        <v>PROGNOS OKT-DEC -1</v>
      </c>
      <c r="C12" s="129"/>
      <c r="D12" s="129"/>
      <c r="E12" s="130"/>
      <c r="F12" s="113"/>
      <c r="G12" s="113"/>
      <c r="H12" s="114"/>
      <c r="I12" s="131"/>
      <c r="J12" s="149"/>
    </row>
    <row r="13" spans="1:10" s="116" customFormat="1" ht="7.5" customHeight="1" x14ac:dyDescent="0.25">
      <c r="A13" s="115"/>
      <c r="B13" s="115"/>
      <c r="E13" s="127"/>
      <c r="F13" s="117"/>
      <c r="G13" s="117"/>
      <c r="H13" s="118"/>
      <c r="I13" s="132"/>
      <c r="J13" s="149"/>
    </row>
    <row r="14" spans="1:10" s="116" customFormat="1" ht="13" x14ac:dyDescent="0.3">
      <c r="A14" s="115"/>
      <c r="B14" s="115"/>
      <c r="C14" s="126" t="str">
        <f>CONCATENATE("OH procent ",'Instruktion grunduppgifter'!B35-1)</f>
        <v>OH procent -1</v>
      </c>
      <c r="D14" s="192">
        <f>+'Instruktion grunduppgifter'!B41+'Instruktion grunduppgifter'!B42+'Instruktion grunduppgifter'!B43</f>
        <v>0</v>
      </c>
      <c r="E14" s="127"/>
      <c r="F14" s="133" t="s">
        <v>142</v>
      </c>
      <c r="G14" s="117"/>
      <c r="H14" s="118"/>
      <c r="I14" s="167">
        <v>1</v>
      </c>
      <c r="J14" s="149"/>
    </row>
    <row r="15" spans="1:10" s="116" customFormat="1" ht="7.5" customHeight="1" x14ac:dyDescent="0.25">
      <c r="A15" s="115"/>
      <c r="B15" s="115"/>
      <c r="E15" s="127"/>
      <c r="F15" s="117"/>
      <c r="G15" s="117"/>
      <c r="H15" s="118"/>
      <c r="I15" s="132"/>
      <c r="J15" s="149"/>
    </row>
    <row r="16" spans="1:10" s="116" customFormat="1" ht="13" x14ac:dyDescent="0.3">
      <c r="A16" s="115"/>
      <c r="B16" s="121" t="s">
        <v>143</v>
      </c>
      <c r="C16" s="118"/>
      <c r="D16" s="126"/>
      <c r="E16" s="127"/>
      <c r="F16" s="126" t="str">
        <f>CONCATENATE("Kvar ",'Instruktion grunduppgifter'!B35-1,", enl Probok")</f>
        <v>Kvar -1, enl Probok</v>
      </c>
      <c r="G16" s="117"/>
      <c r="H16" s="118"/>
      <c r="I16" s="166"/>
      <c r="J16" s="149"/>
    </row>
    <row r="17" spans="1:11" s="116" customFormat="1" ht="12.5" x14ac:dyDescent="0.25">
      <c r="A17" s="115"/>
      <c r="B17" s="115"/>
      <c r="C17" s="124"/>
      <c r="D17" s="124"/>
      <c r="E17" s="127"/>
      <c r="F17" s="135" t="str">
        <f>CONCATENATE("Oavskrivet belopp på utrustning ",'Instruktion grunduppgifter'!B35-1)</f>
        <v>Oavskrivet belopp på utrustning -1</v>
      </c>
      <c r="G17" s="117"/>
      <c r="H17" s="118"/>
      <c r="I17" s="136">
        <f>+I22</f>
        <v>0</v>
      </c>
      <c r="J17" s="149"/>
    </row>
    <row r="18" spans="1:11" s="116" customFormat="1" ht="12.5" x14ac:dyDescent="0.25">
      <c r="A18" s="115"/>
      <c r="B18" s="115"/>
      <c r="C18" s="123"/>
      <c r="D18" s="123"/>
      <c r="E18" s="127"/>
      <c r="F18" s="120" t="s">
        <v>144</v>
      </c>
      <c r="G18" s="117"/>
      <c r="H18" s="118"/>
      <c r="I18" s="136">
        <f>-D32</f>
        <v>0</v>
      </c>
      <c r="J18" s="149"/>
    </row>
    <row r="19" spans="1:11" s="116" customFormat="1" ht="13" x14ac:dyDescent="0.3">
      <c r="A19" s="115"/>
      <c r="B19" s="115"/>
      <c r="C19" s="123"/>
      <c r="D19" s="123"/>
      <c r="E19" s="127"/>
      <c r="F19" s="126" t="str">
        <f>CONCATENATE("Utgående balans ",'Instruktion grunduppgifter'!B35-1,"-12-31")</f>
        <v>Utgående balans -1-12-31</v>
      </c>
      <c r="G19" s="117"/>
      <c r="H19" s="118"/>
      <c r="I19" s="137">
        <f>SUM(I16:I18)</f>
        <v>0</v>
      </c>
      <c r="J19" s="149"/>
    </row>
    <row r="20" spans="1:11" s="116" customFormat="1" ht="12.5" x14ac:dyDescent="0.25">
      <c r="A20" s="115"/>
      <c r="B20" s="115"/>
      <c r="C20" s="123"/>
      <c r="D20" s="123"/>
      <c r="E20" s="127"/>
      <c r="F20" s="118"/>
      <c r="G20" s="117"/>
      <c r="H20" s="118"/>
      <c r="I20" s="132"/>
      <c r="J20" s="149"/>
    </row>
    <row r="21" spans="1:11" s="116" customFormat="1" ht="13" x14ac:dyDescent="0.3">
      <c r="A21" s="115"/>
      <c r="B21" s="115"/>
      <c r="C21" s="123"/>
      <c r="D21" s="123"/>
      <c r="E21" s="127"/>
      <c r="F21" s="126" t="s">
        <v>153</v>
      </c>
      <c r="G21" s="117"/>
      <c r="H21" s="118"/>
      <c r="I21" s="132"/>
      <c r="J21" s="149"/>
    </row>
    <row r="22" spans="1:11" s="116" customFormat="1" ht="12.5" x14ac:dyDescent="0.25">
      <c r="A22" s="115"/>
      <c r="B22" s="115"/>
      <c r="C22" s="123"/>
      <c r="D22" s="123"/>
      <c r="E22" s="127"/>
      <c r="F22" s="118" t="str">
        <f>+F17</f>
        <v>Oavskrivet belopp på utrustning -1</v>
      </c>
      <c r="G22" s="117"/>
      <c r="H22" s="118"/>
      <c r="I22" s="166"/>
      <c r="J22" s="149"/>
    </row>
    <row r="23" spans="1:11" s="116" customFormat="1" ht="12.5" x14ac:dyDescent="0.25">
      <c r="A23" s="115"/>
      <c r="B23" s="115"/>
      <c r="C23" s="123"/>
      <c r="D23" s="123"/>
      <c r="E23" s="127"/>
      <c r="F23" s="118" t="str">
        <f>CONCATENATE("Nyinköp av utrustning &gt; 25 tkr ht ",'Instruktion grunduppgifter'!B35-1)</f>
        <v>Nyinköp av utrustning &gt; 25 tkr ht -1</v>
      </c>
      <c r="G23" s="117"/>
      <c r="H23" s="118"/>
      <c r="I23" s="134"/>
      <c r="J23" s="149"/>
    </row>
    <row r="24" spans="1:11" s="116" customFormat="1" ht="13" x14ac:dyDescent="0.3">
      <c r="A24" s="115"/>
      <c r="B24" s="115"/>
      <c r="C24" s="126" t="s">
        <v>145</v>
      </c>
      <c r="D24" s="133">
        <f>SUM(D17:D23)</f>
        <v>0</v>
      </c>
      <c r="E24" s="127"/>
      <c r="F24" s="133" t="str">
        <f>CONCATENATE("Oavskrivet belopp på utrustning ",'Instruktion grunduppgifter'!B35-1,"-12-31")</f>
        <v>Oavskrivet belopp på utrustning -1-12-31</v>
      </c>
      <c r="G24" s="117"/>
      <c r="H24" s="118"/>
      <c r="I24" s="137">
        <f>SUM(I22:I23)</f>
        <v>0</v>
      </c>
      <c r="J24" s="149"/>
    </row>
    <row r="25" spans="1:11" s="126" customFormat="1" ht="6" customHeight="1" x14ac:dyDescent="0.3">
      <c r="A25" s="122"/>
      <c r="B25" s="122"/>
      <c r="C25" s="125"/>
      <c r="D25" s="125"/>
      <c r="E25" s="127"/>
      <c r="F25" s="117"/>
      <c r="G25" s="117"/>
      <c r="H25" s="118"/>
      <c r="I25" s="132"/>
      <c r="J25" s="149"/>
    </row>
    <row r="26" spans="1:11" s="116" customFormat="1" ht="13" x14ac:dyDescent="0.3">
      <c r="A26" s="115"/>
      <c r="B26" s="115"/>
      <c r="C26" s="126" t="s">
        <v>21</v>
      </c>
      <c r="D26" s="133">
        <f>+D24*D14</f>
        <v>0</v>
      </c>
      <c r="E26" s="127"/>
      <c r="F26" s="120"/>
      <c r="G26" s="117"/>
      <c r="H26" s="118"/>
      <c r="I26" s="132"/>
      <c r="J26" s="149"/>
    </row>
    <row r="27" spans="1:11" s="126" customFormat="1" ht="6" customHeight="1" x14ac:dyDescent="0.3">
      <c r="A27" s="122"/>
      <c r="B27" s="122"/>
      <c r="C27" s="125"/>
      <c r="D27" s="125"/>
      <c r="E27" s="127"/>
      <c r="F27" s="117"/>
      <c r="G27" s="117"/>
      <c r="H27" s="118"/>
      <c r="I27" s="132"/>
      <c r="J27" s="149"/>
      <c r="K27" s="116"/>
    </row>
    <row r="28" spans="1:11" s="116" customFormat="1" ht="13" x14ac:dyDescent="0.3">
      <c r="A28" s="115"/>
      <c r="B28" s="115"/>
      <c r="C28" s="126" t="s">
        <v>64</v>
      </c>
      <c r="D28" s="124"/>
      <c r="E28" s="127"/>
      <c r="F28" s="120"/>
      <c r="G28" s="117"/>
      <c r="H28" s="118"/>
      <c r="I28" s="132"/>
      <c r="J28" s="149"/>
    </row>
    <row r="29" spans="1:11" s="126" customFormat="1" ht="6" customHeight="1" x14ac:dyDescent="0.3">
      <c r="A29" s="122"/>
      <c r="B29" s="122"/>
      <c r="C29" s="125"/>
      <c r="D29" s="125"/>
      <c r="E29" s="127"/>
      <c r="F29" s="117"/>
      <c r="G29" s="117"/>
      <c r="H29" s="118"/>
      <c r="I29" s="132"/>
      <c r="J29" s="149"/>
      <c r="K29" s="116"/>
    </row>
    <row r="30" spans="1:11" s="116" customFormat="1" ht="13" x14ac:dyDescent="0.3">
      <c r="A30" s="115"/>
      <c r="B30" s="115"/>
      <c r="C30" s="126" t="s">
        <v>146</v>
      </c>
      <c r="D30" s="133">
        <f>+I24/I14/12*3</f>
        <v>0</v>
      </c>
      <c r="E30" s="127"/>
      <c r="F30" s="126" t="s">
        <v>147</v>
      </c>
      <c r="I30" s="166"/>
      <c r="J30" s="149"/>
    </row>
    <row r="31" spans="1:11" s="126" customFormat="1" ht="6" customHeight="1" x14ac:dyDescent="0.3">
      <c r="A31" s="122"/>
      <c r="B31" s="122"/>
      <c r="C31" s="125"/>
      <c r="D31" s="125"/>
      <c r="E31" s="127"/>
      <c r="F31" s="117"/>
      <c r="G31" s="117"/>
      <c r="H31" s="118"/>
      <c r="I31" s="132"/>
      <c r="J31" s="149"/>
    </row>
    <row r="32" spans="1:11" s="116" customFormat="1" ht="13.5" thickBot="1" x14ac:dyDescent="0.35">
      <c r="A32" s="115"/>
      <c r="B32" s="138"/>
      <c r="C32" s="139" t="s">
        <v>148</v>
      </c>
      <c r="D32" s="140">
        <f>SUM(D24:D31)</f>
        <v>0</v>
      </c>
      <c r="E32" s="141"/>
      <c r="F32" s="139" t="str">
        <f>CONCATENATE("KVAR ATT DISPONERA ",'Instruktion grunduppgifter'!B35-1,"-12-31")</f>
        <v>KVAR ATT DISPONERA -1-12-31</v>
      </c>
      <c r="G32" s="142"/>
      <c r="H32" s="140"/>
      <c r="I32" s="143">
        <f>+I19-I24+I30</f>
        <v>0</v>
      </c>
      <c r="J32" s="149"/>
    </row>
    <row r="33" spans="1:10" s="116" customFormat="1" ht="7.15" customHeight="1" x14ac:dyDescent="0.3">
      <c r="A33" s="115"/>
      <c r="C33" s="126"/>
      <c r="D33" s="126"/>
      <c r="E33" s="127"/>
      <c r="F33" s="117"/>
      <c r="G33" s="117"/>
      <c r="H33" s="118"/>
      <c r="I33" s="118"/>
      <c r="J33" s="132"/>
    </row>
    <row r="34" spans="1:10" ht="15.5" x14ac:dyDescent="0.35">
      <c r="A34" s="8"/>
      <c r="C34" s="11"/>
      <c r="D34" s="11"/>
      <c r="H34" s="58" t="s">
        <v>132</v>
      </c>
      <c r="I34" s="58" t="s">
        <v>133</v>
      </c>
      <c r="J34" s="150" t="s">
        <v>7</v>
      </c>
    </row>
    <row r="35" spans="1:10" ht="12" customHeight="1" x14ac:dyDescent="0.25">
      <c r="A35" s="8"/>
      <c r="H35" s="59"/>
      <c r="I35" s="59"/>
      <c r="J35" s="149"/>
    </row>
    <row r="36" spans="1:10" ht="13" x14ac:dyDescent="0.3">
      <c r="A36" s="8"/>
      <c r="C36" s="11"/>
      <c r="D36" s="11"/>
      <c r="G36" s="17" t="s">
        <v>74</v>
      </c>
      <c r="H36" s="62">
        <f>+I32</f>
        <v>0</v>
      </c>
      <c r="I36" s="102"/>
      <c r="J36" s="151" t="str">
        <f>IFERROR(+I36/H36*100,"")</f>
        <v/>
      </c>
    </row>
    <row r="37" spans="1:10" ht="7.15" customHeight="1" x14ac:dyDescent="0.25">
      <c r="A37" s="8"/>
      <c r="H37" s="59"/>
      <c r="I37" s="59"/>
      <c r="J37" s="152"/>
    </row>
    <row r="38" spans="1:10" s="11" customFormat="1" ht="15.5" x14ac:dyDescent="0.35">
      <c r="A38" s="16"/>
      <c r="B38" s="13" t="s">
        <v>135</v>
      </c>
      <c r="D38" s="33" t="s">
        <v>87</v>
      </c>
      <c r="E38" s="20"/>
      <c r="F38" s="2"/>
      <c r="G38" s="20"/>
      <c r="H38" s="62"/>
      <c r="I38" s="62"/>
      <c r="J38" s="153"/>
    </row>
    <row r="39" spans="1:10" ht="12" customHeight="1" x14ac:dyDescent="0.3">
      <c r="A39" s="8"/>
      <c r="C39" s="21" t="s">
        <v>54</v>
      </c>
      <c r="D39" s="32"/>
      <c r="E39" s="32"/>
      <c r="F39" s="32"/>
      <c r="G39" s="32"/>
      <c r="H39" s="89"/>
      <c r="I39" s="89"/>
      <c r="J39" s="151" t="str">
        <f t="shared" ref="J39:J44" si="0">IFERROR(+I39/H39*100,"")</f>
        <v/>
      </c>
    </row>
    <row r="40" spans="1:10" ht="12" customHeight="1" x14ac:dyDescent="0.3">
      <c r="A40" s="8"/>
      <c r="C40" s="21" t="s">
        <v>84</v>
      </c>
      <c r="D40" s="32"/>
      <c r="E40" s="32"/>
      <c r="F40" s="32"/>
      <c r="G40" s="32"/>
      <c r="H40" s="89"/>
      <c r="I40" s="89"/>
      <c r="J40" s="151" t="str">
        <f t="shared" si="0"/>
        <v/>
      </c>
    </row>
    <row r="41" spans="1:10" ht="12" customHeight="1" x14ac:dyDescent="0.3">
      <c r="A41" s="8"/>
      <c r="C41" s="21" t="s">
        <v>85</v>
      </c>
      <c r="D41" s="32"/>
      <c r="E41" s="32"/>
      <c r="F41" s="32"/>
      <c r="G41" s="32"/>
      <c r="H41" s="89"/>
      <c r="I41" s="89"/>
      <c r="J41" s="151" t="str">
        <f t="shared" si="0"/>
        <v/>
      </c>
    </row>
    <row r="42" spans="1:10" ht="12" customHeight="1" x14ac:dyDescent="0.3">
      <c r="A42" s="8"/>
      <c r="C42" s="106" t="s">
        <v>134</v>
      </c>
      <c r="D42" s="32"/>
      <c r="E42" s="32"/>
      <c r="F42" s="32"/>
      <c r="G42" s="32"/>
      <c r="H42" s="89"/>
      <c r="I42" s="89"/>
      <c r="J42" s="151" t="str">
        <f t="shared" si="0"/>
        <v/>
      </c>
    </row>
    <row r="43" spans="1:10" s="11" customFormat="1" ht="5.5" customHeight="1" x14ac:dyDescent="0.3">
      <c r="A43" s="22"/>
      <c r="B43" s="23"/>
      <c r="C43" s="24"/>
      <c r="D43" s="24"/>
      <c r="E43" s="25"/>
      <c r="F43" s="25"/>
      <c r="G43" s="25"/>
      <c r="H43" s="63"/>
      <c r="I43" s="63"/>
      <c r="J43" s="154" t="str">
        <f t="shared" si="0"/>
        <v/>
      </c>
    </row>
    <row r="44" spans="1:10" s="30" customFormat="1" ht="15.5" x14ac:dyDescent="0.35">
      <c r="A44" s="28"/>
      <c r="B44" s="13" t="s">
        <v>136</v>
      </c>
      <c r="C44" s="29"/>
      <c r="D44" s="29"/>
      <c r="E44" s="31"/>
      <c r="F44" s="31"/>
      <c r="G44" s="31"/>
      <c r="H44" s="64">
        <f>SUM(H39:H43)</f>
        <v>0</v>
      </c>
      <c r="I44" s="64">
        <f>SUM(I39:I42)</f>
        <v>0</v>
      </c>
      <c r="J44" s="151" t="str">
        <f t="shared" si="0"/>
        <v/>
      </c>
    </row>
    <row r="45" spans="1:10" ht="12" customHeight="1" x14ac:dyDescent="0.3">
      <c r="A45" s="8"/>
      <c r="C45" s="11"/>
      <c r="D45" s="11"/>
      <c r="G45" s="17"/>
      <c r="H45" s="62"/>
      <c r="I45" s="62"/>
      <c r="J45" s="153"/>
    </row>
    <row r="46" spans="1:10" s="14" customFormat="1" ht="15.5" x14ac:dyDescent="0.35">
      <c r="A46" s="12"/>
      <c r="B46" s="13" t="s">
        <v>67</v>
      </c>
      <c r="E46" s="15"/>
      <c r="F46" s="15"/>
      <c r="G46" s="15"/>
      <c r="H46" s="62"/>
      <c r="I46" s="62"/>
      <c r="J46" s="153"/>
    </row>
    <row r="47" spans="1:10" ht="12" customHeight="1" x14ac:dyDescent="0.25">
      <c r="A47" s="8"/>
      <c r="H47" s="59"/>
      <c r="I47" s="59"/>
      <c r="J47" s="152"/>
    </row>
    <row r="48" spans="1:10" s="11" customFormat="1" ht="12" customHeight="1" x14ac:dyDescent="0.3">
      <c r="A48" s="16"/>
      <c r="B48" s="191" t="str">
        <f>CONCATENATE("Lönekostnader (inkl LBK + sem.tillägg, tot ",'Instruktion grunduppgifter'!B52*100,"%) inkl. löneökning om angivet ovan")</f>
        <v>Lönekostnader (inkl LBK + sem.tillägg, tot 0%) inkl. löneökning om angivet ovan</v>
      </c>
      <c r="E48" s="17"/>
      <c r="F48" s="17"/>
      <c r="G48" s="17"/>
      <c r="H48" s="62"/>
      <c r="I48" s="62"/>
      <c r="J48" s="153"/>
    </row>
    <row r="49" spans="1:10" s="19" customFormat="1" ht="12" customHeight="1" x14ac:dyDescent="0.3">
      <c r="A49" s="18"/>
      <c r="C49" s="19" t="s">
        <v>4</v>
      </c>
      <c r="E49" s="20" t="s">
        <v>5</v>
      </c>
      <c r="F49" s="20" t="s">
        <v>6</v>
      </c>
      <c r="G49" s="20" t="s">
        <v>7</v>
      </c>
      <c r="H49" s="60"/>
      <c r="I49" s="60"/>
      <c r="J49" s="155"/>
    </row>
    <row r="50" spans="1:10" ht="12" customHeight="1" x14ac:dyDescent="0.25">
      <c r="A50" s="8"/>
      <c r="C50" s="110"/>
      <c r="D50" s="90"/>
      <c r="E50" s="91"/>
      <c r="F50" s="161"/>
      <c r="G50" s="97"/>
      <c r="H50" s="61">
        <f>+E50*F50*G50*(1+'Instruktion grunduppgifter'!$B$52)*(1+$G$8)</f>
        <v>0</v>
      </c>
      <c r="I50" s="109"/>
      <c r="J50" s="156"/>
    </row>
    <row r="51" spans="1:10" ht="12" customHeight="1" x14ac:dyDescent="0.25">
      <c r="A51" s="8"/>
      <c r="C51" s="90"/>
      <c r="D51" s="90"/>
      <c r="E51" s="91"/>
      <c r="F51" s="161"/>
      <c r="G51" s="97"/>
      <c r="H51" s="61">
        <f>+E51*F51*G51*(1+'Instruktion grunduppgifter'!$B$52)*(1+$G$8)</f>
        <v>0</v>
      </c>
      <c r="I51" s="109"/>
      <c r="J51" s="156"/>
    </row>
    <row r="52" spans="1:10" ht="12" customHeight="1" x14ac:dyDescent="0.25">
      <c r="A52" s="8"/>
      <c r="C52" s="90"/>
      <c r="D52" s="90"/>
      <c r="E52" s="91"/>
      <c r="F52" s="161"/>
      <c r="G52" s="97"/>
      <c r="H52" s="61">
        <f>+E52*F52*G52*(1+'Instruktion grunduppgifter'!$B$52)*(1+$G$8)</f>
        <v>0</v>
      </c>
      <c r="I52" s="109"/>
      <c r="J52" s="156"/>
    </row>
    <row r="53" spans="1:10" ht="12" customHeight="1" x14ac:dyDescent="0.25">
      <c r="A53" s="8"/>
      <c r="C53" s="90"/>
      <c r="D53" s="90"/>
      <c r="E53" s="91"/>
      <c r="F53" s="161"/>
      <c r="G53" s="97"/>
      <c r="H53" s="61">
        <f>+E53*F53*G53*(1+'Instruktion grunduppgifter'!$B$52)*(1+$G$8)</f>
        <v>0</v>
      </c>
      <c r="I53" s="109"/>
      <c r="J53" s="156"/>
    </row>
    <row r="54" spans="1:10" ht="12" customHeight="1" x14ac:dyDescent="0.25">
      <c r="A54" s="8"/>
      <c r="C54" s="90"/>
      <c r="D54" s="110"/>
      <c r="E54" s="91"/>
      <c r="F54" s="161"/>
      <c r="G54" s="97"/>
      <c r="H54" s="61">
        <f>+E54*F54*G54*(1+'Instruktion grunduppgifter'!$B$52)*(1+$G$8)</f>
        <v>0</v>
      </c>
      <c r="I54" s="109"/>
      <c r="J54" s="156"/>
    </row>
    <row r="55" spans="1:10" ht="12" customHeight="1" x14ac:dyDescent="0.25">
      <c r="A55" s="8"/>
      <c r="C55" s="90"/>
      <c r="D55" s="90"/>
      <c r="E55" s="91"/>
      <c r="F55" s="161"/>
      <c r="G55" s="97"/>
      <c r="H55" s="61">
        <f>+E55*F55*G55*(1+'Instruktion grunduppgifter'!$B$52)*(1+$G$8)</f>
        <v>0</v>
      </c>
      <c r="I55" s="109"/>
      <c r="J55" s="156"/>
    </row>
    <row r="56" spans="1:10" ht="12" customHeight="1" x14ac:dyDescent="0.25">
      <c r="A56" s="8"/>
      <c r="C56" s="90"/>
      <c r="D56" s="90"/>
      <c r="E56" s="91"/>
      <c r="F56" s="161"/>
      <c r="G56" s="97"/>
      <c r="H56" s="61">
        <f>+E56*F56*G56*(1+'Instruktion grunduppgifter'!$B$52)*(1+$G$8)</f>
        <v>0</v>
      </c>
      <c r="I56" s="109"/>
      <c r="J56" s="156"/>
    </row>
    <row r="57" spans="1:10" ht="12" customHeight="1" x14ac:dyDescent="0.25">
      <c r="A57" s="8"/>
      <c r="C57" s="90"/>
      <c r="D57" s="90"/>
      <c r="E57" s="91"/>
      <c r="F57" s="161"/>
      <c r="G57" s="97"/>
      <c r="H57" s="61">
        <f>+E57*F57*G57*(1+'Instruktion grunduppgifter'!$B$52)*(1+$G$8)</f>
        <v>0</v>
      </c>
      <c r="I57" s="109"/>
      <c r="J57" s="156"/>
    </row>
    <row r="58" spans="1:10" ht="12" customHeight="1" x14ac:dyDescent="0.25">
      <c r="A58" s="8"/>
      <c r="C58" s="90"/>
      <c r="D58" s="90"/>
      <c r="E58" s="91"/>
      <c r="F58" s="161"/>
      <c r="G58" s="97"/>
      <c r="H58" s="61">
        <f>+E58*F58*G58*(1+'Instruktion grunduppgifter'!$B$52)*(1+$G$8)</f>
        <v>0</v>
      </c>
      <c r="I58" s="109"/>
      <c r="J58" s="156"/>
    </row>
    <row r="59" spans="1:10" ht="12" customHeight="1" x14ac:dyDescent="0.25">
      <c r="A59" s="8"/>
      <c r="C59" s="90"/>
      <c r="D59" s="90"/>
      <c r="E59" s="91"/>
      <c r="F59" s="161"/>
      <c r="G59" s="97"/>
      <c r="H59" s="61">
        <f>+E59*F59*G59*(1+'Instruktion grunduppgifter'!$B$52)*(1+$G$8)</f>
        <v>0</v>
      </c>
      <c r="I59" s="109"/>
      <c r="J59" s="156"/>
    </row>
    <row r="60" spans="1:10" ht="12" customHeight="1" x14ac:dyDescent="0.25">
      <c r="A60" s="8"/>
      <c r="C60" s="90"/>
      <c r="D60" s="90"/>
      <c r="E60" s="91"/>
      <c r="F60" s="161"/>
      <c r="G60" s="97"/>
      <c r="H60" s="61">
        <f>+E60*F60*G60*(1+'Instruktion grunduppgifter'!$B$52)*(1+$G$8)</f>
        <v>0</v>
      </c>
      <c r="I60" s="109"/>
      <c r="J60" s="156"/>
    </row>
    <row r="61" spans="1:10" ht="12" customHeight="1" x14ac:dyDescent="0.25">
      <c r="A61" s="8"/>
      <c r="C61" s="90"/>
      <c r="D61" s="90"/>
      <c r="E61" s="91"/>
      <c r="F61" s="161"/>
      <c r="G61" s="97"/>
      <c r="H61" s="61">
        <f>+E61*F61*G61*(1+'Instruktion grunduppgifter'!$B$52)*(1+$G$8)</f>
        <v>0</v>
      </c>
      <c r="I61" s="109"/>
      <c r="J61" s="156"/>
    </row>
    <row r="62" spans="1:10" s="11" customFormat="1" ht="12" customHeight="1" x14ac:dyDescent="0.3">
      <c r="A62" s="16"/>
      <c r="C62" s="11" t="s">
        <v>8</v>
      </c>
      <c r="E62" s="17"/>
      <c r="F62" s="162"/>
      <c r="G62" s="74"/>
      <c r="H62" s="62">
        <f>SUM(H50:H61)</f>
        <v>0</v>
      </c>
      <c r="I62" s="62">
        <f>SUM(I50:I61)</f>
        <v>0</v>
      </c>
      <c r="J62" s="151" t="str">
        <f t="shared" ref="J62" si="1">IFERROR(+I62/H62*100,"")</f>
        <v/>
      </c>
    </row>
    <row r="63" spans="1:10" s="11" customFormat="1" ht="12" customHeight="1" x14ac:dyDescent="0.3">
      <c r="A63" s="22"/>
      <c r="B63" s="23"/>
      <c r="C63" s="24"/>
      <c r="D63" s="24"/>
      <c r="E63" s="25"/>
      <c r="F63" s="163"/>
      <c r="G63" s="75"/>
      <c r="H63" s="63"/>
      <c r="I63" s="63"/>
      <c r="J63" s="154"/>
    </row>
    <row r="64" spans="1:10" s="11" customFormat="1" ht="12" customHeight="1" x14ac:dyDescent="0.3">
      <c r="A64" s="22"/>
      <c r="B64" s="23"/>
      <c r="C64" s="24"/>
      <c r="D64" s="24"/>
      <c r="E64" s="25"/>
      <c r="F64" s="163"/>
      <c r="G64" s="25"/>
      <c r="H64" s="63"/>
      <c r="I64" s="63"/>
      <c r="J64" s="154"/>
    </row>
    <row r="65" spans="1:10" s="11" customFormat="1" ht="12" customHeight="1" x14ac:dyDescent="0.3">
      <c r="A65" s="16"/>
      <c r="B65" s="11" t="str">
        <f>CONCATENATE("Lönekostnader (inkl LBK ",'Instruktion grunduppgifter'!B52*100-2,"%)")</f>
        <v>Lönekostnader (inkl LBK -2%)</v>
      </c>
      <c r="E65" s="17"/>
      <c r="F65" s="162"/>
      <c r="G65" s="17"/>
      <c r="H65" s="62"/>
      <c r="I65" s="62"/>
      <c r="J65" s="153"/>
    </row>
    <row r="66" spans="1:10" s="19" customFormat="1" ht="12" customHeight="1" x14ac:dyDescent="0.3">
      <c r="A66" s="18"/>
      <c r="C66" s="19" t="s">
        <v>9</v>
      </c>
      <c r="E66" s="20" t="s">
        <v>68</v>
      </c>
      <c r="F66" s="164" t="s">
        <v>83</v>
      </c>
      <c r="G66" s="20"/>
      <c r="H66" s="60"/>
      <c r="I66" s="60"/>
      <c r="J66" s="155"/>
    </row>
    <row r="67" spans="1:10" ht="12" customHeight="1" x14ac:dyDescent="0.25">
      <c r="A67" s="8"/>
      <c r="C67" s="90"/>
      <c r="D67" s="90"/>
      <c r="E67" s="91"/>
      <c r="F67" s="161"/>
      <c r="G67" s="26"/>
      <c r="H67" s="61">
        <f>+E67*F67*(1+'Instruktion grunduppgifter'!$B$52-2%)</f>
        <v>0</v>
      </c>
      <c r="I67" s="109"/>
      <c r="J67" s="156"/>
    </row>
    <row r="68" spans="1:10" ht="12" customHeight="1" x14ac:dyDescent="0.25">
      <c r="A68" s="8"/>
      <c r="C68" s="90"/>
      <c r="D68" s="90"/>
      <c r="E68" s="91"/>
      <c r="F68" s="161"/>
      <c r="G68" s="26"/>
      <c r="H68" s="61">
        <f>+E68*F68*(1+'Instruktion grunduppgifter'!$B$52-2%)</f>
        <v>0</v>
      </c>
      <c r="I68" s="109"/>
      <c r="J68" s="156"/>
    </row>
    <row r="69" spans="1:10" ht="12" customHeight="1" x14ac:dyDescent="0.25">
      <c r="A69" s="8"/>
      <c r="C69" s="90"/>
      <c r="D69" s="90"/>
      <c r="E69" s="91"/>
      <c r="F69" s="161"/>
      <c r="G69" s="26"/>
      <c r="H69" s="61">
        <f>+E69*F69*(1+'Instruktion grunduppgifter'!$B$52-2%)</f>
        <v>0</v>
      </c>
      <c r="I69" s="109"/>
      <c r="J69" s="156"/>
    </row>
    <row r="70" spans="1:10" ht="12" customHeight="1" x14ac:dyDescent="0.25">
      <c r="A70" s="8"/>
      <c r="C70" s="90"/>
      <c r="D70" s="90"/>
      <c r="E70" s="91"/>
      <c r="F70" s="161"/>
      <c r="G70" s="26"/>
      <c r="H70" s="61">
        <f>+E70*F70*(1+'Instruktion grunduppgifter'!$B$52-2%)</f>
        <v>0</v>
      </c>
      <c r="I70" s="109"/>
      <c r="J70" s="156"/>
    </row>
    <row r="71" spans="1:10" s="11" customFormat="1" ht="12" customHeight="1" x14ac:dyDescent="0.3">
      <c r="A71" s="16"/>
      <c r="C71" s="11" t="s">
        <v>10</v>
      </c>
      <c r="E71" s="17"/>
      <c r="F71" s="17"/>
      <c r="G71" s="17"/>
      <c r="H71" s="62">
        <f>SUM(H67:H70)</f>
        <v>0</v>
      </c>
      <c r="I71" s="62">
        <f>SUM(I67:I70)</f>
        <v>0</v>
      </c>
      <c r="J71" s="151" t="str">
        <f t="shared" ref="J71" si="2">IFERROR(+I71/H71*100,"")</f>
        <v/>
      </c>
    </row>
    <row r="72" spans="1:10" s="11" customFormat="1" ht="12" customHeight="1" x14ac:dyDescent="0.3">
      <c r="A72" s="22"/>
      <c r="B72" s="23"/>
      <c r="C72" s="24"/>
      <c r="D72" s="24"/>
      <c r="E72" s="25"/>
      <c r="F72" s="25"/>
      <c r="G72" s="25"/>
      <c r="H72" s="63"/>
      <c r="I72" s="63"/>
      <c r="J72" s="154"/>
    </row>
    <row r="73" spans="1:10" s="11" customFormat="1" ht="12" customHeight="1" x14ac:dyDescent="0.3">
      <c r="A73" s="16"/>
      <c r="B73" s="11" t="s">
        <v>86</v>
      </c>
      <c r="E73" s="17"/>
      <c r="F73" s="17"/>
      <c r="G73" s="17"/>
      <c r="H73" s="62"/>
      <c r="I73" s="62"/>
      <c r="J73" s="153"/>
    </row>
    <row r="74" spans="1:10" ht="12" customHeight="1" x14ac:dyDescent="0.3">
      <c r="A74" s="8"/>
      <c r="C74" s="21" t="s">
        <v>78</v>
      </c>
      <c r="D74" s="21"/>
      <c r="E74" s="21"/>
      <c r="F74" s="21"/>
      <c r="G74" s="21"/>
      <c r="H74" s="89"/>
      <c r="I74" s="89"/>
      <c r="J74" s="151" t="str">
        <f t="shared" ref="J74:J78" si="3">IFERROR(+I74/H74*100,"")</f>
        <v/>
      </c>
    </row>
    <row r="75" spans="1:10" ht="12" customHeight="1" x14ac:dyDescent="0.3">
      <c r="A75" s="8"/>
      <c r="C75" s="21" t="s">
        <v>80</v>
      </c>
      <c r="D75" s="21"/>
      <c r="E75" s="21"/>
      <c r="F75" s="21"/>
      <c r="G75" s="21"/>
      <c r="H75" s="89"/>
      <c r="I75" s="89"/>
      <c r="J75" s="151" t="str">
        <f t="shared" si="3"/>
        <v/>
      </c>
    </row>
    <row r="76" spans="1:10" ht="12" customHeight="1" x14ac:dyDescent="0.3">
      <c r="A76" s="8"/>
      <c r="C76" s="106" t="s">
        <v>138</v>
      </c>
      <c r="D76" s="21"/>
      <c r="E76" s="21"/>
      <c r="F76" s="21"/>
      <c r="G76" s="21"/>
      <c r="H76" s="89"/>
      <c r="I76" s="89"/>
      <c r="J76" s="151" t="str">
        <f t="shared" si="3"/>
        <v/>
      </c>
    </row>
    <row r="77" spans="1:10" ht="12" customHeight="1" x14ac:dyDescent="0.3">
      <c r="A77" s="8"/>
      <c r="C77" s="21" t="s">
        <v>79</v>
      </c>
      <c r="D77" s="21"/>
      <c r="E77" s="21"/>
      <c r="F77" s="21"/>
      <c r="G77" s="21"/>
      <c r="H77" s="89"/>
      <c r="I77" s="89"/>
      <c r="J77" s="151" t="str">
        <f t="shared" si="3"/>
        <v/>
      </c>
    </row>
    <row r="78" spans="1:10" s="11" customFormat="1" ht="12" customHeight="1" x14ac:dyDescent="0.3">
      <c r="A78" s="16"/>
      <c r="C78" s="11" t="s">
        <v>12</v>
      </c>
      <c r="E78" s="17"/>
      <c r="F78" s="17"/>
      <c r="G78" s="17"/>
      <c r="H78" s="62">
        <f>SUM(H74:H77)</f>
        <v>0</v>
      </c>
      <c r="I78" s="62">
        <f>SUM(I74:I77)</f>
        <v>0</v>
      </c>
      <c r="J78" s="151" t="str">
        <f t="shared" si="3"/>
        <v/>
      </c>
    </row>
    <row r="79" spans="1:10" s="11" customFormat="1" ht="12" customHeight="1" x14ac:dyDescent="0.3">
      <c r="A79" s="22"/>
      <c r="B79" s="23"/>
      <c r="C79" s="24"/>
      <c r="D79" s="24"/>
      <c r="E79" s="25"/>
      <c r="F79" s="25"/>
      <c r="G79" s="25"/>
      <c r="H79" s="63"/>
      <c r="I79" s="63"/>
      <c r="J79" s="154"/>
    </row>
    <row r="80" spans="1:10" s="11" customFormat="1" ht="12" customHeight="1" x14ac:dyDescent="0.3">
      <c r="A80" s="16"/>
      <c r="B80" s="11" t="s">
        <v>13</v>
      </c>
      <c r="E80" s="17"/>
      <c r="F80" s="17"/>
      <c r="G80" s="17"/>
      <c r="H80" s="62"/>
      <c r="I80" s="62"/>
      <c r="J80" s="153"/>
    </row>
    <row r="81" spans="1:12" ht="12" customHeight="1" x14ac:dyDescent="0.3">
      <c r="A81" s="8"/>
      <c r="C81" s="21" t="s">
        <v>14</v>
      </c>
      <c r="D81" s="21"/>
      <c r="E81" s="21"/>
      <c r="F81" s="21"/>
      <c r="G81" s="21"/>
      <c r="H81" s="89"/>
      <c r="I81" s="89"/>
      <c r="J81" s="151" t="str">
        <f t="shared" ref="J81:J86" si="4">IFERROR(+I81/H81*100,"")</f>
        <v/>
      </c>
    </row>
    <row r="82" spans="1:12" ht="12" customHeight="1" x14ac:dyDescent="0.3">
      <c r="A82" s="8"/>
      <c r="C82" s="21" t="s">
        <v>139</v>
      </c>
      <c r="D82" s="21"/>
      <c r="E82" s="21"/>
      <c r="F82" s="21"/>
      <c r="G82" s="21"/>
      <c r="H82" s="89"/>
      <c r="I82" s="89"/>
      <c r="J82" s="151" t="str">
        <f t="shared" si="4"/>
        <v/>
      </c>
    </row>
    <row r="83" spans="1:12" ht="12" customHeight="1" x14ac:dyDescent="0.3">
      <c r="A83" s="8"/>
      <c r="C83" s="21" t="s">
        <v>16</v>
      </c>
      <c r="D83" s="21"/>
      <c r="E83" s="21"/>
      <c r="F83" s="21"/>
      <c r="G83" s="21"/>
      <c r="H83" s="89"/>
      <c r="I83" s="89"/>
      <c r="J83" s="151" t="str">
        <f t="shared" si="4"/>
        <v/>
      </c>
    </row>
    <row r="84" spans="1:12" ht="12" customHeight="1" x14ac:dyDescent="0.3">
      <c r="A84" s="8"/>
      <c r="C84" s="21" t="s">
        <v>17</v>
      </c>
      <c r="D84" s="21"/>
      <c r="E84" s="21"/>
      <c r="F84" s="21"/>
      <c r="G84" s="21"/>
      <c r="H84" s="89"/>
      <c r="I84" s="89"/>
      <c r="J84" s="151" t="str">
        <f t="shared" si="4"/>
        <v/>
      </c>
    </row>
    <row r="85" spans="1:12" ht="12" customHeight="1" x14ac:dyDescent="0.3">
      <c r="A85" s="8"/>
      <c r="C85" s="106" t="s">
        <v>137</v>
      </c>
      <c r="D85" s="21"/>
      <c r="E85" s="21"/>
      <c r="F85" s="21"/>
      <c r="G85" s="21"/>
      <c r="H85" s="89"/>
      <c r="I85" s="89"/>
      <c r="J85" s="151" t="str">
        <f t="shared" si="4"/>
        <v/>
      </c>
    </row>
    <row r="86" spans="1:12" s="11" customFormat="1" ht="12" customHeight="1" x14ac:dyDescent="0.3">
      <c r="A86" s="16"/>
      <c r="C86" s="27" t="s">
        <v>18</v>
      </c>
      <c r="D86" s="27"/>
      <c r="E86" s="17"/>
      <c r="F86" s="17"/>
      <c r="G86" s="17"/>
      <c r="H86" s="62">
        <f>SUM(H81:H85)</f>
        <v>0</v>
      </c>
      <c r="I86" s="62">
        <f>SUM(I81:I85)</f>
        <v>0</v>
      </c>
      <c r="J86" s="151" t="str">
        <f t="shared" si="4"/>
        <v/>
      </c>
    </row>
    <row r="87" spans="1:12" s="11" customFormat="1" ht="7.15" customHeight="1" x14ac:dyDescent="0.3">
      <c r="A87" s="22"/>
      <c r="B87" s="23"/>
      <c r="C87" s="24"/>
      <c r="D87" s="24"/>
      <c r="E87" s="25"/>
      <c r="F87" s="25"/>
      <c r="G87" s="25"/>
      <c r="H87" s="63"/>
      <c r="I87" s="63"/>
      <c r="J87" s="154"/>
    </row>
    <row r="88" spans="1:12" s="30" customFormat="1" ht="15.5" x14ac:dyDescent="0.35">
      <c r="A88" s="28"/>
      <c r="B88" s="29" t="s">
        <v>69</v>
      </c>
      <c r="E88" s="31"/>
      <c r="F88" s="31"/>
      <c r="G88" s="31"/>
      <c r="H88" s="64">
        <f>+H62+H71+H78+H86</f>
        <v>0</v>
      </c>
      <c r="I88" s="64">
        <f>+I62+I71+I78+I86</f>
        <v>0</v>
      </c>
      <c r="J88" s="151" t="str">
        <f t="shared" ref="J88" si="5">IFERROR(+I88/H88*100,"")</f>
        <v/>
      </c>
      <c r="L88" s="11"/>
    </row>
    <row r="89" spans="1:12" s="11" customFormat="1" ht="6" customHeight="1" x14ac:dyDescent="0.3">
      <c r="A89" s="22"/>
      <c r="B89" s="23"/>
      <c r="C89" s="24"/>
      <c r="D89" s="24"/>
      <c r="E89" s="25"/>
      <c r="F89" s="25"/>
      <c r="G89" s="25"/>
      <c r="H89" s="63"/>
      <c r="I89" s="63"/>
      <c r="J89" s="154"/>
    </row>
    <row r="90" spans="1:12" s="11" customFormat="1" ht="12" customHeight="1" x14ac:dyDescent="0.3">
      <c r="A90" s="22"/>
      <c r="B90" s="11" t="s">
        <v>64</v>
      </c>
      <c r="E90" s="17"/>
      <c r="F90" s="17"/>
      <c r="G90" s="17"/>
      <c r="H90" s="62"/>
      <c r="I90" s="62"/>
      <c r="J90" s="153"/>
    </row>
    <row r="91" spans="1:12" s="11" customFormat="1" ht="12" customHeight="1" x14ac:dyDescent="0.3">
      <c r="A91" s="22"/>
      <c r="B91" s="1"/>
      <c r="C91" s="21" t="s">
        <v>125</v>
      </c>
      <c r="D91" s="21"/>
      <c r="E91" s="21"/>
      <c r="F91" s="21"/>
      <c r="G91" s="21"/>
      <c r="H91" s="89"/>
      <c r="I91" s="89"/>
      <c r="J91" s="151" t="str">
        <f t="shared" ref="J91:J94" si="6">IFERROR(+I91/H91*100,"")</f>
        <v/>
      </c>
    </row>
    <row r="92" spans="1:12" s="11" customFormat="1" ht="12" customHeight="1" x14ac:dyDescent="0.3">
      <c r="A92" s="22"/>
      <c r="B92" s="23"/>
      <c r="C92" s="21" t="s">
        <v>126</v>
      </c>
      <c r="D92" s="21"/>
      <c r="E92" s="21"/>
      <c r="F92" s="21"/>
      <c r="G92" s="21"/>
      <c r="H92" s="89"/>
      <c r="I92" s="89"/>
      <c r="J92" s="151" t="str">
        <f t="shared" si="6"/>
        <v/>
      </c>
    </row>
    <row r="93" spans="1:12" s="11" customFormat="1" ht="12" customHeight="1" x14ac:dyDescent="0.3">
      <c r="A93" s="22"/>
      <c r="B93" s="27"/>
      <c r="C93" s="21" t="s">
        <v>131</v>
      </c>
      <c r="D93" s="21"/>
      <c r="E93" s="21"/>
      <c r="F93" s="21"/>
      <c r="G93" s="21"/>
      <c r="H93" s="89"/>
      <c r="I93" s="89"/>
      <c r="J93" s="151" t="str">
        <f t="shared" si="6"/>
        <v/>
      </c>
    </row>
    <row r="94" spans="1:12" s="11" customFormat="1" ht="12" customHeight="1" x14ac:dyDescent="0.3">
      <c r="A94" s="22"/>
      <c r="B94" s="27"/>
      <c r="C94" s="70" t="s">
        <v>128</v>
      </c>
      <c r="D94" s="3"/>
      <c r="E94" s="3"/>
      <c r="F94" s="3"/>
      <c r="G94" s="3"/>
      <c r="H94" s="103">
        <f>SUM(H91:H93)</f>
        <v>0</v>
      </c>
      <c r="I94" s="103">
        <f>SUM(I91:I93)</f>
        <v>0</v>
      </c>
      <c r="J94" s="151" t="str">
        <f t="shared" si="6"/>
        <v/>
      </c>
    </row>
    <row r="95" spans="1:12" s="11" customFormat="1" ht="6" customHeight="1" x14ac:dyDescent="0.3">
      <c r="A95" s="22"/>
      <c r="B95" s="23"/>
      <c r="C95" s="24"/>
      <c r="D95" s="24"/>
      <c r="E95" s="25"/>
      <c r="F95" s="25"/>
      <c r="G95" s="25"/>
      <c r="H95" s="63"/>
      <c r="I95" s="63"/>
      <c r="J95" s="154"/>
    </row>
    <row r="96" spans="1:12" s="11" customFormat="1" ht="12" customHeight="1" x14ac:dyDescent="0.3">
      <c r="A96" s="16"/>
      <c r="B96" s="27" t="s">
        <v>82</v>
      </c>
      <c r="C96" s="21"/>
      <c r="D96" s="21"/>
      <c r="E96" s="21"/>
      <c r="F96" s="21"/>
      <c r="G96" s="21"/>
      <c r="H96" s="89"/>
      <c r="I96" s="89"/>
      <c r="J96" s="151" t="str">
        <f t="shared" ref="J96" si="7">IFERROR(+I96/H96*100,"")</f>
        <v/>
      </c>
    </row>
    <row r="97" spans="1:10" s="11" customFormat="1" ht="6" customHeight="1" x14ac:dyDescent="0.3">
      <c r="A97" s="22"/>
      <c r="B97" s="23"/>
      <c r="C97" s="24"/>
      <c r="D97" s="24"/>
      <c r="E97" s="25"/>
      <c r="F97" s="25"/>
      <c r="G97" s="25"/>
      <c r="H97" s="63"/>
      <c r="I97" s="63"/>
      <c r="J97" s="154"/>
    </row>
    <row r="98" spans="1:10" s="11" customFormat="1" ht="12" customHeight="1" x14ac:dyDescent="0.3">
      <c r="A98" s="16"/>
      <c r="B98" s="27" t="s">
        <v>24</v>
      </c>
      <c r="C98" s="21"/>
      <c r="D98" s="21"/>
      <c r="E98" s="21"/>
      <c r="F98" s="21"/>
      <c r="G98" s="21"/>
      <c r="H98" s="89"/>
      <c r="I98" s="89"/>
      <c r="J98" s="151" t="str">
        <f t="shared" ref="J98" si="8">IFERROR(+I98/H98*100,"")</f>
        <v/>
      </c>
    </row>
    <row r="99" spans="1:10" s="11" customFormat="1" ht="6" customHeight="1" x14ac:dyDescent="0.3">
      <c r="A99" s="22"/>
      <c r="B99" s="23"/>
      <c r="C99" s="24"/>
      <c r="D99" s="24"/>
      <c r="E99" s="25"/>
      <c r="F99" s="25"/>
      <c r="G99" s="25"/>
      <c r="H99" s="63"/>
      <c r="I99" s="63"/>
      <c r="J99" s="154"/>
    </row>
    <row r="100" spans="1:10" s="11" customFormat="1" ht="12" customHeight="1" x14ac:dyDescent="0.3">
      <c r="A100" s="16"/>
      <c r="B100" s="11" t="s">
        <v>19</v>
      </c>
      <c r="E100" s="20" t="s">
        <v>3</v>
      </c>
      <c r="G100" s="20" t="s">
        <v>20</v>
      </c>
      <c r="H100" s="62"/>
      <c r="I100" s="62"/>
      <c r="J100" s="153"/>
    </row>
    <row r="101" spans="1:10" ht="12" customHeight="1" x14ac:dyDescent="0.3">
      <c r="A101" s="8"/>
      <c r="C101" s="21" t="s">
        <v>21</v>
      </c>
      <c r="D101" s="21"/>
      <c r="E101" s="32"/>
      <c r="F101" s="32"/>
      <c r="G101" s="98">
        <f>+G7</f>
        <v>0</v>
      </c>
      <c r="H101" s="65">
        <f>+(H88-H85)*G101</f>
        <v>0</v>
      </c>
      <c r="I101" s="65">
        <f>+(I88-I85)*H101</f>
        <v>0</v>
      </c>
      <c r="J101" s="151" t="str">
        <f t="shared" ref="J101:J103" si="9">IFERROR(+I101/H101*100,"")</f>
        <v/>
      </c>
    </row>
    <row r="102" spans="1:10" ht="15" customHeight="1" x14ac:dyDescent="0.3">
      <c r="A102" s="8"/>
      <c r="C102" s="21" t="s">
        <v>64</v>
      </c>
      <c r="D102" s="21" t="s">
        <v>22</v>
      </c>
      <c r="E102" s="92"/>
      <c r="F102" s="32"/>
      <c r="G102" s="99"/>
      <c r="H102" s="65">
        <f>IF(E102=0,G102*(H88-H85+H98),E102)</f>
        <v>0</v>
      </c>
      <c r="I102" s="65">
        <f>IF(F102=0,H102*(I88-I85+I98),F102)</f>
        <v>0</v>
      </c>
      <c r="J102" s="151" t="str">
        <f t="shared" si="9"/>
        <v/>
      </c>
    </row>
    <row r="103" spans="1:10" s="11" customFormat="1" ht="12" customHeight="1" x14ac:dyDescent="0.3">
      <c r="A103" s="16"/>
      <c r="C103" s="11" t="s">
        <v>23</v>
      </c>
      <c r="E103" s="17"/>
      <c r="F103" s="17"/>
      <c r="G103" s="17"/>
      <c r="H103" s="62">
        <f>SUM(H101:H102)</f>
        <v>0</v>
      </c>
      <c r="I103" s="62">
        <f>SUM(I101:I102)</f>
        <v>0</v>
      </c>
      <c r="J103" s="151" t="str">
        <f t="shared" si="9"/>
        <v/>
      </c>
    </row>
    <row r="104" spans="1:10" s="11" customFormat="1" ht="6" customHeight="1" x14ac:dyDescent="0.3">
      <c r="A104" s="22"/>
      <c r="B104" s="23"/>
      <c r="C104" s="24"/>
      <c r="D104" s="24"/>
      <c r="E104" s="25"/>
      <c r="F104" s="25"/>
      <c r="G104" s="25"/>
      <c r="H104" s="63"/>
      <c r="I104" s="63"/>
      <c r="J104" s="154"/>
    </row>
    <row r="105" spans="1:10" s="11" customFormat="1" ht="12" customHeight="1" x14ac:dyDescent="0.3">
      <c r="A105" s="16"/>
      <c r="B105" s="27" t="s">
        <v>155</v>
      </c>
      <c r="C105" s="21"/>
      <c r="D105" s="21"/>
      <c r="E105" s="21"/>
      <c r="F105" s="21"/>
      <c r="G105" s="21"/>
      <c r="H105" s="89"/>
      <c r="I105" s="89"/>
      <c r="J105" s="151" t="str">
        <f t="shared" ref="J105" si="10">IFERROR(+I105/H105*100,"")</f>
        <v/>
      </c>
    </row>
    <row r="106" spans="1:10" s="11" customFormat="1" ht="6" customHeight="1" x14ac:dyDescent="0.3">
      <c r="A106" s="22"/>
      <c r="B106" s="23"/>
      <c r="C106" s="24"/>
      <c r="D106" s="24"/>
      <c r="E106" s="25"/>
      <c r="F106" s="25"/>
      <c r="G106" s="25"/>
      <c r="H106" s="63"/>
      <c r="I106" s="63"/>
      <c r="J106" s="154"/>
    </row>
    <row r="107" spans="1:10" s="30" customFormat="1" ht="15.5" x14ac:dyDescent="0.35">
      <c r="A107" s="28"/>
      <c r="B107" s="30" t="s">
        <v>70</v>
      </c>
      <c r="E107" s="31"/>
      <c r="F107" s="31"/>
      <c r="G107" s="31"/>
      <c r="H107" s="64">
        <f>+H88+H94+H96+H98+H103+H105</f>
        <v>0</v>
      </c>
      <c r="I107" s="64">
        <f>+I88+I94+I96+I98+I103+I105</f>
        <v>0</v>
      </c>
      <c r="J107" s="151" t="str">
        <f t="shared" ref="J107" si="11">IFERROR(+I107/H107*100,"")</f>
        <v/>
      </c>
    </row>
    <row r="108" spans="1:10" s="30" customFormat="1" ht="8.25" customHeight="1" x14ac:dyDescent="0.35">
      <c r="A108" s="28"/>
      <c r="C108" s="29"/>
      <c r="D108" s="29"/>
      <c r="E108" s="31"/>
      <c r="F108" s="31"/>
      <c r="G108" s="31"/>
      <c r="H108" s="64"/>
      <c r="I108" s="64"/>
      <c r="J108" s="157"/>
    </row>
    <row r="109" spans="1:10" s="30" customFormat="1" ht="15.5" x14ac:dyDescent="0.35">
      <c r="A109" s="28"/>
      <c r="B109" s="30" t="s">
        <v>71</v>
      </c>
      <c r="C109" s="29"/>
      <c r="D109" s="29"/>
      <c r="E109" s="31"/>
      <c r="F109" s="31"/>
      <c r="G109" s="31"/>
      <c r="H109" s="64">
        <f>+H44-H107</f>
        <v>0</v>
      </c>
      <c r="I109" s="64">
        <f>+I44-I107</f>
        <v>0</v>
      </c>
      <c r="J109" s="151" t="str">
        <f t="shared" ref="J109" si="12">IFERROR(+I109/H109*100,"")</f>
        <v/>
      </c>
    </row>
    <row r="110" spans="1:10" s="30" customFormat="1" ht="8.25" customHeight="1" x14ac:dyDescent="0.35">
      <c r="A110" s="28"/>
      <c r="C110" s="29"/>
      <c r="D110" s="29"/>
      <c r="E110" s="31"/>
      <c r="F110" s="31"/>
      <c r="G110" s="31"/>
      <c r="H110" s="64"/>
      <c r="I110" s="64"/>
      <c r="J110" s="157"/>
    </row>
    <row r="111" spans="1:10" s="30" customFormat="1" ht="15.5" x14ac:dyDescent="0.35">
      <c r="A111" s="28"/>
      <c r="C111" s="29"/>
      <c r="D111" s="29"/>
      <c r="E111" s="31"/>
      <c r="F111" s="31"/>
      <c r="G111" s="17" t="s">
        <v>75</v>
      </c>
      <c r="H111" s="62">
        <f>+H36+H109</f>
        <v>0</v>
      </c>
      <c r="I111" s="62">
        <f>+I36+I109</f>
        <v>0</v>
      </c>
      <c r="J111" s="151" t="str">
        <f t="shared" ref="J111" si="13">IFERROR(+I111/H111*100,"")</f>
        <v/>
      </c>
    </row>
    <row r="112" spans="1:10" s="30" customFormat="1" ht="12" customHeight="1" x14ac:dyDescent="0.35">
      <c r="A112" s="28"/>
      <c r="C112" s="29"/>
      <c r="D112" s="29"/>
      <c r="E112" s="31"/>
      <c r="F112" s="31"/>
      <c r="G112" s="31"/>
      <c r="H112" s="64"/>
      <c r="I112" s="64"/>
      <c r="J112" s="157"/>
    </row>
    <row r="113" spans="1:10" s="30" customFormat="1" ht="15.5" x14ac:dyDescent="0.35">
      <c r="A113" s="34"/>
      <c r="B113" s="13" t="s">
        <v>154</v>
      </c>
      <c r="C113" s="35"/>
      <c r="D113" s="35"/>
      <c r="E113" s="36"/>
      <c r="F113" s="36"/>
      <c r="G113" s="36"/>
      <c r="H113" s="66"/>
      <c r="I113" s="66"/>
      <c r="J113" s="158"/>
    </row>
    <row r="114" spans="1:10" s="37" customFormat="1" ht="12" customHeight="1" x14ac:dyDescent="0.3">
      <c r="A114" s="18"/>
      <c r="C114" s="38" t="s">
        <v>25</v>
      </c>
      <c r="D114" s="38"/>
      <c r="E114" s="20" t="s">
        <v>72</v>
      </c>
      <c r="F114" s="20"/>
      <c r="G114" s="20" t="s">
        <v>26</v>
      </c>
      <c r="H114" s="60"/>
      <c r="I114" s="60"/>
      <c r="J114" s="155"/>
    </row>
    <row r="115" spans="1:10" s="11" customFormat="1" ht="12" customHeight="1" x14ac:dyDescent="0.3">
      <c r="A115" s="22"/>
      <c r="B115" s="23"/>
      <c r="C115" s="101"/>
      <c r="D115" s="101"/>
      <c r="E115" s="101"/>
      <c r="F115" s="26"/>
      <c r="G115" s="93"/>
      <c r="H115" s="94"/>
      <c r="I115" s="94"/>
      <c r="J115" s="159"/>
    </row>
    <row r="116" spans="1:10" s="11" customFormat="1" ht="12" customHeight="1" x14ac:dyDescent="0.3">
      <c r="A116" s="22"/>
      <c r="B116" s="23"/>
      <c r="C116" s="101"/>
      <c r="D116" s="101"/>
      <c r="E116" s="101"/>
      <c r="F116" s="26"/>
      <c r="G116" s="93"/>
      <c r="H116" s="94"/>
      <c r="I116" s="94"/>
      <c r="J116" s="159"/>
    </row>
    <row r="117" spans="1:10" s="11" customFormat="1" ht="12" customHeight="1" x14ac:dyDescent="0.3">
      <c r="A117" s="22"/>
      <c r="B117" s="23"/>
      <c r="C117" s="101"/>
      <c r="D117" s="101"/>
      <c r="E117" s="101"/>
      <c r="F117" s="26"/>
      <c r="G117" s="93"/>
      <c r="H117" s="94"/>
      <c r="I117" s="94"/>
      <c r="J117" s="159"/>
    </row>
    <row r="118" spans="1:10" s="11" customFormat="1" ht="12" customHeight="1" x14ac:dyDescent="0.3">
      <c r="A118" s="22"/>
      <c r="B118" s="23"/>
      <c r="C118" s="24"/>
      <c r="D118" s="24"/>
      <c r="E118" s="25"/>
      <c r="F118" s="25"/>
      <c r="G118" s="25"/>
      <c r="H118" s="63"/>
      <c r="I118" s="63"/>
      <c r="J118" s="154"/>
    </row>
    <row r="119" spans="1:10" s="11" customFormat="1" ht="15.5" x14ac:dyDescent="0.35">
      <c r="A119" s="22"/>
      <c r="B119" s="30" t="s">
        <v>27</v>
      </c>
      <c r="C119" s="24"/>
      <c r="D119" s="24"/>
      <c r="E119" s="25"/>
      <c r="F119" s="25"/>
      <c r="G119" s="25"/>
      <c r="H119" s="67">
        <f>SUM(H115:H117)</f>
        <v>0</v>
      </c>
      <c r="I119" s="67">
        <f>SUM(I115:I117)</f>
        <v>0</v>
      </c>
      <c r="J119" s="153"/>
    </row>
    <row r="120" spans="1:10" s="23" customFormat="1" ht="12" customHeight="1" thickBot="1" x14ac:dyDescent="0.3">
      <c r="A120" s="39"/>
      <c r="B120" s="40"/>
      <c r="C120" s="40"/>
      <c r="D120" s="40"/>
      <c r="E120" s="41"/>
      <c r="F120" s="41"/>
      <c r="G120" s="41"/>
      <c r="H120" s="42"/>
      <c r="I120" s="42"/>
      <c r="J120" s="160"/>
    </row>
  </sheetData>
  <sheetProtection algorithmName="SHA-512" hashValue="kZZdQBL4aw/U6GS55+EjmBAhPEvtb5jhJ8f+8PL9LQFNZYr3EMDFzLoo4F9X45IFHzLog94RUk26VBkCdXj28A==" saltValue="l297vTw0A8QMEpcU3k+sJw==" spinCount="100000" sheet="1" objects="1" scenarios="1"/>
  <protectedRanges>
    <protectedRange password="B142" sqref="H94:I94" name="Insamling budget"/>
    <protectedRange password="B142" sqref="H3:H4" name="Insamling budget_1"/>
  </protectedRanges>
  <phoneticPr fontId="19" type="noConversion"/>
  <pageMargins left="0.74803149606299213" right="0.74803149606299213" top="0.51181102362204722" bottom="0.74803149606299213" header="0.51181102362204722" footer="0.51181102362204722"/>
  <pageSetup paperSize="9" scale="54" fitToHeight="2" orientation="portrait" r:id="rId1"/>
  <headerFooter alignWithMargins="0">
    <oddFooter>&amp;L&amp;9Version 2021.1&amp;C&amp;F &amp;A</oddFooter>
  </headerFooter>
  <rowBreaks count="1" manualBreakCount="1">
    <brk id="120" max="9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L120"/>
  <sheetViews>
    <sheetView showGridLines="0" topLeftCell="A26" zoomScaleNormal="100" workbookViewId="0">
      <selection activeCell="B65" sqref="B65"/>
    </sheetView>
  </sheetViews>
  <sheetFormatPr defaultColWidth="9.1796875" defaultRowHeight="12" customHeight="1" x14ac:dyDescent="0.25"/>
  <cols>
    <col min="1" max="1" width="2.7265625" style="1" customWidth="1"/>
    <col min="2" max="2" width="2.54296875" style="1" customWidth="1"/>
    <col min="3" max="3" width="24.54296875" style="1" customWidth="1"/>
    <col min="4" max="4" width="24.81640625" style="1" customWidth="1"/>
    <col min="5" max="5" width="10.453125" style="2" bestFit="1" customWidth="1"/>
    <col min="6" max="6" width="15.26953125" style="2" bestFit="1" customWidth="1"/>
    <col min="7" max="7" width="15" style="2" customWidth="1"/>
    <col min="8" max="8" width="12.7265625" style="3" customWidth="1"/>
    <col min="9" max="9" width="12.453125" style="3" customWidth="1"/>
    <col min="10" max="10" width="4.81640625" style="3" customWidth="1"/>
    <col min="11" max="16384" width="9.1796875" style="1"/>
  </cols>
  <sheetData>
    <row r="1" spans="1:10" ht="12" customHeight="1" thickBot="1" x14ac:dyDescent="0.3"/>
    <row r="2" spans="1:10" ht="12" customHeight="1" x14ac:dyDescent="0.3">
      <c r="A2" s="4"/>
      <c r="B2" s="5"/>
      <c r="C2" s="5"/>
      <c r="D2" s="5"/>
      <c r="E2" s="6"/>
      <c r="F2" s="6"/>
      <c r="G2" s="189" t="s">
        <v>149</v>
      </c>
      <c r="H2" s="165">
        <f>+'Instruktion grunduppgifter'!B33</f>
        <v>0</v>
      </c>
      <c r="I2" s="7"/>
      <c r="J2" s="148"/>
    </row>
    <row r="3" spans="1:10" ht="17.5" x14ac:dyDescent="0.35">
      <c r="A3" s="8"/>
      <c r="D3" s="53" t="s">
        <v>60</v>
      </c>
      <c r="E3" s="55">
        <f>+'Instruktion grunduppgifter'!B35</f>
        <v>0</v>
      </c>
      <c r="G3" s="190" t="s">
        <v>156</v>
      </c>
      <c r="H3" s="111">
        <f>+'Instruktion grunduppgifter'!B37</f>
        <v>0</v>
      </c>
      <c r="J3" s="149"/>
    </row>
    <row r="4" spans="1:10" ht="17.5" x14ac:dyDescent="0.35">
      <c r="A4" s="8"/>
      <c r="D4" s="53"/>
      <c r="E4" s="55"/>
      <c r="G4" s="119" t="s">
        <v>28</v>
      </c>
      <c r="H4" s="111" t="str">
        <f>+D6</f>
        <v>Projekt 37</v>
      </c>
      <c r="J4" s="149"/>
    </row>
    <row r="5" spans="1:10" ht="12" customHeight="1" x14ac:dyDescent="0.25">
      <c r="A5" s="8"/>
      <c r="J5" s="149"/>
    </row>
    <row r="6" spans="1:10" ht="12" customHeight="1" x14ac:dyDescent="0.3">
      <c r="A6" s="8"/>
      <c r="C6" s="9" t="s">
        <v>0</v>
      </c>
      <c r="D6" s="86" t="s">
        <v>95</v>
      </c>
      <c r="E6" s="87"/>
      <c r="F6" s="9" t="s">
        <v>156</v>
      </c>
      <c r="G6" s="111">
        <f>+'Instruktion grunduppgifter'!B37</f>
        <v>0</v>
      </c>
      <c r="J6" s="149"/>
    </row>
    <row r="7" spans="1:10" ht="12" customHeight="1" x14ac:dyDescent="0.3">
      <c r="A7" s="8"/>
      <c r="C7" s="10" t="s">
        <v>1</v>
      </c>
      <c r="D7" s="105">
        <v>37</v>
      </c>
      <c r="E7" s="88"/>
      <c r="F7" s="71" t="s">
        <v>88</v>
      </c>
      <c r="G7" s="112">
        <f>+'Instruktion grunduppgifter'!B46+'Instruktion grunduppgifter'!B47+'Instruktion grunduppgifter'!B48</f>
        <v>0</v>
      </c>
      <c r="J7" s="149"/>
    </row>
    <row r="8" spans="1:10" ht="13" x14ac:dyDescent="0.3">
      <c r="A8" s="8"/>
      <c r="C8" s="9" t="s">
        <v>2</v>
      </c>
      <c r="D8" s="86"/>
      <c r="E8" s="87"/>
      <c r="F8" s="71" t="s">
        <v>140</v>
      </c>
      <c r="G8" s="170">
        <f>+'Instruktion grunduppgifter'!B51</f>
        <v>0</v>
      </c>
      <c r="J8" s="149"/>
    </row>
    <row r="9" spans="1:10" ht="12" customHeight="1" x14ac:dyDescent="0.3">
      <c r="A9" s="8"/>
      <c r="C9" s="11"/>
      <c r="D9" s="11"/>
      <c r="J9" s="149"/>
    </row>
    <row r="10" spans="1:10" ht="12" customHeight="1" x14ac:dyDescent="0.3">
      <c r="A10" s="8"/>
      <c r="C10" s="11" t="s">
        <v>76</v>
      </c>
      <c r="D10" s="11"/>
      <c r="J10" s="149"/>
    </row>
    <row r="11" spans="1:10" s="116" customFormat="1" ht="9" customHeight="1" thickBot="1" x14ac:dyDescent="0.35">
      <c r="A11" s="115"/>
      <c r="C11" s="126"/>
      <c r="D11" s="126"/>
      <c r="E11" s="127"/>
      <c r="F11" s="117"/>
      <c r="G11" s="117"/>
      <c r="H11" s="118"/>
      <c r="I11" s="118"/>
      <c r="J11" s="132"/>
    </row>
    <row r="12" spans="1:10" s="116" customFormat="1" ht="15.5" x14ac:dyDescent="0.35">
      <c r="A12" s="115"/>
      <c r="B12" s="128" t="str">
        <f>CONCATENATE("PROGNOS OKT-DEC ",'Instruktion grunduppgifter'!B35-1)</f>
        <v>PROGNOS OKT-DEC -1</v>
      </c>
      <c r="C12" s="129"/>
      <c r="D12" s="129"/>
      <c r="E12" s="130"/>
      <c r="F12" s="113"/>
      <c r="G12" s="113"/>
      <c r="H12" s="114"/>
      <c r="I12" s="131"/>
      <c r="J12" s="149"/>
    </row>
    <row r="13" spans="1:10" s="116" customFormat="1" ht="7.5" customHeight="1" x14ac:dyDescent="0.25">
      <c r="A13" s="115"/>
      <c r="B13" s="115"/>
      <c r="E13" s="127"/>
      <c r="F13" s="117"/>
      <c r="G13" s="117"/>
      <c r="H13" s="118"/>
      <c r="I13" s="132"/>
      <c r="J13" s="149"/>
    </row>
    <row r="14" spans="1:10" s="116" customFormat="1" ht="13" x14ac:dyDescent="0.3">
      <c r="A14" s="115"/>
      <c r="B14" s="115"/>
      <c r="C14" s="126" t="str">
        <f>CONCATENATE("OH procent ",'Instruktion grunduppgifter'!B35-1)</f>
        <v>OH procent -1</v>
      </c>
      <c r="D14" s="192">
        <f>+'Instruktion grunduppgifter'!B41+'Instruktion grunduppgifter'!B42+'Instruktion grunduppgifter'!B43</f>
        <v>0</v>
      </c>
      <c r="E14" s="127"/>
      <c r="F14" s="133" t="s">
        <v>142</v>
      </c>
      <c r="G14" s="117"/>
      <c r="H14" s="118"/>
      <c r="I14" s="167">
        <v>1</v>
      </c>
      <c r="J14" s="149"/>
    </row>
    <row r="15" spans="1:10" s="116" customFormat="1" ht="7.5" customHeight="1" x14ac:dyDescent="0.25">
      <c r="A15" s="115"/>
      <c r="B15" s="115"/>
      <c r="E15" s="127"/>
      <c r="F15" s="117"/>
      <c r="G15" s="117"/>
      <c r="H15" s="118"/>
      <c r="I15" s="132"/>
      <c r="J15" s="149"/>
    </row>
    <row r="16" spans="1:10" s="116" customFormat="1" ht="13" x14ac:dyDescent="0.3">
      <c r="A16" s="115"/>
      <c r="B16" s="121" t="s">
        <v>143</v>
      </c>
      <c r="C16" s="118"/>
      <c r="D16" s="126"/>
      <c r="E16" s="127"/>
      <c r="F16" s="126" t="str">
        <f>CONCATENATE("Kvar ",'Instruktion grunduppgifter'!B35-1,", enl Probok")</f>
        <v>Kvar -1, enl Probok</v>
      </c>
      <c r="G16" s="117"/>
      <c r="H16" s="118"/>
      <c r="I16" s="166"/>
      <c r="J16" s="149"/>
    </row>
    <row r="17" spans="1:11" s="116" customFormat="1" ht="12.5" x14ac:dyDescent="0.25">
      <c r="A17" s="115"/>
      <c r="B17" s="115"/>
      <c r="C17" s="124"/>
      <c r="D17" s="124"/>
      <c r="E17" s="127"/>
      <c r="F17" s="135" t="str">
        <f>CONCATENATE("Oavskrivet belopp på utrustning ",'Instruktion grunduppgifter'!B35-1)</f>
        <v>Oavskrivet belopp på utrustning -1</v>
      </c>
      <c r="G17" s="117"/>
      <c r="H17" s="118"/>
      <c r="I17" s="136">
        <f>+I22</f>
        <v>0</v>
      </c>
      <c r="J17" s="149"/>
    </row>
    <row r="18" spans="1:11" s="116" customFormat="1" ht="12.5" x14ac:dyDescent="0.25">
      <c r="A18" s="115"/>
      <c r="B18" s="115"/>
      <c r="C18" s="123"/>
      <c r="D18" s="123"/>
      <c r="E18" s="127"/>
      <c r="F18" s="120" t="s">
        <v>144</v>
      </c>
      <c r="G18" s="117"/>
      <c r="H18" s="118"/>
      <c r="I18" s="136">
        <f>-D32</f>
        <v>0</v>
      </c>
      <c r="J18" s="149"/>
    </row>
    <row r="19" spans="1:11" s="116" customFormat="1" ht="13" x14ac:dyDescent="0.3">
      <c r="A19" s="115"/>
      <c r="B19" s="115"/>
      <c r="C19" s="123"/>
      <c r="D19" s="123"/>
      <c r="E19" s="127"/>
      <c r="F19" s="126" t="str">
        <f>CONCATENATE("Utgående balans ",'Instruktion grunduppgifter'!B35-1,"-12-31")</f>
        <v>Utgående balans -1-12-31</v>
      </c>
      <c r="G19" s="117"/>
      <c r="H19" s="118"/>
      <c r="I19" s="137">
        <f>SUM(I16:I18)</f>
        <v>0</v>
      </c>
      <c r="J19" s="149"/>
    </row>
    <row r="20" spans="1:11" s="116" customFormat="1" ht="12.5" x14ac:dyDescent="0.25">
      <c r="A20" s="115"/>
      <c r="B20" s="115"/>
      <c r="C20" s="123"/>
      <c r="D20" s="123"/>
      <c r="E20" s="127"/>
      <c r="F20" s="118"/>
      <c r="G20" s="117"/>
      <c r="H20" s="118"/>
      <c r="I20" s="132"/>
      <c r="J20" s="149"/>
    </row>
    <row r="21" spans="1:11" s="116" customFormat="1" ht="13" x14ac:dyDescent="0.3">
      <c r="A21" s="115"/>
      <c r="B21" s="115"/>
      <c r="C21" s="123"/>
      <c r="D21" s="123"/>
      <c r="E21" s="127"/>
      <c r="F21" s="126" t="s">
        <v>153</v>
      </c>
      <c r="G21" s="117"/>
      <c r="H21" s="118"/>
      <c r="I21" s="132"/>
      <c r="J21" s="149"/>
    </row>
    <row r="22" spans="1:11" s="116" customFormat="1" ht="12.5" x14ac:dyDescent="0.25">
      <c r="A22" s="115"/>
      <c r="B22" s="115"/>
      <c r="C22" s="123"/>
      <c r="D22" s="123"/>
      <c r="E22" s="127"/>
      <c r="F22" s="118" t="str">
        <f>+F17</f>
        <v>Oavskrivet belopp på utrustning -1</v>
      </c>
      <c r="G22" s="117"/>
      <c r="H22" s="118"/>
      <c r="I22" s="166"/>
      <c r="J22" s="149"/>
    </row>
    <row r="23" spans="1:11" s="116" customFormat="1" ht="12.5" x14ac:dyDescent="0.25">
      <c r="A23" s="115"/>
      <c r="B23" s="115"/>
      <c r="C23" s="123"/>
      <c r="D23" s="123"/>
      <c r="E23" s="127"/>
      <c r="F23" s="118" t="str">
        <f>CONCATENATE("Nyinköp av utrustning &gt; 25 tkr ht ",'Instruktion grunduppgifter'!B35-1)</f>
        <v>Nyinköp av utrustning &gt; 25 tkr ht -1</v>
      </c>
      <c r="G23" s="117"/>
      <c r="H23" s="118"/>
      <c r="I23" s="134"/>
      <c r="J23" s="149"/>
    </row>
    <row r="24" spans="1:11" s="116" customFormat="1" ht="13" x14ac:dyDescent="0.3">
      <c r="A24" s="115"/>
      <c r="B24" s="115"/>
      <c r="C24" s="126" t="s">
        <v>145</v>
      </c>
      <c r="D24" s="133">
        <f>SUM(D17:D23)</f>
        <v>0</v>
      </c>
      <c r="E24" s="127"/>
      <c r="F24" s="133" t="str">
        <f>CONCATENATE("Oavskrivet belopp på utrustning ",'Instruktion grunduppgifter'!B35-1,"-12-31")</f>
        <v>Oavskrivet belopp på utrustning -1-12-31</v>
      </c>
      <c r="G24" s="117"/>
      <c r="H24" s="118"/>
      <c r="I24" s="137">
        <f>SUM(I22:I23)</f>
        <v>0</v>
      </c>
      <c r="J24" s="149"/>
    </row>
    <row r="25" spans="1:11" s="126" customFormat="1" ht="6" customHeight="1" x14ac:dyDescent="0.3">
      <c r="A25" s="122"/>
      <c r="B25" s="122"/>
      <c r="C25" s="125"/>
      <c r="D25" s="125"/>
      <c r="E25" s="127"/>
      <c r="F25" s="117"/>
      <c r="G25" s="117"/>
      <c r="H25" s="118"/>
      <c r="I25" s="132"/>
      <c r="J25" s="149"/>
    </row>
    <row r="26" spans="1:11" s="116" customFormat="1" ht="13" x14ac:dyDescent="0.3">
      <c r="A26" s="115"/>
      <c r="B26" s="115"/>
      <c r="C26" s="126" t="s">
        <v>21</v>
      </c>
      <c r="D26" s="133">
        <f>+D24*D14</f>
        <v>0</v>
      </c>
      <c r="E26" s="127"/>
      <c r="F26" s="120"/>
      <c r="G26" s="117"/>
      <c r="H26" s="118"/>
      <c r="I26" s="132"/>
      <c r="J26" s="149"/>
    </row>
    <row r="27" spans="1:11" s="126" customFormat="1" ht="6" customHeight="1" x14ac:dyDescent="0.3">
      <c r="A27" s="122"/>
      <c r="B27" s="122"/>
      <c r="C27" s="125"/>
      <c r="D27" s="125"/>
      <c r="E27" s="127"/>
      <c r="F27" s="117"/>
      <c r="G27" s="117"/>
      <c r="H27" s="118"/>
      <c r="I27" s="132"/>
      <c r="J27" s="149"/>
      <c r="K27" s="116"/>
    </row>
    <row r="28" spans="1:11" s="116" customFormat="1" ht="13" x14ac:dyDescent="0.3">
      <c r="A28" s="115"/>
      <c r="B28" s="115"/>
      <c r="C28" s="126" t="s">
        <v>64</v>
      </c>
      <c r="D28" s="124"/>
      <c r="E28" s="127"/>
      <c r="F28" s="120"/>
      <c r="G28" s="117"/>
      <c r="H28" s="118"/>
      <c r="I28" s="132"/>
      <c r="J28" s="149"/>
    </row>
    <row r="29" spans="1:11" s="126" customFormat="1" ht="6" customHeight="1" x14ac:dyDescent="0.3">
      <c r="A29" s="122"/>
      <c r="B29" s="122"/>
      <c r="C29" s="125"/>
      <c r="D29" s="125"/>
      <c r="E29" s="127"/>
      <c r="F29" s="117"/>
      <c r="G29" s="117"/>
      <c r="H29" s="118"/>
      <c r="I29" s="132"/>
      <c r="J29" s="149"/>
      <c r="K29" s="116"/>
    </row>
    <row r="30" spans="1:11" s="116" customFormat="1" ht="13" x14ac:dyDescent="0.3">
      <c r="A30" s="115"/>
      <c r="B30" s="115"/>
      <c r="C30" s="126" t="s">
        <v>146</v>
      </c>
      <c r="D30" s="133">
        <f>+I24/I14/12*3</f>
        <v>0</v>
      </c>
      <c r="E30" s="127"/>
      <c r="F30" s="126" t="s">
        <v>147</v>
      </c>
      <c r="I30" s="166"/>
      <c r="J30" s="149"/>
    </row>
    <row r="31" spans="1:11" s="126" customFormat="1" ht="6" customHeight="1" x14ac:dyDescent="0.3">
      <c r="A31" s="122"/>
      <c r="B31" s="122"/>
      <c r="C31" s="125"/>
      <c r="D31" s="125"/>
      <c r="E31" s="127"/>
      <c r="F31" s="117"/>
      <c r="G31" s="117"/>
      <c r="H31" s="118"/>
      <c r="I31" s="132"/>
      <c r="J31" s="149"/>
    </row>
    <row r="32" spans="1:11" s="116" customFormat="1" ht="13.5" thickBot="1" x14ac:dyDescent="0.35">
      <c r="A32" s="115"/>
      <c r="B32" s="138"/>
      <c r="C32" s="139" t="s">
        <v>148</v>
      </c>
      <c r="D32" s="140">
        <f>SUM(D24:D31)</f>
        <v>0</v>
      </c>
      <c r="E32" s="141"/>
      <c r="F32" s="139" t="str">
        <f>CONCATENATE("KVAR ATT DISPONERA ",'Instruktion grunduppgifter'!B35-1,"-12-31")</f>
        <v>KVAR ATT DISPONERA -1-12-31</v>
      </c>
      <c r="G32" s="142"/>
      <c r="H32" s="140"/>
      <c r="I32" s="143">
        <f>+I19-I24+I30</f>
        <v>0</v>
      </c>
      <c r="J32" s="149"/>
    </row>
    <row r="33" spans="1:10" s="116" customFormat="1" ht="7.15" customHeight="1" x14ac:dyDescent="0.3">
      <c r="A33" s="115"/>
      <c r="C33" s="126"/>
      <c r="D33" s="126"/>
      <c r="E33" s="127"/>
      <c r="F33" s="117"/>
      <c r="G33" s="117"/>
      <c r="H33" s="118"/>
      <c r="I33" s="118"/>
      <c r="J33" s="132"/>
    </row>
    <row r="34" spans="1:10" ht="15.5" x14ac:dyDescent="0.35">
      <c r="A34" s="8"/>
      <c r="C34" s="11"/>
      <c r="D34" s="11"/>
      <c r="H34" s="58" t="s">
        <v>132</v>
      </c>
      <c r="I34" s="58" t="s">
        <v>133</v>
      </c>
      <c r="J34" s="150" t="s">
        <v>7</v>
      </c>
    </row>
    <row r="35" spans="1:10" ht="12" customHeight="1" x14ac:dyDescent="0.25">
      <c r="A35" s="8"/>
      <c r="H35" s="59"/>
      <c r="I35" s="59"/>
      <c r="J35" s="149"/>
    </row>
    <row r="36" spans="1:10" ht="13" x14ac:dyDescent="0.3">
      <c r="A36" s="8"/>
      <c r="C36" s="11"/>
      <c r="D36" s="11"/>
      <c r="G36" s="17" t="s">
        <v>74</v>
      </c>
      <c r="H36" s="62">
        <f>+I32</f>
        <v>0</v>
      </c>
      <c r="I36" s="102"/>
      <c r="J36" s="151" t="str">
        <f>IFERROR(+I36/H36*100,"")</f>
        <v/>
      </c>
    </row>
    <row r="37" spans="1:10" ht="7.15" customHeight="1" x14ac:dyDescent="0.25">
      <c r="A37" s="8"/>
      <c r="H37" s="59"/>
      <c r="I37" s="59"/>
      <c r="J37" s="152"/>
    </row>
    <row r="38" spans="1:10" s="11" customFormat="1" ht="15.5" x14ac:dyDescent="0.35">
      <c r="A38" s="16"/>
      <c r="B38" s="13" t="s">
        <v>135</v>
      </c>
      <c r="D38" s="33" t="s">
        <v>87</v>
      </c>
      <c r="E38" s="20"/>
      <c r="F38" s="2"/>
      <c r="G38" s="20"/>
      <c r="H38" s="62"/>
      <c r="I38" s="62"/>
      <c r="J38" s="153"/>
    </row>
    <row r="39" spans="1:10" ht="12" customHeight="1" x14ac:dyDescent="0.3">
      <c r="A39" s="8"/>
      <c r="C39" s="21" t="s">
        <v>54</v>
      </c>
      <c r="D39" s="32"/>
      <c r="E39" s="32"/>
      <c r="F39" s="32"/>
      <c r="G39" s="32"/>
      <c r="H39" s="89"/>
      <c r="I39" s="89"/>
      <c r="J39" s="151" t="str">
        <f t="shared" ref="J39:J44" si="0">IFERROR(+I39/H39*100,"")</f>
        <v/>
      </c>
    </row>
    <row r="40" spans="1:10" ht="12" customHeight="1" x14ac:dyDescent="0.3">
      <c r="A40" s="8"/>
      <c r="C40" s="21" t="s">
        <v>84</v>
      </c>
      <c r="D40" s="32"/>
      <c r="E40" s="32"/>
      <c r="F40" s="32"/>
      <c r="G40" s="32"/>
      <c r="H40" s="89"/>
      <c r="I40" s="89"/>
      <c r="J40" s="151" t="str">
        <f t="shared" si="0"/>
        <v/>
      </c>
    </row>
    <row r="41" spans="1:10" ht="12" customHeight="1" x14ac:dyDescent="0.3">
      <c r="A41" s="8"/>
      <c r="C41" s="21" t="s">
        <v>85</v>
      </c>
      <c r="D41" s="32"/>
      <c r="E41" s="32"/>
      <c r="F41" s="32"/>
      <c r="G41" s="32"/>
      <c r="H41" s="89"/>
      <c r="I41" s="89"/>
      <c r="J41" s="151" t="str">
        <f t="shared" si="0"/>
        <v/>
      </c>
    </row>
    <row r="42" spans="1:10" ht="12" customHeight="1" x14ac:dyDescent="0.3">
      <c r="A42" s="8"/>
      <c r="C42" s="106" t="s">
        <v>134</v>
      </c>
      <c r="D42" s="32"/>
      <c r="E42" s="32"/>
      <c r="F42" s="32"/>
      <c r="G42" s="32"/>
      <c r="H42" s="89"/>
      <c r="I42" s="89"/>
      <c r="J42" s="151" t="str">
        <f t="shared" si="0"/>
        <v/>
      </c>
    </row>
    <row r="43" spans="1:10" s="11" customFormat="1" ht="5.5" customHeight="1" x14ac:dyDescent="0.3">
      <c r="A43" s="22"/>
      <c r="B43" s="23"/>
      <c r="C43" s="24"/>
      <c r="D43" s="24"/>
      <c r="E43" s="25"/>
      <c r="F43" s="25"/>
      <c r="G43" s="25"/>
      <c r="H43" s="63"/>
      <c r="I43" s="63"/>
      <c r="J43" s="154" t="str">
        <f t="shared" si="0"/>
        <v/>
      </c>
    </row>
    <row r="44" spans="1:10" s="30" customFormat="1" ht="15.5" x14ac:dyDescent="0.35">
      <c r="A44" s="28"/>
      <c r="B44" s="13" t="s">
        <v>136</v>
      </c>
      <c r="C44" s="29"/>
      <c r="D44" s="29"/>
      <c r="E44" s="31"/>
      <c r="F44" s="31"/>
      <c r="G44" s="31"/>
      <c r="H44" s="64">
        <f>SUM(H39:H43)</f>
        <v>0</v>
      </c>
      <c r="I44" s="64">
        <f>SUM(I39:I42)</f>
        <v>0</v>
      </c>
      <c r="J44" s="151" t="str">
        <f t="shared" si="0"/>
        <v/>
      </c>
    </row>
    <row r="45" spans="1:10" ht="12" customHeight="1" x14ac:dyDescent="0.3">
      <c r="A45" s="8"/>
      <c r="C45" s="11"/>
      <c r="D45" s="11"/>
      <c r="G45" s="17"/>
      <c r="H45" s="62"/>
      <c r="I45" s="62"/>
      <c r="J45" s="153"/>
    </row>
    <row r="46" spans="1:10" s="14" customFormat="1" ht="15.5" x14ac:dyDescent="0.35">
      <c r="A46" s="12"/>
      <c r="B46" s="13" t="s">
        <v>67</v>
      </c>
      <c r="E46" s="15"/>
      <c r="F46" s="15"/>
      <c r="G46" s="15"/>
      <c r="H46" s="62"/>
      <c r="I46" s="62"/>
      <c r="J46" s="153"/>
    </row>
    <row r="47" spans="1:10" ht="12" customHeight="1" x14ac:dyDescent="0.25">
      <c r="A47" s="8"/>
      <c r="H47" s="59"/>
      <c r="I47" s="59"/>
      <c r="J47" s="152"/>
    </row>
    <row r="48" spans="1:10" s="11" customFormat="1" ht="12" customHeight="1" x14ac:dyDescent="0.3">
      <c r="A48" s="16"/>
      <c r="B48" s="191" t="str">
        <f>CONCATENATE("Lönekostnader (inkl LBK + sem.tillägg, tot ",'Instruktion grunduppgifter'!B52*100,"%) inkl. löneökning om angivet ovan")</f>
        <v>Lönekostnader (inkl LBK + sem.tillägg, tot 0%) inkl. löneökning om angivet ovan</v>
      </c>
      <c r="E48" s="17"/>
      <c r="F48" s="17"/>
      <c r="G48" s="17"/>
      <c r="H48" s="62"/>
      <c r="I48" s="62"/>
      <c r="J48" s="153"/>
    </row>
    <row r="49" spans="1:10" s="19" customFormat="1" ht="12" customHeight="1" x14ac:dyDescent="0.3">
      <c r="A49" s="18"/>
      <c r="C49" s="19" t="s">
        <v>4</v>
      </c>
      <c r="E49" s="20" t="s">
        <v>5</v>
      </c>
      <c r="F49" s="20" t="s">
        <v>6</v>
      </c>
      <c r="G49" s="20" t="s">
        <v>7</v>
      </c>
      <c r="H49" s="60"/>
      <c r="I49" s="60"/>
      <c r="J49" s="155"/>
    </row>
    <row r="50" spans="1:10" ht="12" customHeight="1" x14ac:dyDescent="0.25">
      <c r="A50" s="8"/>
      <c r="C50" s="110"/>
      <c r="D50" s="90"/>
      <c r="E50" s="91"/>
      <c r="F50" s="161"/>
      <c r="G50" s="97"/>
      <c r="H50" s="61">
        <f>+E50*F50*G50*(1+'Instruktion grunduppgifter'!$B$52)*(1+$G$8)</f>
        <v>0</v>
      </c>
      <c r="I50" s="109"/>
      <c r="J50" s="156"/>
    </row>
    <row r="51" spans="1:10" ht="12" customHeight="1" x14ac:dyDescent="0.25">
      <c r="A51" s="8"/>
      <c r="C51" s="90"/>
      <c r="D51" s="90"/>
      <c r="E51" s="91"/>
      <c r="F51" s="161"/>
      <c r="G51" s="97"/>
      <c r="H51" s="61">
        <f>+E51*F51*G51*(1+'Instruktion grunduppgifter'!$B$52)*(1+$G$8)</f>
        <v>0</v>
      </c>
      <c r="I51" s="109"/>
      <c r="J51" s="156"/>
    </row>
    <row r="52" spans="1:10" ht="12" customHeight="1" x14ac:dyDescent="0.25">
      <c r="A52" s="8"/>
      <c r="C52" s="90"/>
      <c r="D52" s="90"/>
      <c r="E52" s="91"/>
      <c r="F52" s="161"/>
      <c r="G52" s="97"/>
      <c r="H52" s="61">
        <f>+E52*F52*G52*(1+'Instruktion grunduppgifter'!$B$52)*(1+$G$8)</f>
        <v>0</v>
      </c>
      <c r="I52" s="109"/>
      <c r="J52" s="156"/>
    </row>
    <row r="53" spans="1:10" ht="12" customHeight="1" x14ac:dyDescent="0.25">
      <c r="A53" s="8"/>
      <c r="C53" s="90"/>
      <c r="D53" s="90"/>
      <c r="E53" s="91"/>
      <c r="F53" s="161"/>
      <c r="G53" s="97"/>
      <c r="H53" s="61">
        <f>+E53*F53*G53*(1+'Instruktion grunduppgifter'!$B$52)*(1+$G$8)</f>
        <v>0</v>
      </c>
      <c r="I53" s="109"/>
      <c r="J53" s="156"/>
    </row>
    <row r="54" spans="1:10" ht="12" customHeight="1" x14ac:dyDescent="0.25">
      <c r="A54" s="8"/>
      <c r="C54" s="90"/>
      <c r="D54" s="110"/>
      <c r="E54" s="91"/>
      <c r="F54" s="161"/>
      <c r="G54" s="97"/>
      <c r="H54" s="61">
        <f>+E54*F54*G54*(1+'Instruktion grunduppgifter'!$B$52)*(1+$G$8)</f>
        <v>0</v>
      </c>
      <c r="I54" s="109"/>
      <c r="J54" s="156"/>
    </row>
    <row r="55" spans="1:10" ht="12" customHeight="1" x14ac:dyDescent="0.25">
      <c r="A55" s="8"/>
      <c r="C55" s="90"/>
      <c r="D55" s="90"/>
      <c r="E55" s="91"/>
      <c r="F55" s="161"/>
      <c r="G55" s="97"/>
      <c r="H55" s="61">
        <f>+E55*F55*G55*(1+'Instruktion grunduppgifter'!$B$52)*(1+$G$8)</f>
        <v>0</v>
      </c>
      <c r="I55" s="109"/>
      <c r="J55" s="156"/>
    </row>
    <row r="56" spans="1:10" ht="12" customHeight="1" x14ac:dyDescent="0.25">
      <c r="A56" s="8"/>
      <c r="C56" s="90"/>
      <c r="D56" s="90"/>
      <c r="E56" s="91"/>
      <c r="F56" s="161"/>
      <c r="G56" s="97"/>
      <c r="H56" s="61">
        <f>+E56*F56*G56*(1+'Instruktion grunduppgifter'!$B$52)*(1+$G$8)</f>
        <v>0</v>
      </c>
      <c r="I56" s="109"/>
      <c r="J56" s="156"/>
    </row>
    <row r="57" spans="1:10" ht="12" customHeight="1" x14ac:dyDescent="0.25">
      <c r="A57" s="8"/>
      <c r="C57" s="90"/>
      <c r="D57" s="90"/>
      <c r="E57" s="91"/>
      <c r="F57" s="161"/>
      <c r="G57" s="97"/>
      <c r="H57" s="61">
        <f>+E57*F57*G57*(1+'Instruktion grunduppgifter'!$B$52)*(1+$G$8)</f>
        <v>0</v>
      </c>
      <c r="I57" s="109"/>
      <c r="J57" s="156"/>
    </row>
    <row r="58" spans="1:10" ht="12" customHeight="1" x14ac:dyDescent="0.25">
      <c r="A58" s="8"/>
      <c r="C58" s="90"/>
      <c r="D58" s="90"/>
      <c r="E58" s="91"/>
      <c r="F58" s="161"/>
      <c r="G58" s="97"/>
      <c r="H58" s="61">
        <f>+E58*F58*G58*(1+'Instruktion grunduppgifter'!$B$52)*(1+$G$8)</f>
        <v>0</v>
      </c>
      <c r="I58" s="109"/>
      <c r="J58" s="156"/>
    </row>
    <row r="59" spans="1:10" ht="12" customHeight="1" x14ac:dyDescent="0.25">
      <c r="A59" s="8"/>
      <c r="C59" s="90"/>
      <c r="D59" s="90"/>
      <c r="E59" s="91"/>
      <c r="F59" s="161"/>
      <c r="G59" s="97"/>
      <c r="H59" s="61">
        <f>+E59*F59*G59*(1+'Instruktion grunduppgifter'!$B$52)*(1+$G$8)</f>
        <v>0</v>
      </c>
      <c r="I59" s="109"/>
      <c r="J59" s="156"/>
    </row>
    <row r="60" spans="1:10" ht="12" customHeight="1" x14ac:dyDescent="0.25">
      <c r="A60" s="8"/>
      <c r="C60" s="90"/>
      <c r="D60" s="90"/>
      <c r="E60" s="91"/>
      <c r="F60" s="161"/>
      <c r="G60" s="97"/>
      <c r="H60" s="61">
        <f>+E60*F60*G60*(1+'Instruktion grunduppgifter'!$B$52)*(1+$G$8)</f>
        <v>0</v>
      </c>
      <c r="I60" s="109"/>
      <c r="J60" s="156"/>
    </row>
    <row r="61" spans="1:10" ht="12" customHeight="1" x14ac:dyDescent="0.25">
      <c r="A61" s="8"/>
      <c r="C61" s="90"/>
      <c r="D61" s="90"/>
      <c r="E61" s="91"/>
      <c r="F61" s="161"/>
      <c r="G61" s="97"/>
      <c r="H61" s="61">
        <f>+E61*F61*G61*(1+'Instruktion grunduppgifter'!$B$52)*(1+$G$8)</f>
        <v>0</v>
      </c>
      <c r="I61" s="109"/>
      <c r="J61" s="156"/>
    </row>
    <row r="62" spans="1:10" s="11" customFormat="1" ht="12" customHeight="1" x14ac:dyDescent="0.3">
      <c r="A62" s="16"/>
      <c r="C62" s="11" t="s">
        <v>8</v>
      </c>
      <c r="E62" s="17"/>
      <c r="F62" s="162"/>
      <c r="G62" s="74"/>
      <c r="H62" s="62">
        <f>SUM(H50:H61)</f>
        <v>0</v>
      </c>
      <c r="I62" s="62">
        <f>SUM(I50:I61)</f>
        <v>0</v>
      </c>
      <c r="J62" s="151" t="str">
        <f t="shared" ref="J62" si="1">IFERROR(+I62/H62*100,"")</f>
        <v/>
      </c>
    </row>
    <row r="63" spans="1:10" s="11" customFormat="1" ht="12" customHeight="1" x14ac:dyDescent="0.3">
      <c r="A63" s="22"/>
      <c r="B63" s="23"/>
      <c r="C63" s="24"/>
      <c r="D63" s="24"/>
      <c r="E63" s="25"/>
      <c r="F63" s="163"/>
      <c r="G63" s="75"/>
      <c r="H63" s="63"/>
      <c r="I63" s="63"/>
      <c r="J63" s="154"/>
    </row>
    <row r="64" spans="1:10" s="11" customFormat="1" ht="12" customHeight="1" x14ac:dyDescent="0.3">
      <c r="A64" s="22"/>
      <c r="B64" s="23"/>
      <c r="C64" s="24"/>
      <c r="D64" s="24"/>
      <c r="E64" s="25"/>
      <c r="F64" s="163"/>
      <c r="G64" s="25"/>
      <c r="H64" s="63"/>
      <c r="I64" s="63"/>
      <c r="J64" s="154"/>
    </row>
    <row r="65" spans="1:10" s="11" customFormat="1" ht="12" customHeight="1" x14ac:dyDescent="0.3">
      <c r="A65" s="16"/>
      <c r="B65" s="11" t="str">
        <f>CONCATENATE("Lönekostnader (inkl LBK ",'Instruktion grunduppgifter'!B52*100-2,"%)")</f>
        <v>Lönekostnader (inkl LBK -2%)</v>
      </c>
      <c r="E65" s="17"/>
      <c r="F65" s="162"/>
      <c r="G65" s="17"/>
      <c r="H65" s="62"/>
      <c r="I65" s="62"/>
      <c r="J65" s="153"/>
    </row>
    <row r="66" spans="1:10" s="19" customFormat="1" ht="12" customHeight="1" x14ac:dyDescent="0.3">
      <c r="A66" s="18"/>
      <c r="C66" s="19" t="s">
        <v>9</v>
      </c>
      <c r="E66" s="20" t="s">
        <v>68</v>
      </c>
      <c r="F66" s="164" t="s">
        <v>83</v>
      </c>
      <c r="G66" s="20"/>
      <c r="H66" s="60"/>
      <c r="I66" s="60"/>
      <c r="J66" s="155"/>
    </row>
    <row r="67" spans="1:10" ht="12" customHeight="1" x14ac:dyDescent="0.25">
      <c r="A67" s="8"/>
      <c r="C67" s="90"/>
      <c r="D67" s="90"/>
      <c r="E67" s="91"/>
      <c r="F67" s="161"/>
      <c r="G67" s="26"/>
      <c r="H67" s="61">
        <f>+E67*F67*(1+'Instruktion grunduppgifter'!$B$52-2%)</f>
        <v>0</v>
      </c>
      <c r="I67" s="109"/>
      <c r="J67" s="156"/>
    </row>
    <row r="68" spans="1:10" ht="12" customHeight="1" x14ac:dyDescent="0.25">
      <c r="A68" s="8"/>
      <c r="C68" s="90"/>
      <c r="D68" s="90"/>
      <c r="E68" s="91"/>
      <c r="F68" s="161"/>
      <c r="G68" s="26"/>
      <c r="H68" s="61">
        <f>+E68*F68*(1+'Instruktion grunduppgifter'!$B$52-2%)</f>
        <v>0</v>
      </c>
      <c r="I68" s="109"/>
      <c r="J68" s="156"/>
    </row>
    <row r="69" spans="1:10" ht="12" customHeight="1" x14ac:dyDescent="0.25">
      <c r="A69" s="8"/>
      <c r="C69" s="90"/>
      <c r="D69" s="90"/>
      <c r="E69" s="91"/>
      <c r="F69" s="161"/>
      <c r="G69" s="26"/>
      <c r="H69" s="61">
        <f>+E69*F69*(1+'Instruktion grunduppgifter'!$B$52-2%)</f>
        <v>0</v>
      </c>
      <c r="I69" s="109"/>
      <c r="J69" s="156"/>
    </row>
    <row r="70" spans="1:10" ht="12" customHeight="1" x14ac:dyDescent="0.25">
      <c r="A70" s="8"/>
      <c r="C70" s="90"/>
      <c r="D70" s="90"/>
      <c r="E70" s="91"/>
      <c r="F70" s="161"/>
      <c r="G70" s="26"/>
      <c r="H70" s="61">
        <f>+E70*F70*(1+'Instruktion grunduppgifter'!$B$52-2%)</f>
        <v>0</v>
      </c>
      <c r="I70" s="109"/>
      <c r="J70" s="156"/>
    </row>
    <row r="71" spans="1:10" s="11" customFormat="1" ht="12" customHeight="1" x14ac:dyDescent="0.3">
      <c r="A71" s="16"/>
      <c r="C71" s="11" t="s">
        <v>10</v>
      </c>
      <c r="E71" s="17"/>
      <c r="F71" s="17"/>
      <c r="G71" s="17"/>
      <c r="H71" s="62">
        <f>SUM(H67:H70)</f>
        <v>0</v>
      </c>
      <c r="I71" s="62">
        <f>SUM(I67:I70)</f>
        <v>0</v>
      </c>
      <c r="J71" s="151" t="str">
        <f t="shared" ref="J71" si="2">IFERROR(+I71/H71*100,"")</f>
        <v/>
      </c>
    </row>
    <row r="72" spans="1:10" s="11" customFormat="1" ht="12" customHeight="1" x14ac:dyDescent="0.3">
      <c r="A72" s="22"/>
      <c r="B72" s="23"/>
      <c r="C72" s="24"/>
      <c r="D72" s="24"/>
      <c r="E72" s="25"/>
      <c r="F72" s="25"/>
      <c r="G72" s="25"/>
      <c r="H72" s="63"/>
      <c r="I72" s="63"/>
      <c r="J72" s="154"/>
    </row>
    <row r="73" spans="1:10" s="11" customFormat="1" ht="12" customHeight="1" x14ac:dyDescent="0.3">
      <c r="A73" s="16"/>
      <c r="B73" s="11" t="s">
        <v>86</v>
      </c>
      <c r="E73" s="17"/>
      <c r="F73" s="17"/>
      <c r="G73" s="17"/>
      <c r="H73" s="62"/>
      <c r="I73" s="62"/>
      <c r="J73" s="153"/>
    </row>
    <row r="74" spans="1:10" ht="12" customHeight="1" x14ac:dyDescent="0.3">
      <c r="A74" s="8"/>
      <c r="C74" s="21" t="s">
        <v>78</v>
      </c>
      <c r="D74" s="21"/>
      <c r="E74" s="21"/>
      <c r="F74" s="21"/>
      <c r="G74" s="21"/>
      <c r="H74" s="89"/>
      <c r="I74" s="89"/>
      <c r="J74" s="151" t="str">
        <f t="shared" ref="J74:J78" si="3">IFERROR(+I74/H74*100,"")</f>
        <v/>
      </c>
    </row>
    <row r="75" spans="1:10" ht="12" customHeight="1" x14ac:dyDescent="0.3">
      <c r="A75" s="8"/>
      <c r="C75" s="21" t="s">
        <v>80</v>
      </c>
      <c r="D75" s="21"/>
      <c r="E75" s="21"/>
      <c r="F75" s="21"/>
      <c r="G75" s="21"/>
      <c r="H75" s="89"/>
      <c r="I75" s="89"/>
      <c r="J75" s="151" t="str">
        <f t="shared" si="3"/>
        <v/>
      </c>
    </row>
    <row r="76" spans="1:10" ht="12" customHeight="1" x14ac:dyDescent="0.3">
      <c r="A76" s="8"/>
      <c r="C76" s="106" t="s">
        <v>138</v>
      </c>
      <c r="D76" s="21"/>
      <c r="E76" s="21"/>
      <c r="F76" s="21"/>
      <c r="G76" s="21"/>
      <c r="H76" s="89"/>
      <c r="I76" s="89"/>
      <c r="J76" s="151" t="str">
        <f t="shared" si="3"/>
        <v/>
      </c>
    </row>
    <row r="77" spans="1:10" ht="12" customHeight="1" x14ac:dyDescent="0.3">
      <c r="A77" s="8"/>
      <c r="C77" s="21" t="s">
        <v>79</v>
      </c>
      <c r="D77" s="21"/>
      <c r="E77" s="21"/>
      <c r="F77" s="21"/>
      <c r="G77" s="21"/>
      <c r="H77" s="89"/>
      <c r="I77" s="89"/>
      <c r="J77" s="151" t="str">
        <f t="shared" si="3"/>
        <v/>
      </c>
    </row>
    <row r="78" spans="1:10" s="11" customFormat="1" ht="12" customHeight="1" x14ac:dyDescent="0.3">
      <c r="A78" s="16"/>
      <c r="C78" s="11" t="s">
        <v>12</v>
      </c>
      <c r="E78" s="17"/>
      <c r="F78" s="17"/>
      <c r="G78" s="17"/>
      <c r="H78" s="62">
        <f>SUM(H74:H77)</f>
        <v>0</v>
      </c>
      <c r="I78" s="62">
        <f>SUM(I74:I77)</f>
        <v>0</v>
      </c>
      <c r="J78" s="151" t="str">
        <f t="shared" si="3"/>
        <v/>
      </c>
    </row>
    <row r="79" spans="1:10" s="11" customFormat="1" ht="12" customHeight="1" x14ac:dyDescent="0.3">
      <c r="A79" s="22"/>
      <c r="B79" s="23"/>
      <c r="C79" s="24"/>
      <c r="D79" s="24"/>
      <c r="E79" s="25"/>
      <c r="F79" s="25"/>
      <c r="G79" s="25"/>
      <c r="H79" s="63"/>
      <c r="I79" s="63"/>
      <c r="J79" s="154"/>
    </row>
    <row r="80" spans="1:10" s="11" customFormat="1" ht="12" customHeight="1" x14ac:dyDescent="0.3">
      <c r="A80" s="16"/>
      <c r="B80" s="11" t="s">
        <v>13</v>
      </c>
      <c r="E80" s="17"/>
      <c r="F80" s="17"/>
      <c r="G80" s="17"/>
      <c r="H80" s="62"/>
      <c r="I80" s="62"/>
      <c r="J80" s="153"/>
    </row>
    <row r="81" spans="1:12" ht="12" customHeight="1" x14ac:dyDescent="0.3">
      <c r="A81" s="8"/>
      <c r="C81" s="21" t="s">
        <v>14</v>
      </c>
      <c r="D81" s="21"/>
      <c r="E81" s="21"/>
      <c r="F81" s="21"/>
      <c r="G81" s="21"/>
      <c r="H81" s="89"/>
      <c r="I81" s="89"/>
      <c r="J81" s="151" t="str">
        <f t="shared" ref="J81:J86" si="4">IFERROR(+I81/H81*100,"")</f>
        <v/>
      </c>
    </row>
    <row r="82" spans="1:12" ht="12" customHeight="1" x14ac:dyDescent="0.3">
      <c r="A82" s="8"/>
      <c r="C82" s="21" t="s">
        <v>139</v>
      </c>
      <c r="D82" s="21"/>
      <c r="E82" s="21"/>
      <c r="F82" s="21"/>
      <c r="G82" s="21"/>
      <c r="H82" s="89"/>
      <c r="I82" s="89"/>
      <c r="J82" s="151" t="str">
        <f t="shared" si="4"/>
        <v/>
      </c>
    </row>
    <row r="83" spans="1:12" ht="12" customHeight="1" x14ac:dyDescent="0.3">
      <c r="A83" s="8"/>
      <c r="C83" s="21" t="s">
        <v>16</v>
      </c>
      <c r="D83" s="21"/>
      <c r="E83" s="21"/>
      <c r="F83" s="21"/>
      <c r="G83" s="21"/>
      <c r="H83" s="89"/>
      <c r="I83" s="89"/>
      <c r="J83" s="151" t="str">
        <f t="shared" si="4"/>
        <v/>
      </c>
    </row>
    <row r="84" spans="1:12" ht="12" customHeight="1" x14ac:dyDescent="0.3">
      <c r="A84" s="8"/>
      <c r="C84" s="21" t="s">
        <v>17</v>
      </c>
      <c r="D84" s="21"/>
      <c r="E84" s="21"/>
      <c r="F84" s="21"/>
      <c r="G84" s="21"/>
      <c r="H84" s="89"/>
      <c r="I84" s="89"/>
      <c r="J84" s="151" t="str">
        <f t="shared" si="4"/>
        <v/>
      </c>
    </row>
    <row r="85" spans="1:12" ht="12" customHeight="1" x14ac:dyDescent="0.3">
      <c r="A85" s="8"/>
      <c r="C85" s="106" t="s">
        <v>137</v>
      </c>
      <c r="D85" s="21"/>
      <c r="E85" s="21"/>
      <c r="F85" s="21"/>
      <c r="G85" s="21"/>
      <c r="H85" s="89"/>
      <c r="I85" s="89"/>
      <c r="J85" s="151" t="str">
        <f t="shared" si="4"/>
        <v/>
      </c>
    </row>
    <row r="86" spans="1:12" s="11" customFormat="1" ht="12" customHeight="1" x14ac:dyDescent="0.3">
      <c r="A86" s="16"/>
      <c r="C86" s="27" t="s">
        <v>18</v>
      </c>
      <c r="D86" s="27"/>
      <c r="E86" s="17"/>
      <c r="F86" s="17"/>
      <c r="G86" s="17"/>
      <c r="H86" s="62">
        <f>SUM(H81:H85)</f>
        <v>0</v>
      </c>
      <c r="I86" s="62">
        <f>SUM(I81:I85)</f>
        <v>0</v>
      </c>
      <c r="J86" s="151" t="str">
        <f t="shared" si="4"/>
        <v/>
      </c>
    </row>
    <row r="87" spans="1:12" s="11" customFormat="1" ht="7.15" customHeight="1" x14ac:dyDescent="0.3">
      <c r="A87" s="22"/>
      <c r="B87" s="23"/>
      <c r="C87" s="24"/>
      <c r="D87" s="24"/>
      <c r="E87" s="25"/>
      <c r="F87" s="25"/>
      <c r="G87" s="25"/>
      <c r="H87" s="63"/>
      <c r="I87" s="63"/>
      <c r="J87" s="154"/>
    </row>
    <row r="88" spans="1:12" s="30" customFormat="1" ht="15.5" x14ac:dyDescent="0.35">
      <c r="A88" s="28"/>
      <c r="B88" s="29" t="s">
        <v>69</v>
      </c>
      <c r="E88" s="31"/>
      <c r="F88" s="31"/>
      <c r="G88" s="31"/>
      <c r="H88" s="64">
        <f>+H62+H71+H78+H86</f>
        <v>0</v>
      </c>
      <c r="I88" s="64">
        <f>+I62+I71+I78+I86</f>
        <v>0</v>
      </c>
      <c r="J88" s="151" t="str">
        <f t="shared" ref="J88" si="5">IFERROR(+I88/H88*100,"")</f>
        <v/>
      </c>
      <c r="L88" s="11"/>
    </row>
    <row r="89" spans="1:12" s="11" customFormat="1" ht="6" customHeight="1" x14ac:dyDescent="0.3">
      <c r="A89" s="22"/>
      <c r="B89" s="23"/>
      <c r="C89" s="24"/>
      <c r="D89" s="24"/>
      <c r="E89" s="25"/>
      <c r="F89" s="25"/>
      <c r="G89" s="25"/>
      <c r="H89" s="63"/>
      <c r="I89" s="63"/>
      <c r="J89" s="154"/>
    </row>
    <row r="90" spans="1:12" s="11" customFormat="1" ht="12" customHeight="1" x14ac:dyDescent="0.3">
      <c r="A90" s="22"/>
      <c r="B90" s="11" t="s">
        <v>64</v>
      </c>
      <c r="E90" s="17"/>
      <c r="F90" s="17"/>
      <c r="G90" s="17"/>
      <c r="H90" s="62"/>
      <c r="I90" s="62"/>
      <c r="J90" s="153"/>
    </row>
    <row r="91" spans="1:12" s="11" customFormat="1" ht="12" customHeight="1" x14ac:dyDescent="0.3">
      <c r="A91" s="22"/>
      <c r="B91" s="1"/>
      <c r="C91" s="21" t="s">
        <v>125</v>
      </c>
      <c r="D91" s="21"/>
      <c r="E91" s="21"/>
      <c r="F91" s="21"/>
      <c r="G91" s="21"/>
      <c r="H91" s="89"/>
      <c r="I91" s="89"/>
      <c r="J91" s="151" t="str">
        <f t="shared" ref="J91:J94" si="6">IFERROR(+I91/H91*100,"")</f>
        <v/>
      </c>
    </row>
    <row r="92" spans="1:12" s="11" customFormat="1" ht="12" customHeight="1" x14ac:dyDescent="0.3">
      <c r="A92" s="22"/>
      <c r="B92" s="23"/>
      <c r="C92" s="21" t="s">
        <v>126</v>
      </c>
      <c r="D92" s="21"/>
      <c r="E92" s="21"/>
      <c r="F92" s="21"/>
      <c r="G92" s="21"/>
      <c r="H92" s="89"/>
      <c r="I92" s="89"/>
      <c r="J92" s="151" t="str">
        <f t="shared" si="6"/>
        <v/>
      </c>
    </row>
    <row r="93" spans="1:12" s="11" customFormat="1" ht="12" customHeight="1" x14ac:dyDescent="0.3">
      <c r="A93" s="22"/>
      <c r="B93" s="27"/>
      <c r="C93" s="21" t="s">
        <v>131</v>
      </c>
      <c r="D93" s="21"/>
      <c r="E93" s="21"/>
      <c r="F93" s="21"/>
      <c r="G93" s="21"/>
      <c r="H93" s="89"/>
      <c r="I93" s="89"/>
      <c r="J93" s="151" t="str">
        <f t="shared" si="6"/>
        <v/>
      </c>
    </row>
    <row r="94" spans="1:12" s="11" customFormat="1" ht="12" customHeight="1" x14ac:dyDescent="0.3">
      <c r="A94" s="22"/>
      <c r="B94" s="27"/>
      <c r="C94" s="70" t="s">
        <v>128</v>
      </c>
      <c r="D94" s="3"/>
      <c r="E94" s="3"/>
      <c r="F94" s="3"/>
      <c r="G94" s="3"/>
      <c r="H94" s="103">
        <f>SUM(H91:H93)</f>
        <v>0</v>
      </c>
      <c r="I94" s="103">
        <f>SUM(I91:I93)</f>
        <v>0</v>
      </c>
      <c r="J94" s="151" t="str">
        <f t="shared" si="6"/>
        <v/>
      </c>
    </row>
    <row r="95" spans="1:12" s="11" customFormat="1" ht="6" customHeight="1" x14ac:dyDescent="0.3">
      <c r="A95" s="22"/>
      <c r="B95" s="23"/>
      <c r="C95" s="24"/>
      <c r="D95" s="24"/>
      <c r="E95" s="25"/>
      <c r="F95" s="25"/>
      <c r="G95" s="25"/>
      <c r="H95" s="63"/>
      <c r="I95" s="63"/>
      <c r="J95" s="154"/>
    </row>
    <row r="96" spans="1:12" s="11" customFormat="1" ht="12" customHeight="1" x14ac:dyDescent="0.3">
      <c r="A96" s="16"/>
      <c r="B96" s="27" t="s">
        <v>82</v>
      </c>
      <c r="C96" s="21"/>
      <c r="D96" s="21"/>
      <c r="E96" s="21"/>
      <c r="F96" s="21"/>
      <c r="G96" s="21"/>
      <c r="H96" s="89"/>
      <c r="I96" s="89"/>
      <c r="J96" s="151" t="str">
        <f t="shared" ref="J96" si="7">IFERROR(+I96/H96*100,"")</f>
        <v/>
      </c>
    </row>
    <row r="97" spans="1:10" s="11" customFormat="1" ht="6" customHeight="1" x14ac:dyDescent="0.3">
      <c r="A97" s="22"/>
      <c r="B97" s="23"/>
      <c r="C97" s="24"/>
      <c r="D97" s="24"/>
      <c r="E97" s="25"/>
      <c r="F97" s="25"/>
      <c r="G97" s="25"/>
      <c r="H97" s="63"/>
      <c r="I97" s="63"/>
      <c r="J97" s="154"/>
    </row>
    <row r="98" spans="1:10" s="11" customFormat="1" ht="12" customHeight="1" x14ac:dyDescent="0.3">
      <c r="A98" s="16"/>
      <c r="B98" s="27" t="s">
        <v>24</v>
      </c>
      <c r="C98" s="21"/>
      <c r="D98" s="21"/>
      <c r="E98" s="21"/>
      <c r="F98" s="21"/>
      <c r="G98" s="21"/>
      <c r="H98" s="89"/>
      <c r="I98" s="89"/>
      <c r="J98" s="151" t="str">
        <f t="shared" ref="J98" si="8">IFERROR(+I98/H98*100,"")</f>
        <v/>
      </c>
    </row>
    <row r="99" spans="1:10" s="11" customFormat="1" ht="6" customHeight="1" x14ac:dyDescent="0.3">
      <c r="A99" s="22"/>
      <c r="B99" s="23"/>
      <c r="C99" s="24"/>
      <c r="D99" s="24"/>
      <c r="E99" s="25"/>
      <c r="F99" s="25"/>
      <c r="G99" s="25"/>
      <c r="H99" s="63"/>
      <c r="I99" s="63"/>
      <c r="J99" s="154"/>
    </row>
    <row r="100" spans="1:10" s="11" customFormat="1" ht="12" customHeight="1" x14ac:dyDescent="0.3">
      <c r="A100" s="16"/>
      <c r="B100" s="11" t="s">
        <v>19</v>
      </c>
      <c r="E100" s="20" t="s">
        <v>3</v>
      </c>
      <c r="G100" s="20" t="s">
        <v>20</v>
      </c>
      <c r="H100" s="62"/>
      <c r="I100" s="62"/>
      <c r="J100" s="153"/>
    </row>
    <row r="101" spans="1:10" ht="12" customHeight="1" x14ac:dyDescent="0.3">
      <c r="A101" s="8"/>
      <c r="C101" s="21" t="s">
        <v>21</v>
      </c>
      <c r="D101" s="21"/>
      <c r="E101" s="32"/>
      <c r="F101" s="32"/>
      <c r="G101" s="98">
        <f>+G7</f>
        <v>0</v>
      </c>
      <c r="H101" s="65">
        <f>+(H88-H85)*G101</f>
        <v>0</v>
      </c>
      <c r="I101" s="65">
        <f>+(I88-I85)*H101</f>
        <v>0</v>
      </c>
      <c r="J101" s="151" t="str">
        <f t="shared" ref="J101:J103" si="9">IFERROR(+I101/H101*100,"")</f>
        <v/>
      </c>
    </row>
    <row r="102" spans="1:10" ht="15" customHeight="1" x14ac:dyDescent="0.3">
      <c r="A102" s="8"/>
      <c r="C102" s="21" t="s">
        <v>64</v>
      </c>
      <c r="D102" s="21" t="s">
        <v>22</v>
      </c>
      <c r="E102" s="92"/>
      <c r="F102" s="32"/>
      <c r="G102" s="99"/>
      <c r="H102" s="65">
        <f>IF(E102=0,G102*(H88-H85+H98),E102)</f>
        <v>0</v>
      </c>
      <c r="I102" s="65">
        <f>IF(F102=0,H102*(I88-I85+I98),F102)</f>
        <v>0</v>
      </c>
      <c r="J102" s="151" t="str">
        <f t="shared" si="9"/>
        <v/>
      </c>
    </row>
    <row r="103" spans="1:10" s="11" customFormat="1" ht="12" customHeight="1" x14ac:dyDescent="0.3">
      <c r="A103" s="16"/>
      <c r="C103" s="11" t="s">
        <v>23</v>
      </c>
      <c r="E103" s="17"/>
      <c r="F103" s="17"/>
      <c r="G103" s="17"/>
      <c r="H103" s="62">
        <f>SUM(H101:H102)</f>
        <v>0</v>
      </c>
      <c r="I103" s="62">
        <f>SUM(I101:I102)</f>
        <v>0</v>
      </c>
      <c r="J103" s="151" t="str">
        <f t="shared" si="9"/>
        <v/>
      </c>
    </row>
    <row r="104" spans="1:10" s="11" customFormat="1" ht="6" customHeight="1" x14ac:dyDescent="0.3">
      <c r="A104" s="22"/>
      <c r="B104" s="23"/>
      <c r="C104" s="24"/>
      <c r="D104" s="24"/>
      <c r="E104" s="25"/>
      <c r="F104" s="25"/>
      <c r="G104" s="25"/>
      <c r="H104" s="63"/>
      <c r="I104" s="63"/>
      <c r="J104" s="154"/>
    </row>
    <row r="105" spans="1:10" s="11" customFormat="1" ht="12" customHeight="1" x14ac:dyDescent="0.3">
      <c r="A105" s="16"/>
      <c r="B105" s="27" t="s">
        <v>155</v>
      </c>
      <c r="C105" s="21"/>
      <c r="D105" s="21"/>
      <c r="E105" s="21"/>
      <c r="F105" s="21"/>
      <c r="G105" s="21"/>
      <c r="H105" s="89"/>
      <c r="I105" s="89"/>
      <c r="J105" s="151" t="str">
        <f t="shared" ref="J105" si="10">IFERROR(+I105/H105*100,"")</f>
        <v/>
      </c>
    </row>
    <row r="106" spans="1:10" s="11" customFormat="1" ht="6" customHeight="1" x14ac:dyDescent="0.3">
      <c r="A106" s="22"/>
      <c r="B106" s="23"/>
      <c r="C106" s="24"/>
      <c r="D106" s="24"/>
      <c r="E106" s="25"/>
      <c r="F106" s="25"/>
      <c r="G106" s="25"/>
      <c r="H106" s="63"/>
      <c r="I106" s="63"/>
      <c r="J106" s="154"/>
    </row>
    <row r="107" spans="1:10" s="30" customFormat="1" ht="15.5" x14ac:dyDescent="0.35">
      <c r="A107" s="28"/>
      <c r="B107" s="30" t="s">
        <v>70</v>
      </c>
      <c r="E107" s="31"/>
      <c r="F107" s="31"/>
      <c r="G107" s="31"/>
      <c r="H107" s="64">
        <f>+H88+H94+H96+H98+H103+H105</f>
        <v>0</v>
      </c>
      <c r="I107" s="64">
        <f>+I88+I94+I96+I98+I103+I105</f>
        <v>0</v>
      </c>
      <c r="J107" s="151" t="str">
        <f t="shared" ref="J107" si="11">IFERROR(+I107/H107*100,"")</f>
        <v/>
      </c>
    </row>
    <row r="108" spans="1:10" s="30" customFormat="1" ht="8.25" customHeight="1" x14ac:dyDescent="0.35">
      <c r="A108" s="28"/>
      <c r="C108" s="29"/>
      <c r="D108" s="29"/>
      <c r="E108" s="31"/>
      <c r="F108" s="31"/>
      <c r="G108" s="31"/>
      <c r="H108" s="64"/>
      <c r="I108" s="64"/>
      <c r="J108" s="157"/>
    </row>
    <row r="109" spans="1:10" s="30" customFormat="1" ht="15.5" x14ac:dyDescent="0.35">
      <c r="A109" s="28"/>
      <c r="B109" s="30" t="s">
        <v>71</v>
      </c>
      <c r="C109" s="29"/>
      <c r="D109" s="29"/>
      <c r="E109" s="31"/>
      <c r="F109" s="31"/>
      <c r="G109" s="31"/>
      <c r="H109" s="64">
        <f>+H44-H107</f>
        <v>0</v>
      </c>
      <c r="I109" s="64">
        <f>+I44-I107</f>
        <v>0</v>
      </c>
      <c r="J109" s="151" t="str">
        <f t="shared" ref="J109" si="12">IFERROR(+I109/H109*100,"")</f>
        <v/>
      </c>
    </row>
    <row r="110" spans="1:10" s="30" customFormat="1" ht="8.25" customHeight="1" x14ac:dyDescent="0.35">
      <c r="A110" s="28"/>
      <c r="C110" s="29"/>
      <c r="D110" s="29"/>
      <c r="E110" s="31"/>
      <c r="F110" s="31"/>
      <c r="G110" s="31"/>
      <c r="H110" s="64"/>
      <c r="I110" s="64"/>
      <c r="J110" s="157"/>
    </row>
    <row r="111" spans="1:10" s="30" customFormat="1" ht="15.5" x14ac:dyDescent="0.35">
      <c r="A111" s="28"/>
      <c r="C111" s="29"/>
      <c r="D111" s="29"/>
      <c r="E111" s="31"/>
      <c r="F111" s="31"/>
      <c r="G111" s="17" t="s">
        <v>75</v>
      </c>
      <c r="H111" s="62">
        <f>+H36+H109</f>
        <v>0</v>
      </c>
      <c r="I111" s="62">
        <f>+I36+I109</f>
        <v>0</v>
      </c>
      <c r="J111" s="151" t="str">
        <f t="shared" ref="J111" si="13">IFERROR(+I111/H111*100,"")</f>
        <v/>
      </c>
    </row>
    <row r="112" spans="1:10" s="30" customFormat="1" ht="12" customHeight="1" x14ac:dyDescent="0.35">
      <c r="A112" s="28"/>
      <c r="C112" s="29"/>
      <c r="D112" s="29"/>
      <c r="E112" s="31"/>
      <c r="F112" s="31"/>
      <c r="G112" s="31"/>
      <c r="H112" s="64"/>
      <c r="I112" s="64"/>
      <c r="J112" s="157"/>
    </row>
    <row r="113" spans="1:10" s="30" customFormat="1" ht="15.5" x14ac:dyDescent="0.35">
      <c r="A113" s="34"/>
      <c r="B113" s="13" t="s">
        <v>154</v>
      </c>
      <c r="C113" s="35"/>
      <c r="D113" s="35"/>
      <c r="E113" s="36"/>
      <c r="F113" s="36"/>
      <c r="G113" s="36"/>
      <c r="H113" s="66"/>
      <c r="I113" s="66"/>
      <c r="J113" s="158"/>
    </row>
    <row r="114" spans="1:10" s="37" customFormat="1" ht="12" customHeight="1" x14ac:dyDescent="0.3">
      <c r="A114" s="18"/>
      <c r="C114" s="38" t="s">
        <v>25</v>
      </c>
      <c r="D114" s="38"/>
      <c r="E114" s="20" t="s">
        <v>72</v>
      </c>
      <c r="F114" s="20"/>
      <c r="G114" s="20" t="s">
        <v>26</v>
      </c>
      <c r="H114" s="60"/>
      <c r="I114" s="60"/>
      <c r="J114" s="155"/>
    </row>
    <row r="115" spans="1:10" s="11" customFormat="1" ht="12" customHeight="1" x14ac:dyDescent="0.3">
      <c r="A115" s="22"/>
      <c r="B115" s="23"/>
      <c r="C115" s="101"/>
      <c r="D115" s="101"/>
      <c r="E115" s="101"/>
      <c r="F115" s="26"/>
      <c r="G115" s="93"/>
      <c r="H115" s="94"/>
      <c r="I115" s="94"/>
      <c r="J115" s="159"/>
    </row>
    <row r="116" spans="1:10" s="11" customFormat="1" ht="12" customHeight="1" x14ac:dyDescent="0.3">
      <c r="A116" s="22"/>
      <c r="B116" s="23"/>
      <c r="C116" s="101"/>
      <c r="D116" s="101"/>
      <c r="E116" s="101"/>
      <c r="F116" s="26"/>
      <c r="G116" s="93"/>
      <c r="H116" s="94"/>
      <c r="I116" s="94"/>
      <c r="J116" s="159"/>
    </row>
    <row r="117" spans="1:10" s="11" customFormat="1" ht="12" customHeight="1" x14ac:dyDescent="0.3">
      <c r="A117" s="22"/>
      <c r="B117" s="23"/>
      <c r="C117" s="101"/>
      <c r="D117" s="101"/>
      <c r="E117" s="101"/>
      <c r="F117" s="26"/>
      <c r="G117" s="93"/>
      <c r="H117" s="94"/>
      <c r="I117" s="94"/>
      <c r="J117" s="159"/>
    </row>
    <row r="118" spans="1:10" s="11" customFormat="1" ht="12" customHeight="1" x14ac:dyDescent="0.3">
      <c r="A118" s="22"/>
      <c r="B118" s="23"/>
      <c r="C118" s="24"/>
      <c r="D118" s="24"/>
      <c r="E118" s="25"/>
      <c r="F118" s="25"/>
      <c r="G118" s="25"/>
      <c r="H118" s="63"/>
      <c r="I118" s="63"/>
      <c r="J118" s="154"/>
    </row>
    <row r="119" spans="1:10" s="11" customFormat="1" ht="15.5" x14ac:dyDescent="0.35">
      <c r="A119" s="22"/>
      <c r="B119" s="30" t="s">
        <v>27</v>
      </c>
      <c r="C119" s="24"/>
      <c r="D119" s="24"/>
      <c r="E119" s="25"/>
      <c r="F119" s="25"/>
      <c r="G119" s="25"/>
      <c r="H119" s="67">
        <f>SUM(H115:H117)</f>
        <v>0</v>
      </c>
      <c r="I119" s="67">
        <f>SUM(I115:I117)</f>
        <v>0</v>
      </c>
      <c r="J119" s="153"/>
    </row>
    <row r="120" spans="1:10" s="23" customFormat="1" ht="12" customHeight="1" thickBot="1" x14ac:dyDescent="0.3">
      <c r="A120" s="39"/>
      <c r="B120" s="40"/>
      <c r="C120" s="40"/>
      <c r="D120" s="40"/>
      <c r="E120" s="41"/>
      <c r="F120" s="41"/>
      <c r="G120" s="41"/>
      <c r="H120" s="42"/>
      <c r="I120" s="42"/>
      <c r="J120" s="160"/>
    </row>
  </sheetData>
  <sheetProtection algorithmName="SHA-512" hashValue="XkYvZGBSbJNmuMoFamgtjquCpnyWtrusn9P8PcDtyQ1QLwGd6sgS8u5RbNaaNuOtireEJ4yK4nZ7+0JyyOiEKQ==" saltValue="ujuX/onXi68I0lZlasOGWw==" spinCount="100000" sheet="1" objects="1" scenarios="1"/>
  <protectedRanges>
    <protectedRange password="B142" sqref="H94:I94" name="Insamling budget_3_1"/>
    <protectedRange password="B142" sqref="H3:H4" name="Insamling budget_1_2_1"/>
  </protectedRanges>
  <phoneticPr fontId="19" type="noConversion"/>
  <pageMargins left="0.74803149606299213" right="0.74803149606299213" top="0.51181102362204722" bottom="0.74803149606299213" header="0.51181102362204722" footer="0.51181102362204722"/>
  <pageSetup paperSize="9" scale="54" fitToHeight="2" orientation="portrait" r:id="rId1"/>
  <headerFooter alignWithMargins="0">
    <oddFooter>&amp;L&amp;9Version 2021.1&amp;C&amp;F &amp;A</oddFooter>
  </headerFooter>
  <rowBreaks count="1" manualBreakCount="1">
    <brk id="120" max="9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L120"/>
  <sheetViews>
    <sheetView showGridLines="0" topLeftCell="A31" zoomScaleNormal="100" workbookViewId="0">
      <selection activeCell="B65" sqref="B65"/>
    </sheetView>
  </sheetViews>
  <sheetFormatPr defaultColWidth="9.1796875" defaultRowHeight="12" customHeight="1" x14ac:dyDescent="0.25"/>
  <cols>
    <col min="1" max="1" width="2.7265625" style="1" customWidth="1"/>
    <col min="2" max="2" width="2.54296875" style="1" customWidth="1"/>
    <col min="3" max="3" width="24.54296875" style="1" customWidth="1"/>
    <col min="4" max="4" width="24.81640625" style="1" customWidth="1"/>
    <col min="5" max="5" width="10.453125" style="2" bestFit="1" customWidth="1"/>
    <col min="6" max="6" width="15.26953125" style="2" bestFit="1" customWidth="1"/>
    <col min="7" max="7" width="15" style="2" customWidth="1"/>
    <col min="8" max="8" width="12.7265625" style="3" customWidth="1"/>
    <col min="9" max="9" width="12.453125" style="3" customWidth="1"/>
    <col min="10" max="10" width="4.81640625" style="3" customWidth="1"/>
    <col min="11" max="16384" width="9.1796875" style="1"/>
  </cols>
  <sheetData>
    <row r="1" spans="1:10" ht="12" customHeight="1" thickBot="1" x14ac:dyDescent="0.3"/>
    <row r="2" spans="1:10" ht="12" customHeight="1" x14ac:dyDescent="0.3">
      <c r="A2" s="4"/>
      <c r="B2" s="5"/>
      <c r="C2" s="5"/>
      <c r="D2" s="5"/>
      <c r="E2" s="6"/>
      <c r="F2" s="6"/>
      <c r="G2" s="189" t="s">
        <v>149</v>
      </c>
      <c r="H2" s="165">
        <f>+'Instruktion grunduppgifter'!B33</f>
        <v>0</v>
      </c>
      <c r="I2" s="7"/>
      <c r="J2" s="148"/>
    </row>
    <row r="3" spans="1:10" ht="17.5" x14ac:dyDescent="0.35">
      <c r="A3" s="8"/>
      <c r="D3" s="53" t="s">
        <v>60</v>
      </c>
      <c r="E3" s="55">
        <f>+'Instruktion grunduppgifter'!B35</f>
        <v>0</v>
      </c>
      <c r="G3" s="190" t="s">
        <v>156</v>
      </c>
      <c r="H3" s="111">
        <f>+'Instruktion grunduppgifter'!B37</f>
        <v>0</v>
      </c>
      <c r="J3" s="149"/>
    </row>
    <row r="4" spans="1:10" ht="17.5" x14ac:dyDescent="0.35">
      <c r="A4" s="8"/>
      <c r="D4" s="53"/>
      <c r="E4" s="55"/>
      <c r="G4" s="119" t="s">
        <v>28</v>
      </c>
      <c r="H4" s="111" t="str">
        <f>+D6</f>
        <v>Projekt 38</v>
      </c>
      <c r="J4" s="149"/>
    </row>
    <row r="5" spans="1:10" ht="12" customHeight="1" x14ac:dyDescent="0.25">
      <c r="A5" s="8"/>
      <c r="J5" s="149"/>
    </row>
    <row r="6" spans="1:10" ht="12" customHeight="1" x14ac:dyDescent="0.3">
      <c r="A6" s="8"/>
      <c r="C6" s="9" t="s">
        <v>0</v>
      </c>
      <c r="D6" s="86" t="s">
        <v>96</v>
      </c>
      <c r="E6" s="87"/>
      <c r="F6" s="9" t="s">
        <v>156</v>
      </c>
      <c r="G6" s="111">
        <f>+'Instruktion grunduppgifter'!B37</f>
        <v>0</v>
      </c>
      <c r="J6" s="149"/>
    </row>
    <row r="7" spans="1:10" ht="12" customHeight="1" x14ac:dyDescent="0.3">
      <c r="A7" s="8"/>
      <c r="C7" s="10" t="s">
        <v>1</v>
      </c>
      <c r="D7" s="105">
        <v>38</v>
      </c>
      <c r="E7" s="88"/>
      <c r="F7" s="71" t="s">
        <v>88</v>
      </c>
      <c r="G7" s="112">
        <f>+'Instruktion grunduppgifter'!B46+'Instruktion grunduppgifter'!B47+'Instruktion grunduppgifter'!B48</f>
        <v>0</v>
      </c>
      <c r="J7" s="149"/>
    </row>
    <row r="8" spans="1:10" ht="13" x14ac:dyDescent="0.3">
      <c r="A8" s="8"/>
      <c r="C8" s="9" t="s">
        <v>2</v>
      </c>
      <c r="D8" s="86"/>
      <c r="E8" s="87"/>
      <c r="F8" s="71" t="s">
        <v>140</v>
      </c>
      <c r="G8" s="170">
        <f>+'Instruktion grunduppgifter'!B51</f>
        <v>0</v>
      </c>
      <c r="J8" s="149"/>
    </row>
    <row r="9" spans="1:10" ht="12" customHeight="1" x14ac:dyDescent="0.3">
      <c r="A9" s="8"/>
      <c r="C9" s="11"/>
      <c r="D9" s="11"/>
      <c r="J9" s="149"/>
    </row>
    <row r="10" spans="1:10" ht="12" customHeight="1" x14ac:dyDescent="0.3">
      <c r="A10" s="8"/>
      <c r="C10" s="11" t="s">
        <v>76</v>
      </c>
      <c r="D10" s="11"/>
      <c r="J10" s="149"/>
    </row>
    <row r="11" spans="1:10" s="116" customFormat="1" ht="9" customHeight="1" thickBot="1" x14ac:dyDescent="0.35">
      <c r="A11" s="115"/>
      <c r="C11" s="126"/>
      <c r="D11" s="126"/>
      <c r="E11" s="127"/>
      <c r="F11" s="117"/>
      <c r="G11" s="117"/>
      <c r="H11" s="118"/>
      <c r="I11" s="118"/>
      <c r="J11" s="132"/>
    </row>
    <row r="12" spans="1:10" s="116" customFormat="1" ht="15.5" x14ac:dyDescent="0.35">
      <c r="A12" s="115"/>
      <c r="B12" s="128" t="str">
        <f>CONCATENATE("PROGNOS OKT-DEC ",'Instruktion grunduppgifter'!B35-1)</f>
        <v>PROGNOS OKT-DEC -1</v>
      </c>
      <c r="C12" s="129"/>
      <c r="D12" s="129"/>
      <c r="E12" s="130"/>
      <c r="F12" s="113"/>
      <c r="G12" s="113"/>
      <c r="H12" s="114"/>
      <c r="I12" s="131"/>
      <c r="J12" s="149"/>
    </row>
    <row r="13" spans="1:10" s="116" customFormat="1" ht="7.5" customHeight="1" x14ac:dyDescent="0.25">
      <c r="A13" s="115"/>
      <c r="B13" s="115"/>
      <c r="E13" s="127"/>
      <c r="F13" s="117"/>
      <c r="G13" s="117"/>
      <c r="H13" s="118"/>
      <c r="I13" s="132"/>
      <c r="J13" s="149"/>
    </row>
    <row r="14" spans="1:10" s="116" customFormat="1" ht="13" x14ac:dyDescent="0.3">
      <c r="A14" s="115"/>
      <c r="B14" s="115"/>
      <c r="C14" s="126" t="str">
        <f>CONCATENATE("OH procent ",'Instruktion grunduppgifter'!B35-1)</f>
        <v>OH procent -1</v>
      </c>
      <c r="D14" s="192">
        <f>+'Instruktion grunduppgifter'!B41+'Instruktion grunduppgifter'!B42+'Instruktion grunduppgifter'!B43</f>
        <v>0</v>
      </c>
      <c r="E14" s="127"/>
      <c r="F14" s="133" t="s">
        <v>142</v>
      </c>
      <c r="G14" s="117"/>
      <c r="H14" s="118"/>
      <c r="I14" s="167">
        <v>1</v>
      </c>
      <c r="J14" s="149"/>
    </row>
    <row r="15" spans="1:10" s="116" customFormat="1" ht="7.5" customHeight="1" x14ac:dyDescent="0.25">
      <c r="A15" s="115"/>
      <c r="B15" s="115"/>
      <c r="E15" s="127"/>
      <c r="F15" s="117"/>
      <c r="G15" s="117"/>
      <c r="H15" s="118"/>
      <c r="I15" s="132"/>
      <c r="J15" s="149"/>
    </row>
    <row r="16" spans="1:10" s="116" customFormat="1" ht="13" x14ac:dyDescent="0.3">
      <c r="A16" s="115"/>
      <c r="B16" s="121" t="s">
        <v>143</v>
      </c>
      <c r="C16" s="118"/>
      <c r="D16" s="126"/>
      <c r="E16" s="127"/>
      <c r="F16" s="126" t="str">
        <f>CONCATENATE("Kvar ",'Instruktion grunduppgifter'!B35-1,", enl Probok")</f>
        <v>Kvar -1, enl Probok</v>
      </c>
      <c r="G16" s="117"/>
      <c r="H16" s="118"/>
      <c r="I16" s="166"/>
      <c r="J16" s="149"/>
    </row>
    <row r="17" spans="1:11" s="116" customFormat="1" ht="12.5" x14ac:dyDescent="0.25">
      <c r="A17" s="115"/>
      <c r="B17" s="115"/>
      <c r="C17" s="124"/>
      <c r="D17" s="124"/>
      <c r="E17" s="127"/>
      <c r="F17" s="135" t="str">
        <f>CONCATENATE("Oavskrivet belopp på utrustning ",'Instruktion grunduppgifter'!B35-1)</f>
        <v>Oavskrivet belopp på utrustning -1</v>
      </c>
      <c r="G17" s="117"/>
      <c r="H17" s="118"/>
      <c r="I17" s="136">
        <f>+I22</f>
        <v>0</v>
      </c>
      <c r="J17" s="149"/>
    </row>
    <row r="18" spans="1:11" s="116" customFormat="1" ht="12.5" x14ac:dyDescent="0.25">
      <c r="A18" s="115"/>
      <c r="B18" s="115"/>
      <c r="C18" s="123"/>
      <c r="D18" s="123"/>
      <c r="E18" s="127"/>
      <c r="F18" s="120" t="s">
        <v>144</v>
      </c>
      <c r="G18" s="117"/>
      <c r="H18" s="118"/>
      <c r="I18" s="136">
        <f>-D32</f>
        <v>0</v>
      </c>
      <c r="J18" s="149"/>
    </row>
    <row r="19" spans="1:11" s="116" customFormat="1" ht="13" x14ac:dyDescent="0.3">
      <c r="A19" s="115"/>
      <c r="B19" s="115"/>
      <c r="C19" s="123"/>
      <c r="D19" s="123"/>
      <c r="E19" s="127"/>
      <c r="F19" s="126" t="str">
        <f>CONCATENATE("Utgående balans ",'Instruktion grunduppgifter'!B35-1,"-12-31")</f>
        <v>Utgående balans -1-12-31</v>
      </c>
      <c r="G19" s="117"/>
      <c r="H19" s="118"/>
      <c r="I19" s="137">
        <f>SUM(I16:I18)</f>
        <v>0</v>
      </c>
      <c r="J19" s="149"/>
    </row>
    <row r="20" spans="1:11" s="116" customFormat="1" ht="12.5" x14ac:dyDescent="0.25">
      <c r="A20" s="115"/>
      <c r="B20" s="115"/>
      <c r="C20" s="123"/>
      <c r="D20" s="123"/>
      <c r="E20" s="127"/>
      <c r="F20" s="118"/>
      <c r="G20" s="117"/>
      <c r="H20" s="118"/>
      <c r="I20" s="132"/>
      <c r="J20" s="149"/>
    </row>
    <row r="21" spans="1:11" s="116" customFormat="1" ht="13" x14ac:dyDescent="0.3">
      <c r="A21" s="115"/>
      <c r="B21" s="115"/>
      <c r="C21" s="123"/>
      <c r="D21" s="123"/>
      <c r="E21" s="127"/>
      <c r="F21" s="126" t="s">
        <v>153</v>
      </c>
      <c r="G21" s="117"/>
      <c r="H21" s="118"/>
      <c r="I21" s="132"/>
      <c r="J21" s="149"/>
    </row>
    <row r="22" spans="1:11" s="116" customFormat="1" ht="12.5" x14ac:dyDescent="0.25">
      <c r="A22" s="115"/>
      <c r="B22" s="115"/>
      <c r="C22" s="123"/>
      <c r="D22" s="123"/>
      <c r="E22" s="127"/>
      <c r="F22" s="118" t="str">
        <f>+F17</f>
        <v>Oavskrivet belopp på utrustning -1</v>
      </c>
      <c r="G22" s="117"/>
      <c r="H22" s="118"/>
      <c r="I22" s="166"/>
      <c r="J22" s="149"/>
    </row>
    <row r="23" spans="1:11" s="116" customFormat="1" ht="12.5" x14ac:dyDescent="0.25">
      <c r="A23" s="115"/>
      <c r="B23" s="115"/>
      <c r="C23" s="123"/>
      <c r="D23" s="123"/>
      <c r="E23" s="127"/>
      <c r="F23" s="118" t="str">
        <f>CONCATENATE("Nyinköp av utrustning &gt; 25 tkr ht ",'Instruktion grunduppgifter'!B35-1)</f>
        <v>Nyinköp av utrustning &gt; 25 tkr ht -1</v>
      </c>
      <c r="G23" s="117"/>
      <c r="H23" s="118"/>
      <c r="I23" s="134"/>
      <c r="J23" s="149"/>
    </row>
    <row r="24" spans="1:11" s="116" customFormat="1" ht="13" x14ac:dyDescent="0.3">
      <c r="A24" s="115"/>
      <c r="B24" s="115"/>
      <c r="C24" s="126" t="s">
        <v>145</v>
      </c>
      <c r="D24" s="133">
        <f>SUM(D17:D23)</f>
        <v>0</v>
      </c>
      <c r="E24" s="127"/>
      <c r="F24" s="133" t="str">
        <f>CONCATENATE("Oavskrivet belopp på utrustning ",'Instruktion grunduppgifter'!B35-1,"-12-31")</f>
        <v>Oavskrivet belopp på utrustning -1-12-31</v>
      </c>
      <c r="G24" s="117"/>
      <c r="H24" s="118"/>
      <c r="I24" s="137">
        <f>SUM(I22:I23)</f>
        <v>0</v>
      </c>
      <c r="J24" s="149"/>
    </row>
    <row r="25" spans="1:11" s="126" customFormat="1" ht="6" customHeight="1" x14ac:dyDescent="0.3">
      <c r="A25" s="122"/>
      <c r="B25" s="122"/>
      <c r="C25" s="125"/>
      <c r="D25" s="125"/>
      <c r="E25" s="127"/>
      <c r="F25" s="117"/>
      <c r="G25" s="117"/>
      <c r="H25" s="118"/>
      <c r="I25" s="132"/>
      <c r="J25" s="149"/>
    </row>
    <row r="26" spans="1:11" s="116" customFormat="1" ht="13" x14ac:dyDescent="0.3">
      <c r="A26" s="115"/>
      <c r="B26" s="115"/>
      <c r="C26" s="126" t="s">
        <v>21</v>
      </c>
      <c r="D26" s="133">
        <f>+D24*D14</f>
        <v>0</v>
      </c>
      <c r="E26" s="127"/>
      <c r="F26" s="120"/>
      <c r="G26" s="117"/>
      <c r="H26" s="118"/>
      <c r="I26" s="132"/>
      <c r="J26" s="149"/>
    </row>
    <row r="27" spans="1:11" s="126" customFormat="1" ht="6" customHeight="1" x14ac:dyDescent="0.3">
      <c r="A27" s="122"/>
      <c r="B27" s="122"/>
      <c r="C27" s="125"/>
      <c r="D27" s="125"/>
      <c r="E27" s="127"/>
      <c r="F27" s="117"/>
      <c r="G27" s="117"/>
      <c r="H27" s="118"/>
      <c r="I27" s="132"/>
      <c r="J27" s="149"/>
      <c r="K27" s="116"/>
    </row>
    <row r="28" spans="1:11" s="116" customFormat="1" ht="13" x14ac:dyDescent="0.3">
      <c r="A28" s="115"/>
      <c r="B28" s="115"/>
      <c r="C28" s="126" t="s">
        <v>64</v>
      </c>
      <c r="D28" s="124"/>
      <c r="E28" s="127"/>
      <c r="F28" s="120"/>
      <c r="G28" s="117"/>
      <c r="H28" s="118"/>
      <c r="I28" s="132"/>
      <c r="J28" s="149"/>
    </row>
    <row r="29" spans="1:11" s="126" customFormat="1" ht="6" customHeight="1" x14ac:dyDescent="0.3">
      <c r="A29" s="122"/>
      <c r="B29" s="122"/>
      <c r="C29" s="125"/>
      <c r="D29" s="125"/>
      <c r="E29" s="127"/>
      <c r="F29" s="117"/>
      <c r="G29" s="117"/>
      <c r="H29" s="118"/>
      <c r="I29" s="132"/>
      <c r="J29" s="149"/>
      <c r="K29" s="116"/>
    </row>
    <row r="30" spans="1:11" s="116" customFormat="1" ht="13" x14ac:dyDescent="0.3">
      <c r="A30" s="115"/>
      <c r="B30" s="115"/>
      <c r="C30" s="126" t="s">
        <v>146</v>
      </c>
      <c r="D30" s="133">
        <f>+I24/I14/12*3</f>
        <v>0</v>
      </c>
      <c r="E30" s="127"/>
      <c r="F30" s="126" t="s">
        <v>147</v>
      </c>
      <c r="I30" s="166"/>
      <c r="J30" s="149"/>
    </row>
    <row r="31" spans="1:11" s="126" customFormat="1" ht="6" customHeight="1" x14ac:dyDescent="0.3">
      <c r="A31" s="122"/>
      <c r="B31" s="122"/>
      <c r="C31" s="125"/>
      <c r="D31" s="125"/>
      <c r="E31" s="127"/>
      <c r="F31" s="117"/>
      <c r="G31" s="117"/>
      <c r="H31" s="118"/>
      <c r="I31" s="132"/>
      <c r="J31" s="149"/>
    </row>
    <row r="32" spans="1:11" s="116" customFormat="1" ht="13.5" thickBot="1" x14ac:dyDescent="0.35">
      <c r="A32" s="115"/>
      <c r="B32" s="138"/>
      <c r="C32" s="139" t="s">
        <v>148</v>
      </c>
      <c r="D32" s="140">
        <f>SUM(D24:D31)</f>
        <v>0</v>
      </c>
      <c r="E32" s="141"/>
      <c r="F32" s="139" t="str">
        <f>CONCATENATE("KVAR ATT DISPONERA ",'Instruktion grunduppgifter'!B35-1,"-12-31")</f>
        <v>KVAR ATT DISPONERA -1-12-31</v>
      </c>
      <c r="G32" s="142"/>
      <c r="H32" s="140"/>
      <c r="I32" s="143">
        <f>+I19-I24+I30</f>
        <v>0</v>
      </c>
      <c r="J32" s="149"/>
    </row>
    <row r="33" spans="1:10" s="116" customFormat="1" ht="7.15" customHeight="1" x14ac:dyDescent="0.3">
      <c r="A33" s="115"/>
      <c r="C33" s="126"/>
      <c r="D33" s="126"/>
      <c r="E33" s="127"/>
      <c r="F33" s="117"/>
      <c r="G33" s="117"/>
      <c r="H33" s="118"/>
      <c r="I33" s="118"/>
      <c r="J33" s="132"/>
    </row>
    <row r="34" spans="1:10" ht="15.5" x14ac:dyDescent="0.35">
      <c r="A34" s="8"/>
      <c r="C34" s="11"/>
      <c r="D34" s="11"/>
      <c r="H34" s="58" t="s">
        <v>132</v>
      </c>
      <c r="I34" s="58" t="s">
        <v>133</v>
      </c>
      <c r="J34" s="150" t="s">
        <v>7</v>
      </c>
    </row>
    <row r="35" spans="1:10" ht="12" customHeight="1" x14ac:dyDescent="0.25">
      <c r="A35" s="8"/>
      <c r="H35" s="59"/>
      <c r="I35" s="59"/>
      <c r="J35" s="149"/>
    </row>
    <row r="36" spans="1:10" ht="13" x14ac:dyDescent="0.3">
      <c r="A36" s="8"/>
      <c r="C36" s="11"/>
      <c r="D36" s="11"/>
      <c r="G36" s="17" t="s">
        <v>74</v>
      </c>
      <c r="H36" s="62">
        <f>+I32</f>
        <v>0</v>
      </c>
      <c r="I36" s="102"/>
      <c r="J36" s="151" t="str">
        <f>IFERROR(+I36/H36*100,"")</f>
        <v/>
      </c>
    </row>
    <row r="37" spans="1:10" ht="7.15" customHeight="1" x14ac:dyDescent="0.25">
      <c r="A37" s="8"/>
      <c r="H37" s="59"/>
      <c r="I37" s="59"/>
      <c r="J37" s="152"/>
    </row>
    <row r="38" spans="1:10" s="11" customFormat="1" ht="15.5" x14ac:dyDescent="0.35">
      <c r="A38" s="16"/>
      <c r="B38" s="13" t="s">
        <v>135</v>
      </c>
      <c r="D38" s="33" t="s">
        <v>87</v>
      </c>
      <c r="E38" s="20"/>
      <c r="F38" s="2"/>
      <c r="G38" s="20"/>
      <c r="H38" s="62"/>
      <c r="I38" s="62"/>
      <c r="J38" s="153"/>
    </row>
    <row r="39" spans="1:10" ht="12" customHeight="1" x14ac:dyDescent="0.3">
      <c r="A39" s="8"/>
      <c r="C39" s="21" t="s">
        <v>54</v>
      </c>
      <c r="D39" s="32"/>
      <c r="E39" s="32"/>
      <c r="F39" s="32"/>
      <c r="G39" s="32"/>
      <c r="H39" s="89"/>
      <c r="I39" s="89"/>
      <c r="J39" s="151" t="str">
        <f t="shared" ref="J39:J44" si="0">IFERROR(+I39/H39*100,"")</f>
        <v/>
      </c>
    </row>
    <row r="40" spans="1:10" ht="12" customHeight="1" x14ac:dyDescent="0.3">
      <c r="A40" s="8"/>
      <c r="C40" s="21" t="s">
        <v>84</v>
      </c>
      <c r="D40" s="32"/>
      <c r="E40" s="32"/>
      <c r="F40" s="32"/>
      <c r="G40" s="32"/>
      <c r="H40" s="89"/>
      <c r="I40" s="89"/>
      <c r="J40" s="151" t="str">
        <f t="shared" si="0"/>
        <v/>
      </c>
    </row>
    <row r="41" spans="1:10" ht="12" customHeight="1" x14ac:dyDescent="0.3">
      <c r="A41" s="8"/>
      <c r="C41" s="21" t="s">
        <v>85</v>
      </c>
      <c r="D41" s="32"/>
      <c r="E41" s="32"/>
      <c r="F41" s="32"/>
      <c r="G41" s="32"/>
      <c r="H41" s="89"/>
      <c r="I41" s="89"/>
      <c r="J41" s="151" t="str">
        <f t="shared" si="0"/>
        <v/>
      </c>
    </row>
    <row r="42" spans="1:10" ht="12" customHeight="1" x14ac:dyDescent="0.3">
      <c r="A42" s="8"/>
      <c r="C42" s="106" t="s">
        <v>134</v>
      </c>
      <c r="D42" s="32"/>
      <c r="E42" s="32"/>
      <c r="F42" s="32"/>
      <c r="G42" s="32"/>
      <c r="H42" s="89"/>
      <c r="I42" s="89"/>
      <c r="J42" s="151" t="str">
        <f t="shared" si="0"/>
        <v/>
      </c>
    </row>
    <row r="43" spans="1:10" s="11" customFormat="1" ht="5.5" customHeight="1" x14ac:dyDescent="0.3">
      <c r="A43" s="22"/>
      <c r="B43" s="23"/>
      <c r="C43" s="24"/>
      <c r="D43" s="24"/>
      <c r="E43" s="25"/>
      <c r="F43" s="25"/>
      <c r="G43" s="25"/>
      <c r="H43" s="63"/>
      <c r="I43" s="63"/>
      <c r="J43" s="154" t="str">
        <f t="shared" si="0"/>
        <v/>
      </c>
    </row>
    <row r="44" spans="1:10" s="30" customFormat="1" ht="15.5" x14ac:dyDescent="0.35">
      <c r="A44" s="28"/>
      <c r="B44" s="13" t="s">
        <v>136</v>
      </c>
      <c r="C44" s="29"/>
      <c r="D44" s="29"/>
      <c r="E44" s="31"/>
      <c r="F44" s="31"/>
      <c r="G44" s="31"/>
      <c r="H44" s="64">
        <f>SUM(H39:H43)</f>
        <v>0</v>
      </c>
      <c r="I44" s="64">
        <f>SUM(I39:I42)</f>
        <v>0</v>
      </c>
      <c r="J44" s="151" t="str">
        <f t="shared" si="0"/>
        <v/>
      </c>
    </row>
    <row r="45" spans="1:10" ht="12" customHeight="1" x14ac:dyDescent="0.3">
      <c r="A45" s="8"/>
      <c r="C45" s="11"/>
      <c r="D45" s="11"/>
      <c r="G45" s="17"/>
      <c r="H45" s="62"/>
      <c r="I45" s="62"/>
      <c r="J45" s="153"/>
    </row>
    <row r="46" spans="1:10" s="14" customFormat="1" ht="15.5" x14ac:dyDescent="0.35">
      <c r="A46" s="12"/>
      <c r="B46" s="13" t="s">
        <v>67</v>
      </c>
      <c r="E46" s="15"/>
      <c r="F46" s="15"/>
      <c r="G46" s="15"/>
      <c r="H46" s="62"/>
      <c r="I46" s="62"/>
      <c r="J46" s="153"/>
    </row>
    <row r="47" spans="1:10" ht="12" customHeight="1" x14ac:dyDescent="0.25">
      <c r="A47" s="8"/>
      <c r="H47" s="59"/>
      <c r="I47" s="59"/>
      <c r="J47" s="152"/>
    </row>
    <row r="48" spans="1:10" s="11" customFormat="1" ht="12" customHeight="1" x14ac:dyDescent="0.3">
      <c r="A48" s="16"/>
      <c r="B48" s="191" t="str">
        <f>CONCATENATE("Lönekostnader (inkl LBK + sem.tillägg, tot ",'Instruktion grunduppgifter'!B52*100,"%) inkl. löneökning om angivet ovan")</f>
        <v>Lönekostnader (inkl LBK + sem.tillägg, tot 0%) inkl. löneökning om angivet ovan</v>
      </c>
      <c r="E48" s="17"/>
      <c r="F48" s="17"/>
      <c r="G48" s="17"/>
      <c r="H48" s="62"/>
      <c r="I48" s="62"/>
      <c r="J48" s="153"/>
    </row>
    <row r="49" spans="1:10" s="19" customFormat="1" ht="12" customHeight="1" x14ac:dyDescent="0.3">
      <c r="A49" s="18"/>
      <c r="C49" s="19" t="s">
        <v>4</v>
      </c>
      <c r="E49" s="20" t="s">
        <v>5</v>
      </c>
      <c r="F49" s="20" t="s">
        <v>6</v>
      </c>
      <c r="G49" s="20" t="s">
        <v>7</v>
      </c>
      <c r="H49" s="60"/>
      <c r="I49" s="60"/>
      <c r="J49" s="155"/>
    </row>
    <row r="50" spans="1:10" ht="12" customHeight="1" x14ac:dyDescent="0.25">
      <c r="A50" s="8"/>
      <c r="C50" s="110"/>
      <c r="D50" s="90"/>
      <c r="E50" s="91"/>
      <c r="F50" s="161"/>
      <c r="G50" s="97"/>
      <c r="H50" s="61">
        <f>+E50*F50*G50*(1+'Instruktion grunduppgifter'!$B$52)*(1+$G$8)</f>
        <v>0</v>
      </c>
      <c r="I50" s="109"/>
      <c r="J50" s="156"/>
    </row>
    <row r="51" spans="1:10" ht="12" customHeight="1" x14ac:dyDescent="0.25">
      <c r="A51" s="8"/>
      <c r="C51" s="90"/>
      <c r="D51" s="90"/>
      <c r="E51" s="91"/>
      <c r="F51" s="161"/>
      <c r="G51" s="97"/>
      <c r="H51" s="61">
        <f>+E51*F51*G51*(1+'Instruktion grunduppgifter'!$B$52)*(1+$G$8)</f>
        <v>0</v>
      </c>
      <c r="I51" s="109"/>
      <c r="J51" s="156"/>
    </row>
    <row r="52" spans="1:10" ht="12" customHeight="1" x14ac:dyDescent="0.25">
      <c r="A52" s="8"/>
      <c r="C52" s="90"/>
      <c r="D52" s="90"/>
      <c r="E52" s="91"/>
      <c r="F52" s="161"/>
      <c r="G52" s="97"/>
      <c r="H52" s="61">
        <f>+E52*F52*G52*(1+'Instruktion grunduppgifter'!$B$52)*(1+$G$8)</f>
        <v>0</v>
      </c>
      <c r="I52" s="109"/>
      <c r="J52" s="156"/>
    </row>
    <row r="53" spans="1:10" ht="12" customHeight="1" x14ac:dyDescent="0.25">
      <c r="A53" s="8"/>
      <c r="C53" s="90"/>
      <c r="D53" s="90"/>
      <c r="E53" s="91"/>
      <c r="F53" s="161"/>
      <c r="G53" s="97"/>
      <c r="H53" s="61">
        <f>+E53*F53*G53*(1+'Instruktion grunduppgifter'!$B$52)*(1+$G$8)</f>
        <v>0</v>
      </c>
      <c r="I53" s="109"/>
      <c r="J53" s="156"/>
    </row>
    <row r="54" spans="1:10" ht="12" customHeight="1" x14ac:dyDescent="0.25">
      <c r="A54" s="8"/>
      <c r="C54" s="90"/>
      <c r="D54" s="110"/>
      <c r="E54" s="91"/>
      <c r="F54" s="161"/>
      <c r="G54" s="97"/>
      <c r="H54" s="61">
        <f>+E54*F54*G54*(1+'Instruktion grunduppgifter'!$B$52)*(1+$G$8)</f>
        <v>0</v>
      </c>
      <c r="I54" s="109"/>
      <c r="J54" s="156"/>
    </row>
    <row r="55" spans="1:10" ht="12" customHeight="1" x14ac:dyDescent="0.25">
      <c r="A55" s="8"/>
      <c r="C55" s="90"/>
      <c r="D55" s="90"/>
      <c r="E55" s="91"/>
      <c r="F55" s="161"/>
      <c r="G55" s="97"/>
      <c r="H55" s="61">
        <f>+E55*F55*G55*(1+'Instruktion grunduppgifter'!$B$52)*(1+$G$8)</f>
        <v>0</v>
      </c>
      <c r="I55" s="109"/>
      <c r="J55" s="156"/>
    </row>
    <row r="56" spans="1:10" ht="12" customHeight="1" x14ac:dyDescent="0.25">
      <c r="A56" s="8"/>
      <c r="C56" s="90"/>
      <c r="D56" s="90"/>
      <c r="E56" s="91"/>
      <c r="F56" s="161"/>
      <c r="G56" s="97"/>
      <c r="H56" s="61">
        <f>+E56*F56*G56*(1+'Instruktion grunduppgifter'!$B$52)*(1+$G$8)</f>
        <v>0</v>
      </c>
      <c r="I56" s="109"/>
      <c r="J56" s="156"/>
    </row>
    <row r="57" spans="1:10" ht="12" customHeight="1" x14ac:dyDescent="0.25">
      <c r="A57" s="8"/>
      <c r="C57" s="90"/>
      <c r="D57" s="90"/>
      <c r="E57" s="91"/>
      <c r="F57" s="161"/>
      <c r="G57" s="97"/>
      <c r="H57" s="61">
        <f>+E57*F57*G57*(1+'Instruktion grunduppgifter'!$B$52)*(1+$G$8)</f>
        <v>0</v>
      </c>
      <c r="I57" s="109"/>
      <c r="J57" s="156"/>
    </row>
    <row r="58" spans="1:10" ht="12" customHeight="1" x14ac:dyDescent="0.25">
      <c r="A58" s="8"/>
      <c r="C58" s="90"/>
      <c r="D58" s="90"/>
      <c r="E58" s="91"/>
      <c r="F58" s="161"/>
      <c r="G58" s="97"/>
      <c r="H58" s="61">
        <f>+E58*F58*G58*(1+'Instruktion grunduppgifter'!$B$52)*(1+$G$8)</f>
        <v>0</v>
      </c>
      <c r="I58" s="109"/>
      <c r="J58" s="156"/>
    </row>
    <row r="59" spans="1:10" ht="12" customHeight="1" x14ac:dyDescent="0.25">
      <c r="A59" s="8"/>
      <c r="C59" s="90"/>
      <c r="D59" s="90"/>
      <c r="E59" s="91"/>
      <c r="F59" s="161"/>
      <c r="G59" s="97"/>
      <c r="H59" s="61">
        <f>+E59*F59*G59*(1+'Instruktion grunduppgifter'!$B$52)*(1+$G$8)</f>
        <v>0</v>
      </c>
      <c r="I59" s="109"/>
      <c r="J59" s="156"/>
    </row>
    <row r="60" spans="1:10" ht="12" customHeight="1" x14ac:dyDescent="0.25">
      <c r="A60" s="8"/>
      <c r="C60" s="90"/>
      <c r="D60" s="90"/>
      <c r="E60" s="91"/>
      <c r="F60" s="161"/>
      <c r="G60" s="97"/>
      <c r="H60" s="61">
        <f>+E60*F60*G60*(1+'Instruktion grunduppgifter'!$B$52)*(1+$G$8)</f>
        <v>0</v>
      </c>
      <c r="I60" s="109"/>
      <c r="J60" s="156"/>
    </row>
    <row r="61" spans="1:10" ht="12" customHeight="1" x14ac:dyDescent="0.25">
      <c r="A61" s="8"/>
      <c r="C61" s="90"/>
      <c r="D61" s="90"/>
      <c r="E61" s="91"/>
      <c r="F61" s="161"/>
      <c r="G61" s="97"/>
      <c r="H61" s="61">
        <f>+E61*F61*G61*(1+'Instruktion grunduppgifter'!$B$52)*(1+$G$8)</f>
        <v>0</v>
      </c>
      <c r="I61" s="109"/>
      <c r="J61" s="156"/>
    </row>
    <row r="62" spans="1:10" s="11" customFormat="1" ht="12" customHeight="1" x14ac:dyDescent="0.3">
      <c r="A62" s="16"/>
      <c r="C62" s="11" t="s">
        <v>8</v>
      </c>
      <c r="E62" s="17"/>
      <c r="F62" s="162"/>
      <c r="G62" s="74"/>
      <c r="H62" s="62">
        <f>SUM(H50:H61)</f>
        <v>0</v>
      </c>
      <c r="I62" s="62">
        <f>SUM(I50:I61)</f>
        <v>0</v>
      </c>
      <c r="J62" s="151" t="str">
        <f t="shared" ref="J62" si="1">IFERROR(+I62/H62*100,"")</f>
        <v/>
      </c>
    </row>
    <row r="63" spans="1:10" s="11" customFormat="1" ht="12" customHeight="1" x14ac:dyDescent="0.3">
      <c r="A63" s="22"/>
      <c r="B63" s="23"/>
      <c r="C63" s="24"/>
      <c r="D63" s="24"/>
      <c r="E63" s="25"/>
      <c r="F63" s="163"/>
      <c r="G63" s="75"/>
      <c r="H63" s="63"/>
      <c r="I63" s="63"/>
      <c r="J63" s="154"/>
    </row>
    <row r="64" spans="1:10" s="11" customFormat="1" ht="12" customHeight="1" x14ac:dyDescent="0.3">
      <c r="A64" s="22"/>
      <c r="B64" s="23"/>
      <c r="C64" s="24"/>
      <c r="D64" s="24"/>
      <c r="E64" s="25"/>
      <c r="F64" s="163"/>
      <c r="G64" s="25"/>
      <c r="H64" s="63"/>
      <c r="I64" s="63"/>
      <c r="J64" s="154"/>
    </row>
    <row r="65" spans="1:10" s="11" customFormat="1" ht="12" customHeight="1" x14ac:dyDescent="0.3">
      <c r="A65" s="16"/>
      <c r="B65" s="11" t="str">
        <f>CONCATENATE("Lönekostnader (inkl LBK ",'Instruktion grunduppgifter'!B52*100-2,"%)")</f>
        <v>Lönekostnader (inkl LBK -2%)</v>
      </c>
      <c r="E65" s="17"/>
      <c r="F65" s="162"/>
      <c r="G65" s="17"/>
      <c r="H65" s="62"/>
      <c r="I65" s="62"/>
      <c r="J65" s="153"/>
    </row>
    <row r="66" spans="1:10" s="19" customFormat="1" ht="12" customHeight="1" x14ac:dyDescent="0.3">
      <c r="A66" s="18"/>
      <c r="C66" s="19" t="s">
        <v>9</v>
      </c>
      <c r="E66" s="20" t="s">
        <v>68</v>
      </c>
      <c r="F66" s="164" t="s">
        <v>83</v>
      </c>
      <c r="G66" s="20"/>
      <c r="H66" s="60"/>
      <c r="I66" s="60"/>
      <c r="J66" s="155"/>
    </row>
    <row r="67" spans="1:10" ht="12" customHeight="1" x14ac:dyDescent="0.25">
      <c r="A67" s="8"/>
      <c r="C67" s="90"/>
      <c r="D67" s="90"/>
      <c r="E67" s="91"/>
      <c r="F67" s="161"/>
      <c r="G67" s="26"/>
      <c r="H67" s="61">
        <f>+E67*F67*(1+'Instruktion grunduppgifter'!$B$52-2%)</f>
        <v>0</v>
      </c>
      <c r="I67" s="109"/>
      <c r="J67" s="156"/>
    </row>
    <row r="68" spans="1:10" ht="12" customHeight="1" x14ac:dyDescent="0.25">
      <c r="A68" s="8"/>
      <c r="C68" s="90"/>
      <c r="D68" s="90"/>
      <c r="E68" s="91"/>
      <c r="F68" s="161"/>
      <c r="G68" s="26"/>
      <c r="H68" s="61">
        <f>+E68*F68*(1+'Instruktion grunduppgifter'!$B$52-2%)</f>
        <v>0</v>
      </c>
      <c r="I68" s="109"/>
      <c r="J68" s="156"/>
    </row>
    <row r="69" spans="1:10" ht="12" customHeight="1" x14ac:dyDescent="0.25">
      <c r="A69" s="8"/>
      <c r="C69" s="90"/>
      <c r="D69" s="90"/>
      <c r="E69" s="91"/>
      <c r="F69" s="161"/>
      <c r="G69" s="26"/>
      <c r="H69" s="61">
        <f>+E69*F69*(1+'Instruktion grunduppgifter'!$B$52-2%)</f>
        <v>0</v>
      </c>
      <c r="I69" s="109"/>
      <c r="J69" s="156"/>
    </row>
    <row r="70" spans="1:10" ht="12" customHeight="1" x14ac:dyDescent="0.25">
      <c r="A70" s="8"/>
      <c r="C70" s="90"/>
      <c r="D70" s="90"/>
      <c r="E70" s="91"/>
      <c r="F70" s="161"/>
      <c r="G70" s="26"/>
      <c r="H70" s="61">
        <f>+E70*F70*(1+'Instruktion grunduppgifter'!$B$52-2%)</f>
        <v>0</v>
      </c>
      <c r="I70" s="109"/>
      <c r="J70" s="156"/>
    </row>
    <row r="71" spans="1:10" s="11" customFormat="1" ht="12" customHeight="1" x14ac:dyDescent="0.3">
      <c r="A71" s="16"/>
      <c r="C71" s="11" t="s">
        <v>10</v>
      </c>
      <c r="E71" s="17"/>
      <c r="F71" s="17"/>
      <c r="G71" s="17"/>
      <c r="H71" s="62">
        <f>SUM(H67:H70)</f>
        <v>0</v>
      </c>
      <c r="I71" s="62">
        <f>SUM(I67:I70)</f>
        <v>0</v>
      </c>
      <c r="J71" s="151" t="str">
        <f t="shared" ref="J71" si="2">IFERROR(+I71/H71*100,"")</f>
        <v/>
      </c>
    </row>
    <row r="72" spans="1:10" s="11" customFormat="1" ht="12" customHeight="1" x14ac:dyDescent="0.3">
      <c r="A72" s="22"/>
      <c r="B72" s="23"/>
      <c r="C72" s="24"/>
      <c r="D72" s="24"/>
      <c r="E72" s="25"/>
      <c r="F72" s="25"/>
      <c r="G72" s="25"/>
      <c r="H72" s="63"/>
      <c r="I72" s="63"/>
      <c r="J72" s="154"/>
    </row>
    <row r="73" spans="1:10" s="11" customFormat="1" ht="12" customHeight="1" x14ac:dyDescent="0.3">
      <c r="A73" s="16"/>
      <c r="B73" s="11" t="s">
        <v>86</v>
      </c>
      <c r="E73" s="17"/>
      <c r="F73" s="17"/>
      <c r="G73" s="17"/>
      <c r="H73" s="62"/>
      <c r="I73" s="62"/>
      <c r="J73" s="153"/>
    </row>
    <row r="74" spans="1:10" ht="12" customHeight="1" x14ac:dyDescent="0.3">
      <c r="A74" s="8"/>
      <c r="C74" s="21" t="s">
        <v>78</v>
      </c>
      <c r="D74" s="21"/>
      <c r="E74" s="21"/>
      <c r="F74" s="21"/>
      <c r="G74" s="21"/>
      <c r="H74" s="89"/>
      <c r="I74" s="89"/>
      <c r="J74" s="151" t="str">
        <f t="shared" ref="J74:J78" si="3">IFERROR(+I74/H74*100,"")</f>
        <v/>
      </c>
    </row>
    <row r="75" spans="1:10" ht="12" customHeight="1" x14ac:dyDescent="0.3">
      <c r="A75" s="8"/>
      <c r="C75" s="21" t="s">
        <v>80</v>
      </c>
      <c r="D75" s="21"/>
      <c r="E75" s="21"/>
      <c r="F75" s="21"/>
      <c r="G75" s="21"/>
      <c r="H75" s="89"/>
      <c r="I75" s="89"/>
      <c r="J75" s="151" t="str">
        <f t="shared" si="3"/>
        <v/>
      </c>
    </row>
    <row r="76" spans="1:10" ht="12" customHeight="1" x14ac:dyDescent="0.3">
      <c r="A76" s="8"/>
      <c r="C76" s="106" t="s">
        <v>138</v>
      </c>
      <c r="D76" s="21"/>
      <c r="E76" s="21"/>
      <c r="F76" s="21"/>
      <c r="G76" s="21"/>
      <c r="H76" s="89"/>
      <c r="I76" s="89"/>
      <c r="J76" s="151" t="str">
        <f t="shared" si="3"/>
        <v/>
      </c>
    </row>
    <row r="77" spans="1:10" ht="12" customHeight="1" x14ac:dyDescent="0.3">
      <c r="A77" s="8"/>
      <c r="C77" s="21" t="s">
        <v>79</v>
      </c>
      <c r="D77" s="21"/>
      <c r="E77" s="21"/>
      <c r="F77" s="21"/>
      <c r="G77" s="21"/>
      <c r="H77" s="89"/>
      <c r="I77" s="89"/>
      <c r="J77" s="151" t="str">
        <f t="shared" si="3"/>
        <v/>
      </c>
    </row>
    <row r="78" spans="1:10" s="11" customFormat="1" ht="12" customHeight="1" x14ac:dyDescent="0.3">
      <c r="A78" s="16"/>
      <c r="C78" s="11" t="s">
        <v>12</v>
      </c>
      <c r="E78" s="17"/>
      <c r="F78" s="17"/>
      <c r="G78" s="17"/>
      <c r="H78" s="62">
        <f>SUM(H74:H77)</f>
        <v>0</v>
      </c>
      <c r="I78" s="62">
        <f>SUM(I74:I77)</f>
        <v>0</v>
      </c>
      <c r="J78" s="151" t="str">
        <f t="shared" si="3"/>
        <v/>
      </c>
    </row>
    <row r="79" spans="1:10" s="11" customFormat="1" ht="12" customHeight="1" x14ac:dyDescent="0.3">
      <c r="A79" s="22"/>
      <c r="B79" s="23"/>
      <c r="C79" s="24"/>
      <c r="D79" s="24"/>
      <c r="E79" s="25"/>
      <c r="F79" s="25"/>
      <c r="G79" s="25"/>
      <c r="H79" s="63"/>
      <c r="I79" s="63"/>
      <c r="J79" s="154"/>
    </row>
    <row r="80" spans="1:10" s="11" customFormat="1" ht="12" customHeight="1" x14ac:dyDescent="0.3">
      <c r="A80" s="16"/>
      <c r="B80" s="11" t="s">
        <v>13</v>
      </c>
      <c r="E80" s="17"/>
      <c r="F80" s="17"/>
      <c r="G80" s="17"/>
      <c r="H80" s="62"/>
      <c r="I80" s="62"/>
      <c r="J80" s="153"/>
    </row>
    <row r="81" spans="1:12" ht="12" customHeight="1" x14ac:dyDescent="0.3">
      <c r="A81" s="8"/>
      <c r="C81" s="21" t="s">
        <v>14</v>
      </c>
      <c r="D81" s="21"/>
      <c r="E81" s="21"/>
      <c r="F81" s="21"/>
      <c r="G81" s="21"/>
      <c r="H81" s="89"/>
      <c r="I81" s="89"/>
      <c r="J81" s="151" t="str">
        <f t="shared" ref="J81:J86" si="4">IFERROR(+I81/H81*100,"")</f>
        <v/>
      </c>
    </row>
    <row r="82" spans="1:12" ht="12" customHeight="1" x14ac:dyDescent="0.3">
      <c r="A82" s="8"/>
      <c r="C82" s="21" t="s">
        <v>139</v>
      </c>
      <c r="D82" s="21"/>
      <c r="E82" s="21"/>
      <c r="F82" s="21"/>
      <c r="G82" s="21"/>
      <c r="H82" s="89"/>
      <c r="I82" s="89"/>
      <c r="J82" s="151" t="str">
        <f t="shared" si="4"/>
        <v/>
      </c>
    </row>
    <row r="83" spans="1:12" ht="12" customHeight="1" x14ac:dyDescent="0.3">
      <c r="A83" s="8"/>
      <c r="C83" s="21" t="s">
        <v>16</v>
      </c>
      <c r="D83" s="21"/>
      <c r="E83" s="21"/>
      <c r="F83" s="21"/>
      <c r="G83" s="21"/>
      <c r="H83" s="89"/>
      <c r="I83" s="89"/>
      <c r="J83" s="151" t="str">
        <f t="shared" si="4"/>
        <v/>
      </c>
    </row>
    <row r="84" spans="1:12" ht="12" customHeight="1" x14ac:dyDescent="0.3">
      <c r="A84" s="8"/>
      <c r="C84" s="21" t="s">
        <v>17</v>
      </c>
      <c r="D84" s="21"/>
      <c r="E84" s="21"/>
      <c r="F84" s="21"/>
      <c r="G84" s="21"/>
      <c r="H84" s="89"/>
      <c r="I84" s="89"/>
      <c r="J84" s="151" t="str">
        <f t="shared" si="4"/>
        <v/>
      </c>
    </row>
    <row r="85" spans="1:12" ht="12" customHeight="1" x14ac:dyDescent="0.3">
      <c r="A85" s="8"/>
      <c r="C85" s="106" t="s">
        <v>137</v>
      </c>
      <c r="D85" s="21"/>
      <c r="E85" s="21"/>
      <c r="F85" s="21"/>
      <c r="G85" s="21"/>
      <c r="H85" s="89"/>
      <c r="I85" s="89"/>
      <c r="J85" s="151" t="str">
        <f t="shared" si="4"/>
        <v/>
      </c>
    </row>
    <row r="86" spans="1:12" s="11" customFormat="1" ht="12" customHeight="1" x14ac:dyDescent="0.3">
      <c r="A86" s="16"/>
      <c r="C86" s="27" t="s">
        <v>18</v>
      </c>
      <c r="D86" s="27"/>
      <c r="E86" s="17"/>
      <c r="F86" s="17"/>
      <c r="G86" s="17"/>
      <c r="H86" s="62">
        <f>SUM(H81:H85)</f>
        <v>0</v>
      </c>
      <c r="I86" s="62">
        <f>SUM(I81:I85)</f>
        <v>0</v>
      </c>
      <c r="J86" s="151" t="str">
        <f t="shared" si="4"/>
        <v/>
      </c>
    </row>
    <row r="87" spans="1:12" s="11" customFormat="1" ht="7.15" customHeight="1" x14ac:dyDescent="0.3">
      <c r="A87" s="22"/>
      <c r="B87" s="23"/>
      <c r="C87" s="24"/>
      <c r="D87" s="24"/>
      <c r="E87" s="25"/>
      <c r="F87" s="25"/>
      <c r="G87" s="25"/>
      <c r="H87" s="63"/>
      <c r="I87" s="63"/>
      <c r="J87" s="154"/>
    </row>
    <row r="88" spans="1:12" s="30" customFormat="1" ht="15.5" x14ac:dyDescent="0.35">
      <c r="A88" s="28"/>
      <c r="B88" s="29" t="s">
        <v>69</v>
      </c>
      <c r="E88" s="31"/>
      <c r="F88" s="31"/>
      <c r="G88" s="31"/>
      <c r="H88" s="64">
        <f>+H62+H71+H78+H86</f>
        <v>0</v>
      </c>
      <c r="I88" s="64">
        <f>+I62+I71+I78+I86</f>
        <v>0</v>
      </c>
      <c r="J88" s="151" t="str">
        <f t="shared" ref="J88" si="5">IFERROR(+I88/H88*100,"")</f>
        <v/>
      </c>
      <c r="L88" s="11"/>
    </row>
    <row r="89" spans="1:12" s="11" customFormat="1" ht="6" customHeight="1" x14ac:dyDescent="0.3">
      <c r="A89" s="22"/>
      <c r="B89" s="23"/>
      <c r="C89" s="24"/>
      <c r="D89" s="24"/>
      <c r="E89" s="25"/>
      <c r="F89" s="25"/>
      <c r="G89" s="25"/>
      <c r="H89" s="63"/>
      <c r="I89" s="63"/>
      <c r="J89" s="154"/>
    </row>
    <row r="90" spans="1:12" s="11" customFormat="1" ht="12" customHeight="1" x14ac:dyDescent="0.3">
      <c r="A90" s="22"/>
      <c r="B90" s="11" t="s">
        <v>64</v>
      </c>
      <c r="E90" s="17"/>
      <c r="F90" s="17"/>
      <c r="G90" s="17"/>
      <c r="H90" s="62"/>
      <c r="I90" s="62"/>
      <c r="J90" s="153"/>
    </row>
    <row r="91" spans="1:12" s="11" customFormat="1" ht="12" customHeight="1" x14ac:dyDescent="0.3">
      <c r="A91" s="22"/>
      <c r="B91" s="1"/>
      <c r="C91" s="21" t="s">
        <v>125</v>
      </c>
      <c r="D91" s="21"/>
      <c r="E91" s="21"/>
      <c r="F91" s="21"/>
      <c r="G91" s="21"/>
      <c r="H91" s="89"/>
      <c r="I91" s="89"/>
      <c r="J91" s="151" t="str">
        <f t="shared" ref="J91:J94" si="6">IFERROR(+I91/H91*100,"")</f>
        <v/>
      </c>
    </row>
    <row r="92" spans="1:12" s="11" customFormat="1" ht="12" customHeight="1" x14ac:dyDescent="0.3">
      <c r="A92" s="22"/>
      <c r="B92" s="23"/>
      <c r="C92" s="21" t="s">
        <v>126</v>
      </c>
      <c r="D92" s="21"/>
      <c r="E92" s="21"/>
      <c r="F92" s="21"/>
      <c r="G92" s="21"/>
      <c r="H92" s="89"/>
      <c r="I92" s="89"/>
      <c r="J92" s="151" t="str">
        <f t="shared" si="6"/>
        <v/>
      </c>
    </row>
    <row r="93" spans="1:12" s="11" customFormat="1" ht="12" customHeight="1" x14ac:dyDescent="0.3">
      <c r="A93" s="22"/>
      <c r="B93" s="27"/>
      <c r="C93" s="21" t="s">
        <v>131</v>
      </c>
      <c r="D93" s="21"/>
      <c r="E93" s="21"/>
      <c r="F93" s="21"/>
      <c r="G93" s="21"/>
      <c r="H93" s="89"/>
      <c r="I93" s="89"/>
      <c r="J93" s="151" t="str">
        <f t="shared" si="6"/>
        <v/>
      </c>
    </row>
    <row r="94" spans="1:12" s="11" customFormat="1" ht="12" customHeight="1" x14ac:dyDescent="0.3">
      <c r="A94" s="22"/>
      <c r="B94" s="27"/>
      <c r="C94" s="70" t="s">
        <v>128</v>
      </c>
      <c r="D94" s="3"/>
      <c r="E94" s="3"/>
      <c r="F94" s="3"/>
      <c r="G94" s="3"/>
      <c r="H94" s="103">
        <f>SUM(H91:H93)</f>
        <v>0</v>
      </c>
      <c r="I94" s="103">
        <f>SUM(I91:I93)</f>
        <v>0</v>
      </c>
      <c r="J94" s="151" t="str">
        <f t="shared" si="6"/>
        <v/>
      </c>
    </row>
    <row r="95" spans="1:12" s="11" customFormat="1" ht="6" customHeight="1" x14ac:dyDescent="0.3">
      <c r="A95" s="22"/>
      <c r="B95" s="23"/>
      <c r="C95" s="24"/>
      <c r="D95" s="24"/>
      <c r="E95" s="25"/>
      <c r="F95" s="25"/>
      <c r="G95" s="25"/>
      <c r="H95" s="63"/>
      <c r="I95" s="63"/>
      <c r="J95" s="154"/>
    </row>
    <row r="96" spans="1:12" s="11" customFormat="1" ht="12" customHeight="1" x14ac:dyDescent="0.3">
      <c r="A96" s="16"/>
      <c r="B96" s="27" t="s">
        <v>82</v>
      </c>
      <c r="C96" s="21"/>
      <c r="D96" s="21"/>
      <c r="E96" s="21"/>
      <c r="F96" s="21"/>
      <c r="G96" s="21"/>
      <c r="H96" s="89"/>
      <c r="I96" s="89"/>
      <c r="J96" s="151" t="str">
        <f t="shared" ref="J96" si="7">IFERROR(+I96/H96*100,"")</f>
        <v/>
      </c>
    </row>
    <row r="97" spans="1:10" s="11" customFormat="1" ht="6" customHeight="1" x14ac:dyDescent="0.3">
      <c r="A97" s="22"/>
      <c r="B97" s="23"/>
      <c r="C97" s="24"/>
      <c r="D97" s="24"/>
      <c r="E97" s="25"/>
      <c r="F97" s="25"/>
      <c r="G97" s="25"/>
      <c r="H97" s="63"/>
      <c r="I97" s="63"/>
      <c r="J97" s="154"/>
    </row>
    <row r="98" spans="1:10" s="11" customFormat="1" ht="12" customHeight="1" x14ac:dyDescent="0.3">
      <c r="A98" s="16"/>
      <c r="B98" s="27" t="s">
        <v>24</v>
      </c>
      <c r="C98" s="21"/>
      <c r="D98" s="21"/>
      <c r="E98" s="21"/>
      <c r="F98" s="21"/>
      <c r="G98" s="21"/>
      <c r="H98" s="89"/>
      <c r="I98" s="89"/>
      <c r="J98" s="151" t="str">
        <f t="shared" ref="J98" si="8">IFERROR(+I98/H98*100,"")</f>
        <v/>
      </c>
    </row>
    <row r="99" spans="1:10" s="11" customFormat="1" ht="6" customHeight="1" x14ac:dyDescent="0.3">
      <c r="A99" s="22"/>
      <c r="B99" s="23"/>
      <c r="C99" s="24"/>
      <c r="D99" s="24"/>
      <c r="E99" s="25"/>
      <c r="F99" s="25"/>
      <c r="G99" s="25"/>
      <c r="H99" s="63"/>
      <c r="I99" s="63"/>
      <c r="J99" s="154"/>
    </row>
    <row r="100" spans="1:10" s="11" customFormat="1" ht="12" customHeight="1" x14ac:dyDescent="0.3">
      <c r="A100" s="16"/>
      <c r="B100" s="11" t="s">
        <v>19</v>
      </c>
      <c r="E100" s="20" t="s">
        <v>3</v>
      </c>
      <c r="G100" s="20" t="s">
        <v>20</v>
      </c>
      <c r="H100" s="62"/>
      <c r="I100" s="62"/>
      <c r="J100" s="153"/>
    </row>
    <row r="101" spans="1:10" ht="12" customHeight="1" x14ac:dyDescent="0.3">
      <c r="A101" s="8"/>
      <c r="C101" s="21" t="s">
        <v>21</v>
      </c>
      <c r="D101" s="21"/>
      <c r="E101" s="32"/>
      <c r="F101" s="32"/>
      <c r="G101" s="98">
        <f>+G7</f>
        <v>0</v>
      </c>
      <c r="H101" s="65">
        <f>+(H88-H85)*G101</f>
        <v>0</v>
      </c>
      <c r="I101" s="65">
        <f>+(I88-I85)*H101</f>
        <v>0</v>
      </c>
      <c r="J101" s="151" t="str">
        <f t="shared" ref="J101:J103" si="9">IFERROR(+I101/H101*100,"")</f>
        <v/>
      </c>
    </row>
    <row r="102" spans="1:10" ht="15" customHeight="1" x14ac:dyDescent="0.3">
      <c r="A102" s="8"/>
      <c r="C102" s="21" t="s">
        <v>64</v>
      </c>
      <c r="D102" s="21" t="s">
        <v>22</v>
      </c>
      <c r="E102" s="92"/>
      <c r="F102" s="32"/>
      <c r="G102" s="99"/>
      <c r="H102" s="65">
        <f>IF(E102=0,G102*(H88-H85+H98),E102)</f>
        <v>0</v>
      </c>
      <c r="I102" s="65">
        <f>IF(F102=0,H102*(I88-I85+I98),F102)</f>
        <v>0</v>
      </c>
      <c r="J102" s="151" t="str">
        <f t="shared" si="9"/>
        <v/>
      </c>
    </row>
    <row r="103" spans="1:10" s="11" customFormat="1" ht="12" customHeight="1" x14ac:dyDescent="0.3">
      <c r="A103" s="16"/>
      <c r="C103" s="11" t="s">
        <v>23</v>
      </c>
      <c r="E103" s="17"/>
      <c r="F103" s="17"/>
      <c r="G103" s="17"/>
      <c r="H103" s="62">
        <f>SUM(H101:H102)</f>
        <v>0</v>
      </c>
      <c r="I103" s="62">
        <f>SUM(I101:I102)</f>
        <v>0</v>
      </c>
      <c r="J103" s="151" t="str">
        <f t="shared" si="9"/>
        <v/>
      </c>
    </row>
    <row r="104" spans="1:10" s="11" customFormat="1" ht="6" customHeight="1" x14ac:dyDescent="0.3">
      <c r="A104" s="22"/>
      <c r="B104" s="23"/>
      <c r="C104" s="24"/>
      <c r="D104" s="24"/>
      <c r="E104" s="25"/>
      <c r="F104" s="25"/>
      <c r="G104" s="25"/>
      <c r="H104" s="63"/>
      <c r="I104" s="63"/>
      <c r="J104" s="154"/>
    </row>
    <row r="105" spans="1:10" s="11" customFormat="1" ht="12" customHeight="1" x14ac:dyDescent="0.3">
      <c r="A105" s="16"/>
      <c r="B105" s="27" t="s">
        <v>155</v>
      </c>
      <c r="C105" s="21"/>
      <c r="D105" s="21"/>
      <c r="E105" s="21"/>
      <c r="F105" s="21"/>
      <c r="G105" s="21"/>
      <c r="H105" s="89"/>
      <c r="I105" s="89"/>
      <c r="J105" s="151" t="str">
        <f t="shared" ref="J105" si="10">IFERROR(+I105/H105*100,"")</f>
        <v/>
      </c>
    </row>
    <row r="106" spans="1:10" s="11" customFormat="1" ht="6" customHeight="1" x14ac:dyDescent="0.3">
      <c r="A106" s="22"/>
      <c r="B106" s="23"/>
      <c r="C106" s="24"/>
      <c r="D106" s="24"/>
      <c r="E106" s="25"/>
      <c r="F106" s="25"/>
      <c r="G106" s="25"/>
      <c r="H106" s="63"/>
      <c r="I106" s="63"/>
      <c r="J106" s="154"/>
    </row>
    <row r="107" spans="1:10" s="30" customFormat="1" ht="15.5" x14ac:dyDescent="0.35">
      <c r="A107" s="28"/>
      <c r="B107" s="30" t="s">
        <v>70</v>
      </c>
      <c r="E107" s="31"/>
      <c r="F107" s="31"/>
      <c r="G107" s="31"/>
      <c r="H107" s="64">
        <f>+H88+H94+H96+H98+H103+H105</f>
        <v>0</v>
      </c>
      <c r="I107" s="64">
        <f>+I88+I94+I96+I98+I103+I105</f>
        <v>0</v>
      </c>
      <c r="J107" s="151" t="str">
        <f t="shared" ref="J107" si="11">IFERROR(+I107/H107*100,"")</f>
        <v/>
      </c>
    </row>
    <row r="108" spans="1:10" s="30" customFormat="1" ht="8.25" customHeight="1" x14ac:dyDescent="0.35">
      <c r="A108" s="28"/>
      <c r="C108" s="29"/>
      <c r="D108" s="29"/>
      <c r="E108" s="31"/>
      <c r="F108" s="31"/>
      <c r="G108" s="31"/>
      <c r="H108" s="64"/>
      <c r="I108" s="64"/>
      <c r="J108" s="157"/>
    </row>
    <row r="109" spans="1:10" s="30" customFormat="1" ht="15.5" x14ac:dyDescent="0.35">
      <c r="A109" s="28"/>
      <c r="B109" s="30" t="s">
        <v>71</v>
      </c>
      <c r="C109" s="29"/>
      <c r="D109" s="29"/>
      <c r="E109" s="31"/>
      <c r="F109" s="31"/>
      <c r="G109" s="31"/>
      <c r="H109" s="64">
        <f>+H44-H107</f>
        <v>0</v>
      </c>
      <c r="I109" s="64">
        <f>+I44-I107</f>
        <v>0</v>
      </c>
      <c r="J109" s="151" t="str">
        <f t="shared" ref="J109" si="12">IFERROR(+I109/H109*100,"")</f>
        <v/>
      </c>
    </row>
    <row r="110" spans="1:10" s="30" customFormat="1" ht="8.25" customHeight="1" x14ac:dyDescent="0.35">
      <c r="A110" s="28"/>
      <c r="C110" s="29"/>
      <c r="D110" s="29"/>
      <c r="E110" s="31"/>
      <c r="F110" s="31"/>
      <c r="G110" s="31"/>
      <c r="H110" s="64"/>
      <c r="I110" s="64"/>
      <c r="J110" s="157"/>
    </row>
    <row r="111" spans="1:10" s="30" customFormat="1" ht="15.5" x14ac:dyDescent="0.35">
      <c r="A111" s="28"/>
      <c r="C111" s="29"/>
      <c r="D111" s="29"/>
      <c r="E111" s="31"/>
      <c r="F111" s="31"/>
      <c r="G111" s="17" t="s">
        <v>75</v>
      </c>
      <c r="H111" s="62">
        <f>+H36+H109</f>
        <v>0</v>
      </c>
      <c r="I111" s="62">
        <f>+I36+I109</f>
        <v>0</v>
      </c>
      <c r="J111" s="151" t="str">
        <f t="shared" ref="J111" si="13">IFERROR(+I111/H111*100,"")</f>
        <v/>
      </c>
    </row>
    <row r="112" spans="1:10" s="30" customFormat="1" ht="12" customHeight="1" x14ac:dyDescent="0.35">
      <c r="A112" s="28"/>
      <c r="C112" s="29"/>
      <c r="D112" s="29"/>
      <c r="E112" s="31"/>
      <c r="F112" s="31"/>
      <c r="G112" s="31"/>
      <c r="H112" s="64"/>
      <c r="I112" s="64"/>
      <c r="J112" s="157"/>
    </row>
    <row r="113" spans="1:10" s="30" customFormat="1" ht="15.5" x14ac:dyDescent="0.35">
      <c r="A113" s="34"/>
      <c r="B113" s="13" t="s">
        <v>154</v>
      </c>
      <c r="C113" s="35"/>
      <c r="D113" s="35"/>
      <c r="E113" s="36"/>
      <c r="F113" s="36"/>
      <c r="G113" s="36"/>
      <c r="H113" s="66"/>
      <c r="I113" s="66"/>
      <c r="J113" s="158"/>
    </row>
    <row r="114" spans="1:10" s="37" customFormat="1" ht="12" customHeight="1" x14ac:dyDescent="0.3">
      <c r="A114" s="18"/>
      <c r="C114" s="38" t="s">
        <v>25</v>
      </c>
      <c r="D114" s="38"/>
      <c r="E114" s="20" t="s">
        <v>72</v>
      </c>
      <c r="F114" s="20"/>
      <c r="G114" s="20" t="s">
        <v>26</v>
      </c>
      <c r="H114" s="60"/>
      <c r="I114" s="60"/>
      <c r="J114" s="155"/>
    </row>
    <row r="115" spans="1:10" s="11" customFormat="1" ht="12" customHeight="1" x14ac:dyDescent="0.3">
      <c r="A115" s="22"/>
      <c r="B115" s="23"/>
      <c r="C115" s="101"/>
      <c r="D115" s="101"/>
      <c r="E115" s="101"/>
      <c r="F115" s="26"/>
      <c r="G115" s="93"/>
      <c r="H115" s="94"/>
      <c r="I115" s="94"/>
      <c r="J115" s="159"/>
    </row>
    <row r="116" spans="1:10" s="11" customFormat="1" ht="12" customHeight="1" x14ac:dyDescent="0.3">
      <c r="A116" s="22"/>
      <c r="B116" s="23"/>
      <c r="C116" s="101"/>
      <c r="D116" s="101"/>
      <c r="E116" s="101"/>
      <c r="F116" s="26"/>
      <c r="G116" s="93"/>
      <c r="H116" s="94"/>
      <c r="I116" s="94"/>
      <c r="J116" s="159"/>
    </row>
    <row r="117" spans="1:10" s="11" customFormat="1" ht="12" customHeight="1" x14ac:dyDescent="0.3">
      <c r="A117" s="22"/>
      <c r="B117" s="23"/>
      <c r="C117" s="101"/>
      <c r="D117" s="101"/>
      <c r="E117" s="101"/>
      <c r="F117" s="26"/>
      <c r="G117" s="93"/>
      <c r="H117" s="94"/>
      <c r="I117" s="94"/>
      <c r="J117" s="159"/>
    </row>
    <row r="118" spans="1:10" s="11" customFormat="1" ht="12" customHeight="1" x14ac:dyDescent="0.3">
      <c r="A118" s="22"/>
      <c r="B118" s="23"/>
      <c r="C118" s="24"/>
      <c r="D118" s="24"/>
      <c r="E118" s="25"/>
      <c r="F118" s="25"/>
      <c r="G118" s="25"/>
      <c r="H118" s="63"/>
      <c r="I118" s="63"/>
      <c r="J118" s="154"/>
    </row>
    <row r="119" spans="1:10" s="11" customFormat="1" ht="15.5" x14ac:dyDescent="0.35">
      <c r="A119" s="22"/>
      <c r="B119" s="30" t="s">
        <v>27</v>
      </c>
      <c r="C119" s="24"/>
      <c r="D119" s="24"/>
      <c r="E119" s="25"/>
      <c r="F119" s="25"/>
      <c r="G119" s="25"/>
      <c r="H119" s="67">
        <f>SUM(H115:H117)</f>
        <v>0</v>
      </c>
      <c r="I119" s="67">
        <f>SUM(I115:I117)</f>
        <v>0</v>
      </c>
      <c r="J119" s="153"/>
    </row>
    <row r="120" spans="1:10" s="23" customFormat="1" ht="12" customHeight="1" thickBot="1" x14ac:dyDescent="0.3">
      <c r="A120" s="39"/>
      <c r="B120" s="40"/>
      <c r="C120" s="40"/>
      <c r="D120" s="40"/>
      <c r="E120" s="41"/>
      <c r="F120" s="41"/>
      <c r="G120" s="41"/>
      <c r="H120" s="42"/>
      <c r="I120" s="42"/>
      <c r="J120" s="160"/>
    </row>
  </sheetData>
  <sheetProtection algorithmName="SHA-512" hashValue="x7KGRkeAMl39zpge8ttTID5xz5yi6cDRRuJ265ArAnsrAdho+2MybHzP/Iie36JwJfrxFlZQyOJE4quiiQ0onA==" saltValue="KY07UDMu8FCawiuLRafEsQ==" spinCount="100000" sheet="1" objects="1" scenarios="1"/>
  <protectedRanges>
    <protectedRange password="B142" sqref="H94:I94" name="Insamling budget_3_1_1"/>
    <protectedRange password="B142" sqref="H3:H4" name="Insamling budget_1_2_1_1"/>
  </protectedRanges>
  <phoneticPr fontId="19" type="noConversion"/>
  <pageMargins left="0.74803149606299213" right="0.74803149606299213" top="0.51181102362204722" bottom="0.74803149606299213" header="0.51181102362204722" footer="0.51181102362204722"/>
  <pageSetup paperSize="9" scale="54" fitToHeight="2" orientation="portrait" r:id="rId1"/>
  <headerFooter alignWithMargins="0">
    <oddFooter>&amp;L&amp;9Version 2021.1&amp;C&amp;F &amp;A</oddFooter>
  </headerFooter>
  <rowBreaks count="1" manualBreakCount="1">
    <brk id="120" max="9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L120"/>
  <sheetViews>
    <sheetView showGridLines="0" topLeftCell="A28" zoomScaleNormal="100" workbookViewId="0">
      <selection activeCell="B65" sqref="B65"/>
    </sheetView>
  </sheetViews>
  <sheetFormatPr defaultColWidth="9.1796875" defaultRowHeight="12" customHeight="1" x14ac:dyDescent="0.25"/>
  <cols>
    <col min="1" max="1" width="2.7265625" style="1" customWidth="1"/>
    <col min="2" max="2" width="2.54296875" style="1" customWidth="1"/>
    <col min="3" max="3" width="24.54296875" style="1" customWidth="1"/>
    <col min="4" max="4" width="24.81640625" style="1" customWidth="1"/>
    <col min="5" max="5" width="10.453125" style="2" bestFit="1" customWidth="1"/>
    <col min="6" max="6" width="15.26953125" style="2" bestFit="1" customWidth="1"/>
    <col min="7" max="7" width="15" style="2" customWidth="1"/>
    <col min="8" max="8" width="12.7265625" style="3" customWidth="1"/>
    <col min="9" max="9" width="12.453125" style="3" customWidth="1"/>
    <col min="10" max="10" width="4.81640625" style="3" customWidth="1"/>
    <col min="11" max="16384" width="9.1796875" style="1"/>
  </cols>
  <sheetData>
    <row r="1" spans="1:10" ht="12" customHeight="1" thickBot="1" x14ac:dyDescent="0.3"/>
    <row r="2" spans="1:10" ht="12" customHeight="1" x14ac:dyDescent="0.3">
      <c r="A2" s="4"/>
      <c r="B2" s="5"/>
      <c r="C2" s="5"/>
      <c r="D2" s="5"/>
      <c r="E2" s="6"/>
      <c r="F2" s="6"/>
      <c r="G2" s="189" t="s">
        <v>149</v>
      </c>
      <c r="H2" s="165">
        <f>+'Instruktion grunduppgifter'!B33</f>
        <v>0</v>
      </c>
      <c r="I2" s="7"/>
      <c r="J2" s="148"/>
    </row>
    <row r="3" spans="1:10" ht="17.5" x14ac:dyDescent="0.35">
      <c r="A3" s="8"/>
      <c r="D3" s="53" t="s">
        <v>60</v>
      </c>
      <c r="E3" s="55">
        <f>+'Instruktion grunduppgifter'!B35</f>
        <v>0</v>
      </c>
      <c r="G3" s="190" t="s">
        <v>156</v>
      </c>
      <c r="H3" s="111">
        <f>+'Instruktion grunduppgifter'!B37</f>
        <v>0</v>
      </c>
      <c r="J3" s="149"/>
    </row>
    <row r="4" spans="1:10" ht="17.5" x14ac:dyDescent="0.35">
      <c r="A4" s="8"/>
      <c r="D4" s="53"/>
      <c r="E4" s="55"/>
      <c r="G4" s="119" t="s">
        <v>28</v>
      </c>
      <c r="H4" s="111" t="str">
        <f>+D6</f>
        <v>Projekt 39</v>
      </c>
      <c r="J4" s="149"/>
    </row>
    <row r="5" spans="1:10" ht="12" customHeight="1" x14ac:dyDescent="0.25">
      <c r="A5" s="8"/>
      <c r="J5" s="149"/>
    </row>
    <row r="6" spans="1:10" ht="12" customHeight="1" x14ac:dyDescent="0.3">
      <c r="A6" s="8"/>
      <c r="C6" s="9" t="s">
        <v>0</v>
      </c>
      <c r="D6" s="86" t="s">
        <v>97</v>
      </c>
      <c r="E6" s="87"/>
      <c r="F6" s="9" t="s">
        <v>156</v>
      </c>
      <c r="G6" s="111">
        <f>+'Instruktion grunduppgifter'!B37</f>
        <v>0</v>
      </c>
      <c r="J6" s="149"/>
    </row>
    <row r="7" spans="1:10" ht="12" customHeight="1" x14ac:dyDescent="0.3">
      <c r="A7" s="8"/>
      <c r="C7" s="10" t="s">
        <v>1</v>
      </c>
      <c r="D7" s="105">
        <v>39</v>
      </c>
      <c r="E7" s="88"/>
      <c r="F7" s="71" t="s">
        <v>88</v>
      </c>
      <c r="G7" s="112">
        <f>+'Instruktion grunduppgifter'!B46+'Instruktion grunduppgifter'!B47+'Instruktion grunduppgifter'!B48</f>
        <v>0</v>
      </c>
      <c r="J7" s="149"/>
    </row>
    <row r="8" spans="1:10" ht="13" x14ac:dyDescent="0.3">
      <c r="A8" s="8"/>
      <c r="C8" s="9" t="s">
        <v>2</v>
      </c>
      <c r="D8" s="86"/>
      <c r="E8" s="87"/>
      <c r="F8" s="71" t="s">
        <v>140</v>
      </c>
      <c r="G8" s="170">
        <f>+'Instruktion grunduppgifter'!B51</f>
        <v>0</v>
      </c>
      <c r="J8" s="149"/>
    </row>
    <row r="9" spans="1:10" ht="12" customHeight="1" x14ac:dyDescent="0.3">
      <c r="A9" s="8"/>
      <c r="C9" s="11"/>
      <c r="D9" s="11"/>
      <c r="J9" s="149"/>
    </row>
    <row r="10" spans="1:10" ht="12" customHeight="1" x14ac:dyDescent="0.3">
      <c r="A10" s="8"/>
      <c r="C10" s="11" t="s">
        <v>76</v>
      </c>
      <c r="D10" s="11"/>
      <c r="J10" s="149"/>
    </row>
    <row r="11" spans="1:10" s="116" customFormat="1" ht="9" customHeight="1" thickBot="1" x14ac:dyDescent="0.35">
      <c r="A11" s="115"/>
      <c r="C11" s="126"/>
      <c r="D11" s="126"/>
      <c r="E11" s="127"/>
      <c r="F11" s="117"/>
      <c r="G11" s="117"/>
      <c r="H11" s="118"/>
      <c r="I11" s="118"/>
      <c r="J11" s="132"/>
    </row>
    <row r="12" spans="1:10" s="116" customFormat="1" ht="15.5" x14ac:dyDescent="0.35">
      <c r="A12" s="115"/>
      <c r="B12" s="128" t="str">
        <f>CONCATENATE("PROGNOS OKT-DEC ",'Instruktion grunduppgifter'!B35-1)</f>
        <v>PROGNOS OKT-DEC -1</v>
      </c>
      <c r="C12" s="129"/>
      <c r="D12" s="129"/>
      <c r="E12" s="130"/>
      <c r="F12" s="113"/>
      <c r="G12" s="113"/>
      <c r="H12" s="114"/>
      <c r="I12" s="131"/>
      <c r="J12" s="149"/>
    </row>
    <row r="13" spans="1:10" s="116" customFormat="1" ht="7.5" customHeight="1" x14ac:dyDescent="0.25">
      <c r="A13" s="115"/>
      <c r="B13" s="115"/>
      <c r="E13" s="127"/>
      <c r="F13" s="117"/>
      <c r="G13" s="117"/>
      <c r="H13" s="118"/>
      <c r="I13" s="132"/>
      <c r="J13" s="149"/>
    </row>
    <row r="14" spans="1:10" s="116" customFormat="1" ht="13" x14ac:dyDescent="0.3">
      <c r="A14" s="115"/>
      <c r="B14" s="115"/>
      <c r="C14" s="126" t="str">
        <f>CONCATENATE("OH procent ",'Instruktion grunduppgifter'!B35-1)</f>
        <v>OH procent -1</v>
      </c>
      <c r="D14" s="192">
        <f>+'Instruktion grunduppgifter'!B41+'Instruktion grunduppgifter'!B42+'Instruktion grunduppgifter'!B43</f>
        <v>0</v>
      </c>
      <c r="E14" s="127"/>
      <c r="F14" s="133" t="s">
        <v>142</v>
      </c>
      <c r="G14" s="117"/>
      <c r="H14" s="118"/>
      <c r="I14" s="167">
        <v>1</v>
      </c>
      <c r="J14" s="149"/>
    </row>
    <row r="15" spans="1:10" s="116" customFormat="1" ht="7.5" customHeight="1" x14ac:dyDescent="0.25">
      <c r="A15" s="115"/>
      <c r="B15" s="115"/>
      <c r="E15" s="127"/>
      <c r="F15" s="117"/>
      <c r="G15" s="117"/>
      <c r="H15" s="118"/>
      <c r="I15" s="132"/>
      <c r="J15" s="149"/>
    </row>
    <row r="16" spans="1:10" s="116" customFormat="1" ht="13" x14ac:dyDescent="0.3">
      <c r="A16" s="115"/>
      <c r="B16" s="121" t="s">
        <v>143</v>
      </c>
      <c r="C16" s="118"/>
      <c r="D16" s="126"/>
      <c r="E16" s="127"/>
      <c r="F16" s="126" t="str">
        <f>CONCATENATE("Kvar ",'Instruktion grunduppgifter'!B35-1,", enl Probok")</f>
        <v>Kvar -1, enl Probok</v>
      </c>
      <c r="G16" s="117"/>
      <c r="H16" s="118"/>
      <c r="I16" s="166"/>
      <c r="J16" s="149"/>
    </row>
    <row r="17" spans="1:11" s="116" customFormat="1" ht="12.5" x14ac:dyDescent="0.25">
      <c r="A17" s="115"/>
      <c r="B17" s="115"/>
      <c r="C17" s="124"/>
      <c r="D17" s="124"/>
      <c r="E17" s="127"/>
      <c r="F17" s="135" t="str">
        <f>CONCATENATE("Oavskrivet belopp på utrustning ",'Instruktion grunduppgifter'!B35-1)</f>
        <v>Oavskrivet belopp på utrustning -1</v>
      </c>
      <c r="G17" s="117"/>
      <c r="H17" s="118"/>
      <c r="I17" s="136">
        <f>+I22</f>
        <v>0</v>
      </c>
      <c r="J17" s="149"/>
    </row>
    <row r="18" spans="1:11" s="116" customFormat="1" ht="12.5" x14ac:dyDescent="0.25">
      <c r="A18" s="115"/>
      <c r="B18" s="115"/>
      <c r="C18" s="123"/>
      <c r="D18" s="123"/>
      <c r="E18" s="127"/>
      <c r="F18" s="120" t="s">
        <v>144</v>
      </c>
      <c r="G18" s="117"/>
      <c r="H18" s="118"/>
      <c r="I18" s="136">
        <f>-D32</f>
        <v>0</v>
      </c>
      <c r="J18" s="149"/>
    </row>
    <row r="19" spans="1:11" s="116" customFormat="1" ht="13" x14ac:dyDescent="0.3">
      <c r="A19" s="115"/>
      <c r="B19" s="115"/>
      <c r="C19" s="123"/>
      <c r="D19" s="123"/>
      <c r="E19" s="127"/>
      <c r="F19" s="126" t="str">
        <f>CONCATENATE("Utgående balans ",'Instruktion grunduppgifter'!B35-1,"-12-31")</f>
        <v>Utgående balans -1-12-31</v>
      </c>
      <c r="G19" s="117"/>
      <c r="H19" s="118"/>
      <c r="I19" s="137">
        <f>SUM(I16:I18)</f>
        <v>0</v>
      </c>
      <c r="J19" s="149"/>
    </row>
    <row r="20" spans="1:11" s="116" customFormat="1" ht="12.5" x14ac:dyDescent="0.25">
      <c r="A20" s="115"/>
      <c r="B20" s="115"/>
      <c r="C20" s="123"/>
      <c r="D20" s="123"/>
      <c r="E20" s="127"/>
      <c r="F20" s="118"/>
      <c r="G20" s="117"/>
      <c r="H20" s="118"/>
      <c r="I20" s="132"/>
      <c r="J20" s="149"/>
    </row>
    <row r="21" spans="1:11" s="116" customFormat="1" ht="13" x14ac:dyDescent="0.3">
      <c r="A21" s="115"/>
      <c r="B21" s="115"/>
      <c r="C21" s="123"/>
      <c r="D21" s="123"/>
      <c r="E21" s="127"/>
      <c r="F21" s="126" t="s">
        <v>153</v>
      </c>
      <c r="G21" s="117"/>
      <c r="H21" s="118"/>
      <c r="I21" s="132"/>
      <c r="J21" s="149"/>
    </row>
    <row r="22" spans="1:11" s="116" customFormat="1" ht="12.5" x14ac:dyDescent="0.25">
      <c r="A22" s="115"/>
      <c r="B22" s="115"/>
      <c r="C22" s="123"/>
      <c r="D22" s="123"/>
      <c r="E22" s="127"/>
      <c r="F22" s="118" t="str">
        <f>+F17</f>
        <v>Oavskrivet belopp på utrustning -1</v>
      </c>
      <c r="G22" s="117"/>
      <c r="H22" s="118"/>
      <c r="I22" s="166"/>
      <c r="J22" s="149"/>
    </row>
    <row r="23" spans="1:11" s="116" customFormat="1" ht="12.5" x14ac:dyDescent="0.25">
      <c r="A23" s="115"/>
      <c r="B23" s="115"/>
      <c r="C23" s="123"/>
      <c r="D23" s="123"/>
      <c r="E23" s="127"/>
      <c r="F23" s="118" t="str">
        <f>CONCATENATE("Nyinköp av utrustning &gt; 25 tkr ht ",'Instruktion grunduppgifter'!B35-1)</f>
        <v>Nyinköp av utrustning &gt; 25 tkr ht -1</v>
      </c>
      <c r="G23" s="117"/>
      <c r="H23" s="118"/>
      <c r="I23" s="134"/>
      <c r="J23" s="149"/>
    </row>
    <row r="24" spans="1:11" s="116" customFormat="1" ht="13" x14ac:dyDescent="0.3">
      <c r="A24" s="115"/>
      <c r="B24" s="115"/>
      <c r="C24" s="126" t="s">
        <v>145</v>
      </c>
      <c r="D24" s="133">
        <f>SUM(D17:D23)</f>
        <v>0</v>
      </c>
      <c r="E24" s="127"/>
      <c r="F24" s="133" t="str">
        <f>CONCATENATE("Oavskrivet belopp på utrustning ",'Instruktion grunduppgifter'!B35-1,"-12-31")</f>
        <v>Oavskrivet belopp på utrustning -1-12-31</v>
      </c>
      <c r="G24" s="117"/>
      <c r="H24" s="118"/>
      <c r="I24" s="137">
        <f>SUM(I22:I23)</f>
        <v>0</v>
      </c>
      <c r="J24" s="149"/>
    </row>
    <row r="25" spans="1:11" s="126" customFormat="1" ht="6" customHeight="1" x14ac:dyDescent="0.3">
      <c r="A25" s="122"/>
      <c r="B25" s="122"/>
      <c r="C25" s="125"/>
      <c r="D25" s="125"/>
      <c r="E25" s="127"/>
      <c r="F25" s="117"/>
      <c r="G25" s="117"/>
      <c r="H25" s="118"/>
      <c r="I25" s="132"/>
      <c r="J25" s="149"/>
    </row>
    <row r="26" spans="1:11" s="116" customFormat="1" ht="13" x14ac:dyDescent="0.3">
      <c r="A26" s="115"/>
      <c r="B26" s="115"/>
      <c r="C26" s="126" t="s">
        <v>21</v>
      </c>
      <c r="D26" s="133">
        <f>+D24*D14</f>
        <v>0</v>
      </c>
      <c r="E26" s="127"/>
      <c r="F26" s="120"/>
      <c r="G26" s="117"/>
      <c r="H26" s="118"/>
      <c r="I26" s="132"/>
      <c r="J26" s="149"/>
    </row>
    <row r="27" spans="1:11" s="126" customFormat="1" ht="6" customHeight="1" x14ac:dyDescent="0.3">
      <c r="A27" s="122"/>
      <c r="B27" s="122"/>
      <c r="C27" s="125"/>
      <c r="D27" s="125"/>
      <c r="E27" s="127"/>
      <c r="F27" s="117"/>
      <c r="G27" s="117"/>
      <c r="H27" s="118"/>
      <c r="I27" s="132"/>
      <c r="J27" s="149"/>
      <c r="K27" s="116"/>
    </row>
    <row r="28" spans="1:11" s="116" customFormat="1" ht="13" x14ac:dyDescent="0.3">
      <c r="A28" s="115"/>
      <c r="B28" s="115"/>
      <c r="C28" s="126" t="s">
        <v>64</v>
      </c>
      <c r="D28" s="124"/>
      <c r="E28" s="127"/>
      <c r="F28" s="120"/>
      <c r="G28" s="117"/>
      <c r="H28" s="118"/>
      <c r="I28" s="132"/>
      <c r="J28" s="149"/>
    </row>
    <row r="29" spans="1:11" s="126" customFormat="1" ht="6" customHeight="1" x14ac:dyDescent="0.3">
      <c r="A29" s="122"/>
      <c r="B29" s="122"/>
      <c r="C29" s="125"/>
      <c r="D29" s="125"/>
      <c r="E29" s="127"/>
      <c r="F29" s="117"/>
      <c r="G29" s="117"/>
      <c r="H29" s="118"/>
      <c r="I29" s="132"/>
      <c r="J29" s="149"/>
      <c r="K29" s="116"/>
    </row>
    <row r="30" spans="1:11" s="116" customFormat="1" ht="13" x14ac:dyDescent="0.3">
      <c r="A30" s="115"/>
      <c r="B30" s="115"/>
      <c r="C30" s="126" t="s">
        <v>146</v>
      </c>
      <c r="D30" s="133">
        <f>+I24/I14/12*3</f>
        <v>0</v>
      </c>
      <c r="E30" s="127"/>
      <c r="F30" s="126" t="s">
        <v>147</v>
      </c>
      <c r="I30" s="166"/>
      <c r="J30" s="149"/>
    </row>
    <row r="31" spans="1:11" s="126" customFormat="1" ht="6" customHeight="1" x14ac:dyDescent="0.3">
      <c r="A31" s="122"/>
      <c r="B31" s="122"/>
      <c r="C31" s="125"/>
      <c r="D31" s="125"/>
      <c r="E31" s="127"/>
      <c r="F31" s="117"/>
      <c r="G31" s="117"/>
      <c r="H31" s="118"/>
      <c r="I31" s="132"/>
      <c r="J31" s="149"/>
    </row>
    <row r="32" spans="1:11" s="116" customFormat="1" ht="13.5" thickBot="1" x14ac:dyDescent="0.35">
      <c r="A32" s="115"/>
      <c r="B32" s="138"/>
      <c r="C32" s="139" t="s">
        <v>148</v>
      </c>
      <c r="D32" s="140">
        <f>SUM(D24:D31)</f>
        <v>0</v>
      </c>
      <c r="E32" s="141"/>
      <c r="F32" s="139" t="str">
        <f>CONCATENATE("KVAR ATT DISPONERA ",'Instruktion grunduppgifter'!B35-1,"-12-31")</f>
        <v>KVAR ATT DISPONERA -1-12-31</v>
      </c>
      <c r="G32" s="142"/>
      <c r="H32" s="140"/>
      <c r="I32" s="143">
        <f>+I19-I24+I30</f>
        <v>0</v>
      </c>
      <c r="J32" s="149"/>
    </row>
    <row r="33" spans="1:10" s="116" customFormat="1" ht="7.15" customHeight="1" x14ac:dyDescent="0.3">
      <c r="A33" s="115"/>
      <c r="C33" s="126"/>
      <c r="D33" s="126"/>
      <c r="E33" s="127"/>
      <c r="F33" s="117"/>
      <c r="G33" s="117"/>
      <c r="H33" s="118"/>
      <c r="I33" s="118"/>
      <c r="J33" s="132"/>
    </row>
    <row r="34" spans="1:10" ht="15.5" x14ac:dyDescent="0.35">
      <c r="A34" s="8"/>
      <c r="C34" s="11"/>
      <c r="D34" s="11"/>
      <c r="H34" s="58" t="s">
        <v>132</v>
      </c>
      <c r="I34" s="58" t="s">
        <v>133</v>
      </c>
      <c r="J34" s="150" t="s">
        <v>7</v>
      </c>
    </row>
    <row r="35" spans="1:10" ht="12" customHeight="1" x14ac:dyDescent="0.25">
      <c r="A35" s="8"/>
      <c r="H35" s="59"/>
      <c r="I35" s="59"/>
      <c r="J35" s="149"/>
    </row>
    <row r="36" spans="1:10" ht="13" x14ac:dyDescent="0.3">
      <c r="A36" s="8"/>
      <c r="C36" s="11"/>
      <c r="D36" s="11"/>
      <c r="G36" s="17" t="s">
        <v>74</v>
      </c>
      <c r="H36" s="62">
        <f>+I32</f>
        <v>0</v>
      </c>
      <c r="I36" s="102"/>
      <c r="J36" s="151" t="str">
        <f>IFERROR(+I36/H36*100,"")</f>
        <v/>
      </c>
    </row>
    <row r="37" spans="1:10" ht="7.15" customHeight="1" x14ac:dyDescent="0.25">
      <c r="A37" s="8"/>
      <c r="H37" s="59"/>
      <c r="I37" s="59"/>
      <c r="J37" s="152"/>
    </row>
    <row r="38" spans="1:10" s="11" customFormat="1" ht="15.5" x14ac:dyDescent="0.35">
      <c r="A38" s="16"/>
      <c r="B38" s="13" t="s">
        <v>135</v>
      </c>
      <c r="D38" s="33" t="s">
        <v>87</v>
      </c>
      <c r="E38" s="20"/>
      <c r="F38" s="2"/>
      <c r="G38" s="20"/>
      <c r="H38" s="62"/>
      <c r="I38" s="62"/>
      <c r="J38" s="153"/>
    </row>
    <row r="39" spans="1:10" ht="12" customHeight="1" x14ac:dyDescent="0.3">
      <c r="A39" s="8"/>
      <c r="C39" s="21" t="s">
        <v>54</v>
      </c>
      <c r="D39" s="32"/>
      <c r="E39" s="32"/>
      <c r="F39" s="32"/>
      <c r="G39" s="32"/>
      <c r="H39" s="89"/>
      <c r="I39" s="89"/>
      <c r="J39" s="151" t="str">
        <f t="shared" ref="J39:J44" si="0">IFERROR(+I39/H39*100,"")</f>
        <v/>
      </c>
    </row>
    <row r="40" spans="1:10" ht="12" customHeight="1" x14ac:dyDescent="0.3">
      <c r="A40" s="8"/>
      <c r="C40" s="21" t="s">
        <v>84</v>
      </c>
      <c r="D40" s="32"/>
      <c r="E40" s="32"/>
      <c r="F40" s="32"/>
      <c r="G40" s="32"/>
      <c r="H40" s="89"/>
      <c r="I40" s="89"/>
      <c r="J40" s="151" t="str">
        <f t="shared" si="0"/>
        <v/>
      </c>
    </row>
    <row r="41" spans="1:10" ht="12" customHeight="1" x14ac:dyDescent="0.3">
      <c r="A41" s="8"/>
      <c r="C41" s="21" t="s">
        <v>85</v>
      </c>
      <c r="D41" s="32"/>
      <c r="E41" s="32"/>
      <c r="F41" s="32"/>
      <c r="G41" s="32"/>
      <c r="H41" s="89"/>
      <c r="I41" s="89"/>
      <c r="J41" s="151" t="str">
        <f t="shared" si="0"/>
        <v/>
      </c>
    </row>
    <row r="42" spans="1:10" ht="12" customHeight="1" x14ac:dyDescent="0.3">
      <c r="A42" s="8"/>
      <c r="C42" s="106" t="s">
        <v>134</v>
      </c>
      <c r="D42" s="32"/>
      <c r="E42" s="32"/>
      <c r="F42" s="32"/>
      <c r="G42" s="32"/>
      <c r="H42" s="89"/>
      <c r="I42" s="89"/>
      <c r="J42" s="151" t="str">
        <f t="shared" si="0"/>
        <v/>
      </c>
    </row>
    <row r="43" spans="1:10" s="11" customFormat="1" ht="5.5" customHeight="1" x14ac:dyDescent="0.3">
      <c r="A43" s="22"/>
      <c r="B43" s="23"/>
      <c r="C43" s="24"/>
      <c r="D43" s="24"/>
      <c r="E43" s="25"/>
      <c r="F43" s="25"/>
      <c r="G43" s="25"/>
      <c r="H43" s="63"/>
      <c r="I43" s="63"/>
      <c r="J43" s="154" t="str">
        <f t="shared" si="0"/>
        <v/>
      </c>
    </row>
    <row r="44" spans="1:10" s="30" customFormat="1" ht="15.5" x14ac:dyDescent="0.35">
      <c r="A44" s="28"/>
      <c r="B44" s="13" t="s">
        <v>136</v>
      </c>
      <c r="C44" s="29"/>
      <c r="D44" s="29"/>
      <c r="E44" s="31"/>
      <c r="F44" s="31"/>
      <c r="G44" s="31"/>
      <c r="H44" s="64">
        <f>SUM(H39:H43)</f>
        <v>0</v>
      </c>
      <c r="I44" s="64">
        <f>SUM(I39:I42)</f>
        <v>0</v>
      </c>
      <c r="J44" s="151" t="str">
        <f t="shared" si="0"/>
        <v/>
      </c>
    </row>
    <row r="45" spans="1:10" ht="12" customHeight="1" x14ac:dyDescent="0.3">
      <c r="A45" s="8"/>
      <c r="C45" s="11"/>
      <c r="D45" s="11"/>
      <c r="G45" s="17"/>
      <c r="H45" s="62"/>
      <c r="I45" s="62"/>
      <c r="J45" s="153"/>
    </row>
    <row r="46" spans="1:10" s="14" customFormat="1" ht="15.5" x14ac:dyDescent="0.35">
      <c r="A46" s="12"/>
      <c r="B46" s="13" t="s">
        <v>67</v>
      </c>
      <c r="E46" s="15"/>
      <c r="F46" s="15"/>
      <c r="G46" s="15"/>
      <c r="H46" s="62"/>
      <c r="I46" s="62"/>
      <c r="J46" s="153"/>
    </row>
    <row r="47" spans="1:10" ht="12" customHeight="1" x14ac:dyDescent="0.25">
      <c r="A47" s="8"/>
      <c r="H47" s="59"/>
      <c r="I47" s="59"/>
      <c r="J47" s="152"/>
    </row>
    <row r="48" spans="1:10" s="11" customFormat="1" ht="12" customHeight="1" x14ac:dyDescent="0.3">
      <c r="A48" s="16"/>
      <c r="B48" s="191" t="str">
        <f>CONCATENATE("Lönekostnader (inkl LBK + sem.tillägg, tot ",'Instruktion grunduppgifter'!B52*100,"%) inkl. löneökning om angivet ovan")</f>
        <v>Lönekostnader (inkl LBK + sem.tillägg, tot 0%) inkl. löneökning om angivet ovan</v>
      </c>
      <c r="E48" s="17"/>
      <c r="F48" s="17"/>
      <c r="G48" s="17"/>
      <c r="H48" s="62"/>
      <c r="I48" s="62"/>
      <c r="J48" s="153"/>
    </row>
    <row r="49" spans="1:10" s="19" customFormat="1" ht="12" customHeight="1" x14ac:dyDescent="0.3">
      <c r="A49" s="18"/>
      <c r="C49" s="19" t="s">
        <v>4</v>
      </c>
      <c r="E49" s="20" t="s">
        <v>5</v>
      </c>
      <c r="F49" s="20" t="s">
        <v>6</v>
      </c>
      <c r="G49" s="20" t="s">
        <v>7</v>
      </c>
      <c r="H49" s="60"/>
      <c r="I49" s="60"/>
      <c r="J49" s="155"/>
    </row>
    <row r="50" spans="1:10" ht="12" customHeight="1" x14ac:dyDescent="0.25">
      <c r="A50" s="8"/>
      <c r="C50" s="110"/>
      <c r="D50" s="90"/>
      <c r="E50" s="91"/>
      <c r="F50" s="161"/>
      <c r="G50" s="97"/>
      <c r="H50" s="61">
        <f>+E50*F50*G50*(1+'Instruktion grunduppgifter'!$B$52)*(1+$G$8)</f>
        <v>0</v>
      </c>
      <c r="I50" s="109"/>
      <c r="J50" s="156"/>
    </row>
    <row r="51" spans="1:10" ht="12" customHeight="1" x14ac:dyDescent="0.25">
      <c r="A51" s="8"/>
      <c r="C51" s="90"/>
      <c r="D51" s="90"/>
      <c r="E51" s="91"/>
      <c r="F51" s="161"/>
      <c r="G51" s="97"/>
      <c r="H51" s="61">
        <f>+E51*F51*G51*(1+'Instruktion grunduppgifter'!$B$52)*(1+$G$8)</f>
        <v>0</v>
      </c>
      <c r="I51" s="109"/>
      <c r="J51" s="156"/>
    </row>
    <row r="52" spans="1:10" ht="12" customHeight="1" x14ac:dyDescent="0.25">
      <c r="A52" s="8"/>
      <c r="C52" s="90"/>
      <c r="D52" s="90"/>
      <c r="E52" s="91"/>
      <c r="F52" s="161"/>
      <c r="G52" s="97"/>
      <c r="H52" s="61">
        <f>+E52*F52*G52*(1+'Instruktion grunduppgifter'!$B$52)*(1+$G$8)</f>
        <v>0</v>
      </c>
      <c r="I52" s="109"/>
      <c r="J52" s="156"/>
    </row>
    <row r="53" spans="1:10" ht="12" customHeight="1" x14ac:dyDescent="0.25">
      <c r="A53" s="8"/>
      <c r="C53" s="90"/>
      <c r="D53" s="90"/>
      <c r="E53" s="91"/>
      <c r="F53" s="161"/>
      <c r="G53" s="97"/>
      <c r="H53" s="61">
        <f>+E53*F53*G53*(1+'Instruktion grunduppgifter'!$B$52)*(1+$G$8)</f>
        <v>0</v>
      </c>
      <c r="I53" s="109"/>
      <c r="J53" s="156"/>
    </row>
    <row r="54" spans="1:10" ht="12" customHeight="1" x14ac:dyDescent="0.25">
      <c r="A54" s="8"/>
      <c r="C54" s="90"/>
      <c r="D54" s="110"/>
      <c r="E54" s="91"/>
      <c r="F54" s="161"/>
      <c r="G54" s="97"/>
      <c r="H54" s="61">
        <f>+E54*F54*G54*(1+'Instruktion grunduppgifter'!$B$52)*(1+$G$8)</f>
        <v>0</v>
      </c>
      <c r="I54" s="109"/>
      <c r="J54" s="156"/>
    </row>
    <row r="55" spans="1:10" ht="12" customHeight="1" x14ac:dyDescent="0.25">
      <c r="A55" s="8"/>
      <c r="C55" s="90"/>
      <c r="D55" s="90"/>
      <c r="E55" s="91"/>
      <c r="F55" s="161"/>
      <c r="G55" s="97"/>
      <c r="H55" s="61">
        <f>+E55*F55*G55*(1+'Instruktion grunduppgifter'!$B$52)*(1+$G$8)</f>
        <v>0</v>
      </c>
      <c r="I55" s="109"/>
      <c r="J55" s="156"/>
    </row>
    <row r="56" spans="1:10" ht="12" customHeight="1" x14ac:dyDescent="0.25">
      <c r="A56" s="8"/>
      <c r="C56" s="90"/>
      <c r="D56" s="90"/>
      <c r="E56" s="91"/>
      <c r="F56" s="161"/>
      <c r="G56" s="97"/>
      <c r="H56" s="61">
        <f>+E56*F56*G56*(1+'Instruktion grunduppgifter'!$B$52)*(1+$G$8)</f>
        <v>0</v>
      </c>
      <c r="I56" s="109"/>
      <c r="J56" s="156"/>
    </row>
    <row r="57" spans="1:10" ht="12" customHeight="1" x14ac:dyDescent="0.25">
      <c r="A57" s="8"/>
      <c r="C57" s="90"/>
      <c r="D57" s="90"/>
      <c r="E57" s="91"/>
      <c r="F57" s="161"/>
      <c r="G57" s="97"/>
      <c r="H57" s="61">
        <f>+E57*F57*G57*(1+'Instruktion grunduppgifter'!$B$52)*(1+$G$8)</f>
        <v>0</v>
      </c>
      <c r="I57" s="109"/>
      <c r="J57" s="156"/>
    </row>
    <row r="58" spans="1:10" ht="12" customHeight="1" x14ac:dyDescent="0.25">
      <c r="A58" s="8"/>
      <c r="C58" s="90"/>
      <c r="D58" s="90"/>
      <c r="E58" s="91"/>
      <c r="F58" s="161"/>
      <c r="G58" s="97"/>
      <c r="H58" s="61">
        <f>+E58*F58*G58*(1+'Instruktion grunduppgifter'!$B$52)*(1+$G$8)</f>
        <v>0</v>
      </c>
      <c r="I58" s="109"/>
      <c r="J58" s="156"/>
    </row>
    <row r="59" spans="1:10" ht="12" customHeight="1" x14ac:dyDescent="0.25">
      <c r="A59" s="8"/>
      <c r="C59" s="90"/>
      <c r="D59" s="90"/>
      <c r="E59" s="91"/>
      <c r="F59" s="161"/>
      <c r="G59" s="97"/>
      <c r="H59" s="61">
        <f>+E59*F59*G59*(1+'Instruktion grunduppgifter'!$B$52)*(1+$G$8)</f>
        <v>0</v>
      </c>
      <c r="I59" s="109"/>
      <c r="J59" s="156"/>
    </row>
    <row r="60" spans="1:10" ht="12" customHeight="1" x14ac:dyDescent="0.25">
      <c r="A60" s="8"/>
      <c r="C60" s="90"/>
      <c r="D60" s="90"/>
      <c r="E60" s="91"/>
      <c r="F60" s="161"/>
      <c r="G60" s="97"/>
      <c r="H60" s="61">
        <f>+E60*F60*G60*(1+'Instruktion grunduppgifter'!$B$52)*(1+$G$8)</f>
        <v>0</v>
      </c>
      <c r="I60" s="109"/>
      <c r="J60" s="156"/>
    </row>
    <row r="61" spans="1:10" ht="12" customHeight="1" x14ac:dyDescent="0.25">
      <c r="A61" s="8"/>
      <c r="C61" s="90"/>
      <c r="D61" s="90"/>
      <c r="E61" s="91"/>
      <c r="F61" s="161"/>
      <c r="G61" s="97"/>
      <c r="H61" s="61">
        <f>+E61*F61*G61*(1+'Instruktion grunduppgifter'!$B$52)*(1+$G$8)</f>
        <v>0</v>
      </c>
      <c r="I61" s="109"/>
      <c r="J61" s="156"/>
    </row>
    <row r="62" spans="1:10" s="11" customFormat="1" ht="12" customHeight="1" x14ac:dyDescent="0.3">
      <c r="A62" s="16"/>
      <c r="C62" s="11" t="s">
        <v>8</v>
      </c>
      <c r="E62" s="17"/>
      <c r="F62" s="162"/>
      <c r="G62" s="74"/>
      <c r="H62" s="62">
        <f>SUM(H50:H61)</f>
        <v>0</v>
      </c>
      <c r="I62" s="62">
        <f>SUM(I50:I61)</f>
        <v>0</v>
      </c>
      <c r="J62" s="151" t="str">
        <f t="shared" ref="J62" si="1">IFERROR(+I62/H62*100,"")</f>
        <v/>
      </c>
    </row>
    <row r="63" spans="1:10" s="11" customFormat="1" ht="12" customHeight="1" x14ac:dyDescent="0.3">
      <c r="A63" s="22"/>
      <c r="B63" s="23"/>
      <c r="C63" s="24"/>
      <c r="D63" s="24"/>
      <c r="E63" s="25"/>
      <c r="F63" s="163"/>
      <c r="G63" s="75"/>
      <c r="H63" s="63"/>
      <c r="I63" s="63"/>
      <c r="J63" s="154"/>
    </row>
    <row r="64" spans="1:10" s="11" customFormat="1" ht="12" customHeight="1" x14ac:dyDescent="0.3">
      <c r="A64" s="22"/>
      <c r="B64" s="23"/>
      <c r="C64" s="24"/>
      <c r="D64" s="24"/>
      <c r="E64" s="25"/>
      <c r="F64" s="163"/>
      <c r="G64" s="25"/>
      <c r="H64" s="63"/>
      <c r="I64" s="63"/>
      <c r="J64" s="154"/>
    </row>
    <row r="65" spans="1:10" s="11" customFormat="1" ht="12" customHeight="1" x14ac:dyDescent="0.3">
      <c r="A65" s="16"/>
      <c r="B65" s="11" t="str">
        <f>CONCATENATE("Lönekostnader (inkl LBK ",'Instruktion grunduppgifter'!B52*100-2,"%)")</f>
        <v>Lönekostnader (inkl LBK -2%)</v>
      </c>
      <c r="E65" s="17"/>
      <c r="F65" s="162"/>
      <c r="G65" s="17"/>
      <c r="H65" s="62"/>
      <c r="I65" s="62"/>
      <c r="J65" s="153"/>
    </row>
    <row r="66" spans="1:10" s="19" customFormat="1" ht="12" customHeight="1" x14ac:dyDescent="0.3">
      <c r="A66" s="18"/>
      <c r="C66" s="19" t="s">
        <v>9</v>
      </c>
      <c r="E66" s="20" t="s">
        <v>68</v>
      </c>
      <c r="F66" s="164" t="s">
        <v>83</v>
      </c>
      <c r="G66" s="20"/>
      <c r="H66" s="60"/>
      <c r="I66" s="60"/>
      <c r="J66" s="155"/>
    </row>
    <row r="67" spans="1:10" ht="12" customHeight="1" x14ac:dyDescent="0.25">
      <c r="A67" s="8"/>
      <c r="C67" s="90"/>
      <c r="D67" s="90"/>
      <c r="E67" s="91"/>
      <c r="F67" s="161"/>
      <c r="G67" s="26"/>
      <c r="H67" s="61">
        <f>+E67*F67*(1+'Instruktion grunduppgifter'!$B$52-2%)</f>
        <v>0</v>
      </c>
      <c r="I67" s="109"/>
      <c r="J67" s="156"/>
    </row>
    <row r="68" spans="1:10" ht="12" customHeight="1" x14ac:dyDescent="0.25">
      <c r="A68" s="8"/>
      <c r="C68" s="90"/>
      <c r="D68" s="90"/>
      <c r="E68" s="91"/>
      <c r="F68" s="161"/>
      <c r="G68" s="26"/>
      <c r="H68" s="61">
        <f>+E68*F68*(1+'Instruktion grunduppgifter'!$B$52-2%)</f>
        <v>0</v>
      </c>
      <c r="I68" s="109"/>
      <c r="J68" s="156"/>
    </row>
    <row r="69" spans="1:10" ht="12" customHeight="1" x14ac:dyDescent="0.25">
      <c r="A69" s="8"/>
      <c r="C69" s="90"/>
      <c r="D69" s="90"/>
      <c r="E69" s="91"/>
      <c r="F69" s="161"/>
      <c r="G69" s="26"/>
      <c r="H69" s="61">
        <f>+E69*F69*(1+'Instruktion grunduppgifter'!$B$52-2%)</f>
        <v>0</v>
      </c>
      <c r="I69" s="109"/>
      <c r="J69" s="156"/>
    </row>
    <row r="70" spans="1:10" ht="12" customHeight="1" x14ac:dyDescent="0.25">
      <c r="A70" s="8"/>
      <c r="C70" s="90"/>
      <c r="D70" s="90"/>
      <c r="E70" s="91"/>
      <c r="F70" s="161"/>
      <c r="G70" s="26"/>
      <c r="H70" s="61">
        <f>+E70*F70*(1+'Instruktion grunduppgifter'!$B$52-2%)</f>
        <v>0</v>
      </c>
      <c r="I70" s="109"/>
      <c r="J70" s="156"/>
    </row>
    <row r="71" spans="1:10" s="11" customFormat="1" ht="12" customHeight="1" x14ac:dyDescent="0.3">
      <c r="A71" s="16"/>
      <c r="C71" s="11" t="s">
        <v>10</v>
      </c>
      <c r="E71" s="17"/>
      <c r="F71" s="17"/>
      <c r="G71" s="17"/>
      <c r="H71" s="62">
        <f>SUM(H67:H70)</f>
        <v>0</v>
      </c>
      <c r="I71" s="62">
        <f>SUM(I67:I70)</f>
        <v>0</v>
      </c>
      <c r="J71" s="151" t="str">
        <f t="shared" ref="J71" si="2">IFERROR(+I71/H71*100,"")</f>
        <v/>
      </c>
    </row>
    <row r="72" spans="1:10" s="11" customFormat="1" ht="12" customHeight="1" x14ac:dyDescent="0.3">
      <c r="A72" s="22"/>
      <c r="B72" s="23"/>
      <c r="C72" s="24"/>
      <c r="D72" s="24"/>
      <c r="E72" s="25"/>
      <c r="F72" s="25"/>
      <c r="G72" s="25"/>
      <c r="H72" s="63"/>
      <c r="I72" s="63"/>
      <c r="J72" s="154"/>
    </row>
    <row r="73" spans="1:10" s="11" customFormat="1" ht="12" customHeight="1" x14ac:dyDescent="0.3">
      <c r="A73" s="16"/>
      <c r="B73" s="11" t="s">
        <v>86</v>
      </c>
      <c r="E73" s="17"/>
      <c r="F73" s="17"/>
      <c r="G73" s="17"/>
      <c r="H73" s="62"/>
      <c r="I73" s="62"/>
      <c r="J73" s="153"/>
    </row>
    <row r="74" spans="1:10" ht="12" customHeight="1" x14ac:dyDescent="0.3">
      <c r="A74" s="8"/>
      <c r="C74" s="21" t="s">
        <v>78</v>
      </c>
      <c r="D74" s="21"/>
      <c r="E74" s="21"/>
      <c r="F74" s="21"/>
      <c r="G74" s="21"/>
      <c r="H74" s="89"/>
      <c r="I74" s="89"/>
      <c r="J74" s="151" t="str">
        <f t="shared" ref="J74:J78" si="3">IFERROR(+I74/H74*100,"")</f>
        <v/>
      </c>
    </row>
    <row r="75" spans="1:10" ht="12" customHeight="1" x14ac:dyDescent="0.3">
      <c r="A75" s="8"/>
      <c r="C75" s="21" t="s">
        <v>80</v>
      </c>
      <c r="D75" s="21"/>
      <c r="E75" s="21"/>
      <c r="F75" s="21"/>
      <c r="G75" s="21"/>
      <c r="H75" s="89"/>
      <c r="I75" s="89"/>
      <c r="J75" s="151" t="str">
        <f t="shared" si="3"/>
        <v/>
      </c>
    </row>
    <row r="76" spans="1:10" ht="12" customHeight="1" x14ac:dyDescent="0.3">
      <c r="A76" s="8"/>
      <c r="C76" s="106" t="s">
        <v>138</v>
      </c>
      <c r="D76" s="21"/>
      <c r="E76" s="21"/>
      <c r="F76" s="21"/>
      <c r="G76" s="21"/>
      <c r="H76" s="89"/>
      <c r="I76" s="89"/>
      <c r="J76" s="151" t="str">
        <f t="shared" si="3"/>
        <v/>
      </c>
    </row>
    <row r="77" spans="1:10" ht="12" customHeight="1" x14ac:dyDescent="0.3">
      <c r="A77" s="8"/>
      <c r="C77" s="21" t="s">
        <v>79</v>
      </c>
      <c r="D77" s="21"/>
      <c r="E77" s="21"/>
      <c r="F77" s="21"/>
      <c r="G77" s="21"/>
      <c r="H77" s="89"/>
      <c r="I77" s="89"/>
      <c r="J77" s="151" t="str">
        <f t="shared" si="3"/>
        <v/>
      </c>
    </row>
    <row r="78" spans="1:10" s="11" customFormat="1" ht="12" customHeight="1" x14ac:dyDescent="0.3">
      <c r="A78" s="16"/>
      <c r="C78" s="11" t="s">
        <v>12</v>
      </c>
      <c r="E78" s="17"/>
      <c r="F78" s="17"/>
      <c r="G78" s="17"/>
      <c r="H78" s="62">
        <f>SUM(H74:H77)</f>
        <v>0</v>
      </c>
      <c r="I78" s="62">
        <f>SUM(I74:I77)</f>
        <v>0</v>
      </c>
      <c r="J78" s="151" t="str">
        <f t="shared" si="3"/>
        <v/>
      </c>
    </row>
    <row r="79" spans="1:10" s="11" customFormat="1" ht="12" customHeight="1" x14ac:dyDescent="0.3">
      <c r="A79" s="22"/>
      <c r="B79" s="23"/>
      <c r="C79" s="24"/>
      <c r="D79" s="24"/>
      <c r="E79" s="25"/>
      <c r="F79" s="25"/>
      <c r="G79" s="25"/>
      <c r="H79" s="63"/>
      <c r="I79" s="63"/>
      <c r="J79" s="154"/>
    </row>
    <row r="80" spans="1:10" s="11" customFormat="1" ht="12" customHeight="1" x14ac:dyDescent="0.3">
      <c r="A80" s="16"/>
      <c r="B80" s="11" t="s">
        <v>13</v>
      </c>
      <c r="E80" s="17"/>
      <c r="F80" s="17"/>
      <c r="G80" s="17"/>
      <c r="H80" s="62"/>
      <c r="I80" s="62"/>
      <c r="J80" s="153"/>
    </row>
    <row r="81" spans="1:12" ht="12" customHeight="1" x14ac:dyDescent="0.3">
      <c r="A81" s="8"/>
      <c r="C81" s="21" t="s">
        <v>14</v>
      </c>
      <c r="D81" s="21"/>
      <c r="E81" s="21"/>
      <c r="F81" s="21"/>
      <c r="G81" s="21"/>
      <c r="H81" s="89"/>
      <c r="I81" s="89"/>
      <c r="J81" s="151" t="str">
        <f t="shared" ref="J81:J86" si="4">IFERROR(+I81/H81*100,"")</f>
        <v/>
      </c>
    </row>
    <row r="82" spans="1:12" ht="12" customHeight="1" x14ac:dyDescent="0.3">
      <c r="A82" s="8"/>
      <c r="C82" s="21" t="s">
        <v>139</v>
      </c>
      <c r="D82" s="21"/>
      <c r="E82" s="21"/>
      <c r="F82" s="21"/>
      <c r="G82" s="21"/>
      <c r="H82" s="89"/>
      <c r="I82" s="89"/>
      <c r="J82" s="151" t="str">
        <f t="shared" si="4"/>
        <v/>
      </c>
    </row>
    <row r="83" spans="1:12" ht="12" customHeight="1" x14ac:dyDescent="0.3">
      <c r="A83" s="8"/>
      <c r="C83" s="21" t="s">
        <v>16</v>
      </c>
      <c r="D83" s="21"/>
      <c r="E83" s="21"/>
      <c r="F83" s="21"/>
      <c r="G83" s="21"/>
      <c r="H83" s="89"/>
      <c r="I83" s="89"/>
      <c r="J83" s="151" t="str">
        <f t="shared" si="4"/>
        <v/>
      </c>
    </row>
    <row r="84" spans="1:12" ht="12" customHeight="1" x14ac:dyDescent="0.3">
      <c r="A84" s="8"/>
      <c r="C84" s="21" t="s">
        <v>17</v>
      </c>
      <c r="D84" s="21"/>
      <c r="E84" s="21"/>
      <c r="F84" s="21"/>
      <c r="G84" s="21"/>
      <c r="H84" s="89"/>
      <c r="I84" s="89"/>
      <c r="J84" s="151" t="str">
        <f t="shared" si="4"/>
        <v/>
      </c>
    </row>
    <row r="85" spans="1:12" ht="12" customHeight="1" x14ac:dyDescent="0.3">
      <c r="A85" s="8"/>
      <c r="C85" s="106" t="s">
        <v>137</v>
      </c>
      <c r="D85" s="21"/>
      <c r="E85" s="21"/>
      <c r="F85" s="21"/>
      <c r="G85" s="21"/>
      <c r="H85" s="89"/>
      <c r="I85" s="89"/>
      <c r="J85" s="151" t="str">
        <f t="shared" si="4"/>
        <v/>
      </c>
    </row>
    <row r="86" spans="1:12" s="11" customFormat="1" ht="12" customHeight="1" x14ac:dyDescent="0.3">
      <c r="A86" s="16"/>
      <c r="C86" s="27" t="s">
        <v>18</v>
      </c>
      <c r="D86" s="27"/>
      <c r="E86" s="17"/>
      <c r="F86" s="17"/>
      <c r="G86" s="17"/>
      <c r="H86" s="62">
        <f>SUM(H81:H85)</f>
        <v>0</v>
      </c>
      <c r="I86" s="62">
        <f>SUM(I81:I85)</f>
        <v>0</v>
      </c>
      <c r="J86" s="151" t="str">
        <f t="shared" si="4"/>
        <v/>
      </c>
    </row>
    <row r="87" spans="1:12" s="11" customFormat="1" ht="7.15" customHeight="1" x14ac:dyDescent="0.3">
      <c r="A87" s="22"/>
      <c r="B87" s="23"/>
      <c r="C87" s="24"/>
      <c r="D87" s="24"/>
      <c r="E87" s="25"/>
      <c r="F87" s="25"/>
      <c r="G87" s="25"/>
      <c r="H87" s="63"/>
      <c r="I87" s="63"/>
      <c r="J87" s="154"/>
    </row>
    <row r="88" spans="1:12" s="30" customFormat="1" ht="15.5" x14ac:dyDescent="0.35">
      <c r="A88" s="28"/>
      <c r="B88" s="29" t="s">
        <v>69</v>
      </c>
      <c r="E88" s="31"/>
      <c r="F88" s="31"/>
      <c r="G88" s="31"/>
      <c r="H88" s="64">
        <f>+H62+H71+H78+H86</f>
        <v>0</v>
      </c>
      <c r="I88" s="64">
        <f>+I62+I71+I78+I86</f>
        <v>0</v>
      </c>
      <c r="J88" s="151" t="str">
        <f t="shared" ref="J88" si="5">IFERROR(+I88/H88*100,"")</f>
        <v/>
      </c>
      <c r="L88" s="11"/>
    </row>
    <row r="89" spans="1:12" s="11" customFormat="1" ht="6" customHeight="1" x14ac:dyDescent="0.3">
      <c r="A89" s="22"/>
      <c r="B89" s="23"/>
      <c r="C89" s="24"/>
      <c r="D89" s="24"/>
      <c r="E89" s="25"/>
      <c r="F89" s="25"/>
      <c r="G89" s="25"/>
      <c r="H89" s="63"/>
      <c r="I89" s="63"/>
      <c r="J89" s="154"/>
    </row>
    <row r="90" spans="1:12" s="11" customFormat="1" ht="12" customHeight="1" x14ac:dyDescent="0.3">
      <c r="A90" s="22"/>
      <c r="B90" s="11" t="s">
        <v>64</v>
      </c>
      <c r="E90" s="17"/>
      <c r="F90" s="17"/>
      <c r="G90" s="17"/>
      <c r="H90" s="62"/>
      <c r="I90" s="62"/>
      <c r="J90" s="153"/>
    </row>
    <row r="91" spans="1:12" s="11" customFormat="1" ht="12" customHeight="1" x14ac:dyDescent="0.3">
      <c r="A91" s="22"/>
      <c r="B91" s="1"/>
      <c r="C91" s="21" t="s">
        <v>125</v>
      </c>
      <c r="D91" s="21"/>
      <c r="E91" s="21"/>
      <c r="F91" s="21"/>
      <c r="G91" s="21"/>
      <c r="H91" s="89"/>
      <c r="I91" s="89"/>
      <c r="J91" s="151" t="str">
        <f t="shared" ref="J91:J94" si="6">IFERROR(+I91/H91*100,"")</f>
        <v/>
      </c>
    </row>
    <row r="92" spans="1:12" s="11" customFormat="1" ht="12" customHeight="1" x14ac:dyDescent="0.3">
      <c r="A92" s="22"/>
      <c r="B92" s="23"/>
      <c r="C92" s="21" t="s">
        <v>126</v>
      </c>
      <c r="D92" s="21"/>
      <c r="E92" s="21"/>
      <c r="F92" s="21"/>
      <c r="G92" s="21"/>
      <c r="H92" s="89"/>
      <c r="I92" s="89"/>
      <c r="J92" s="151" t="str">
        <f t="shared" si="6"/>
        <v/>
      </c>
    </row>
    <row r="93" spans="1:12" s="11" customFormat="1" ht="12" customHeight="1" x14ac:dyDescent="0.3">
      <c r="A93" s="22"/>
      <c r="B93" s="27"/>
      <c r="C93" s="21" t="s">
        <v>131</v>
      </c>
      <c r="D93" s="21"/>
      <c r="E93" s="21"/>
      <c r="F93" s="21"/>
      <c r="G93" s="21"/>
      <c r="H93" s="89"/>
      <c r="I93" s="89"/>
      <c r="J93" s="151" t="str">
        <f t="shared" si="6"/>
        <v/>
      </c>
    </row>
    <row r="94" spans="1:12" s="11" customFormat="1" ht="12" customHeight="1" x14ac:dyDescent="0.3">
      <c r="A94" s="22"/>
      <c r="B94" s="27"/>
      <c r="C94" s="70" t="s">
        <v>128</v>
      </c>
      <c r="D94" s="3"/>
      <c r="E94" s="3"/>
      <c r="F94" s="3"/>
      <c r="G94" s="3"/>
      <c r="H94" s="103">
        <f>SUM(H91:H93)</f>
        <v>0</v>
      </c>
      <c r="I94" s="103">
        <f>SUM(I91:I93)</f>
        <v>0</v>
      </c>
      <c r="J94" s="151" t="str">
        <f t="shared" si="6"/>
        <v/>
      </c>
    </row>
    <row r="95" spans="1:12" s="11" customFormat="1" ht="6" customHeight="1" x14ac:dyDescent="0.3">
      <c r="A95" s="22"/>
      <c r="B95" s="23"/>
      <c r="C95" s="24"/>
      <c r="D95" s="24"/>
      <c r="E95" s="25"/>
      <c r="F95" s="25"/>
      <c r="G95" s="25"/>
      <c r="H95" s="63"/>
      <c r="I95" s="63"/>
      <c r="J95" s="154"/>
    </row>
    <row r="96" spans="1:12" s="11" customFormat="1" ht="12" customHeight="1" x14ac:dyDescent="0.3">
      <c r="A96" s="16"/>
      <c r="B96" s="27" t="s">
        <v>82</v>
      </c>
      <c r="C96" s="21"/>
      <c r="D96" s="21"/>
      <c r="E96" s="21"/>
      <c r="F96" s="21"/>
      <c r="G96" s="21"/>
      <c r="H96" s="89"/>
      <c r="I96" s="89"/>
      <c r="J96" s="151" t="str">
        <f t="shared" ref="J96" si="7">IFERROR(+I96/H96*100,"")</f>
        <v/>
      </c>
    </row>
    <row r="97" spans="1:10" s="11" customFormat="1" ht="6" customHeight="1" x14ac:dyDescent="0.3">
      <c r="A97" s="22"/>
      <c r="B97" s="23"/>
      <c r="C97" s="24"/>
      <c r="D97" s="24"/>
      <c r="E97" s="25"/>
      <c r="F97" s="25"/>
      <c r="G97" s="25"/>
      <c r="H97" s="63"/>
      <c r="I97" s="63"/>
      <c r="J97" s="154"/>
    </row>
    <row r="98" spans="1:10" s="11" customFormat="1" ht="12" customHeight="1" x14ac:dyDescent="0.3">
      <c r="A98" s="16"/>
      <c r="B98" s="27" t="s">
        <v>24</v>
      </c>
      <c r="C98" s="21"/>
      <c r="D98" s="21"/>
      <c r="E98" s="21"/>
      <c r="F98" s="21"/>
      <c r="G98" s="21"/>
      <c r="H98" s="89"/>
      <c r="I98" s="89"/>
      <c r="J98" s="151" t="str">
        <f t="shared" ref="J98" si="8">IFERROR(+I98/H98*100,"")</f>
        <v/>
      </c>
    </row>
    <row r="99" spans="1:10" s="11" customFormat="1" ht="6" customHeight="1" x14ac:dyDescent="0.3">
      <c r="A99" s="22"/>
      <c r="B99" s="23"/>
      <c r="C99" s="24"/>
      <c r="D99" s="24"/>
      <c r="E99" s="25"/>
      <c r="F99" s="25"/>
      <c r="G99" s="25"/>
      <c r="H99" s="63"/>
      <c r="I99" s="63"/>
      <c r="J99" s="154"/>
    </row>
    <row r="100" spans="1:10" s="11" customFormat="1" ht="12" customHeight="1" x14ac:dyDescent="0.3">
      <c r="A100" s="16"/>
      <c r="B100" s="11" t="s">
        <v>19</v>
      </c>
      <c r="E100" s="20" t="s">
        <v>3</v>
      </c>
      <c r="G100" s="20" t="s">
        <v>20</v>
      </c>
      <c r="H100" s="62"/>
      <c r="I100" s="62"/>
      <c r="J100" s="153"/>
    </row>
    <row r="101" spans="1:10" ht="12" customHeight="1" x14ac:dyDescent="0.3">
      <c r="A101" s="8"/>
      <c r="C101" s="21" t="s">
        <v>21</v>
      </c>
      <c r="D101" s="21"/>
      <c r="E101" s="32"/>
      <c r="F101" s="32"/>
      <c r="G101" s="98">
        <f>+G7</f>
        <v>0</v>
      </c>
      <c r="H101" s="65">
        <f>+(H88-H85)*G101</f>
        <v>0</v>
      </c>
      <c r="I101" s="65">
        <f>+(I88-I85)*H101</f>
        <v>0</v>
      </c>
      <c r="J101" s="151" t="str">
        <f t="shared" ref="J101:J103" si="9">IFERROR(+I101/H101*100,"")</f>
        <v/>
      </c>
    </row>
    <row r="102" spans="1:10" ht="15" customHeight="1" x14ac:dyDescent="0.3">
      <c r="A102" s="8"/>
      <c r="C102" s="21" t="s">
        <v>64</v>
      </c>
      <c r="D102" s="21" t="s">
        <v>22</v>
      </c>
      <c r="E102" s="92"/>
      <c r="F102" s="32"/>
      <c r="G102" s="99"/>
      <c r="H102" s="65">
        <f>IF(E102=0,G102*(H88-H85+H98),E102)</f>
        <v>0</v>
      </c>
      <c r="I102" s="65">
        <f>IF(F102=0,H102*(I88-I85+I98),F102)</f>
        <v>0</v>
      </c>
      <c r="J102" s="151" t="str">
        <f t="shared" si="9"/>
        <v/>
      </c>
    </row>
    <row r="103" spans="1:10" s="11" customFormat="1" ht="12" customHeight="1" x14ac:dyDescent="0.3">
      <c r="A103" s="16"/>
      <c r="C103" s="11" t="s">
        <v>23</v>
      </c>
      <c r="E103" s="17"/>
      <c r="F103" s="17"/>
      <c r="G103" s="17"/>
      <c r="H103" s="62">
        <f>SUM(H101:H102)</f>
        <v>0</v>
      </c>
      <c r="I103" s="62">
        <f>SUM(I101:I102)</f>
        <v>0</v>
      </c>
      <c r="J103" s="151" t="str">
        <f t="shared" si="9"/>
        <v/>
      </c>
    </row>
    <row r="104" spans="1:10" s="11" customFormat="1" ht="6" customHeight="1" x14ac:dyDescent="0.3">
      <c r="A104" s="22"/>
      <c r="B104" s="23"/>
      <c r="C104" s="24"/>
      <c r="D104" s="24"/>
      <c r="E104" s="25"/>
      <c r="F104" s="25"/>
      <c r="G104" s="25"/>
      <c r="H104" s="63"/>
      <c r="I104" s="63"/>
      <c r="J104" s="154"/>
    </row>
    <row r="105" spans="1:10" s="11" customFormat="1" ht="12" customHeight="1" x14ac:dyDescent="0.3">
      <c r="A105" s="16"/>
      <c r="B105" s="27" t="s">
        <v>155</v>
      </c>
      <c r="C105" s="21"/>
      <c r="D105" s="21"/>
      <c r="E105" s="21"/>
      <c r="F105" s="21"/>
      <c r="G105" s="21"/>
      <c r="H105" s="89"/>
      <c r="I105" s="89"/>
      <c r="J105" s="151" t="str">
        <f t="shared" ref="J105" si="10">IFERROR(+I105/H105*100,"")</f>
        <v/>
      </c>
    </row>
    <row r="106" spans="1:10" s="11" customFormat="1" ht="6" customHeight="1" x14ac:dyDescent="0.3">
      <c r="A106" s="22"/>
      <c r="B106" s="23"/>
      <c r="C106" s="24"/>
      <c r="D106" s="24"/>
      <c r="E106" s="25"/>
      <c r="F106" s="25"/>
      <c r="G106" s="25"/>
      <c r="H106" s="63"/>
      <c r="I106" s="63"/>
      <c r="J106" s="154"/>
    </row>
    <row r="107" spans="1:10" s="30" customFormat="1" ht="15.5" x14ac:dyDescent="0.35">
      <c r="A107" s="28"/>
      <c r="B107" s="30" t="s">
        <v>70</v>
      </c>
      <c r="E107" s="31"/>
      <c r="F107" s="31"/>
      <c r="G107" s="31"/>
      <c r="H107" s="64">
        <f>+H88+H94+H96+H98+H103+H105</f>
        <v>0</v>
      </c>
      <c r="I107" s="64">
        <f>+I88+I94+I96+I98+I103+I105</f>
        <v>0</v>
      </c>
      <c r="J107" s="151" t="str">
        <f t="shared" ref="J107" si="11">IFERROR(+I107/H107*100,"")</f>
        <v/>
      </c>
    </row>
    <row r="108" spans="1:10" s="30" customFormat="1" ht="8.25" customHeight="1" x14ac:dyDescent="0.35">
      <c r="A108" s="28"/>
      <c r="C108" s="29"/>
      <c r="D108" s="29"/>
      <c r="E108" s="31"/>
      <c r="F108" s="31"/>
      <c r="G108" s="31"/>
      <c r="H108" s="64"/>
      <c r="I108" s="64"/>
      <c r="J108" s="157"/>
    </row>
    <row r="109" spans="1:10" s="30" customFormat="1" ht="15.5" x14ac:dyDescent="0.35">
      <c r="A109" s="28"/>
      <c r="B109" s="30" t="s">
        <v>71</v>
      </c>
      <c r="C109" s="29"/>
      <c r="D109" s="29"/>
      <c r="E109" s="31"/>
      <c r="F109" s="31"/>
      <c r="G109" s="31"/>
      <c r="H109" s="64">
        <f>+H44-H107</f>
        <v>0</v>
      </c>
      <c r="I109" s="64">
        <f>+I44-I107</f>
        <v>0</v>
      </c>
      <c r="J109" s="151" t="str">
        <f t="shared" ref="J109" si="12">IFERROR(+I109/H109*100,"")</f>
        <v/>
      </c>
    </row>
    <row r="110" spans="1:10" s="30" customFormat="1" ht="8.25" customHeight="1" x14ac:dyDescent="0.35">
      <c r="A110" s="28"/>
      <c r="C110" s="29"/>
      <c r="D110" s="29"/>
      <c r="E110" s="31"/>
      <c r="F110" s="31"/>
      <c r="G110" s="31"/>
      <c r="H110" s="64"/>
      <c r="I110" s="64"/>
      <c r="J110" s="157"/>
    </row>
    <row r="111" spans="1:10" s="30" customFormat="1" ht="15.5" x14ac:dyDescent="0.35">
      <c r="A111" s="28"/>
      <c r="C111" s="29"/>
      <c r="D111" s="29"/>
      <c r="E111" s="31"/>
      <c r="F111" s="31"/>
      <c r="G111" s="17" t="s">
        <v>75</v>
      </c>
      <c r="H111" s="62">
        <f>+H36+H109</f>
        <v>0</v>
      </c>
      <c r="I111" s="62">
        <f>+I36+I109</f>
        <v>0</v>
      </c>
      <c r="J111" s="151" t="str">
        <f t="shared" ref="J111" si="13">IFERROR(+I111/H111*100,"")</f>
        <v/>
      </c>
    </row>
    <row r="112" spans="1:10" s="30" customFormat="1" ht="12" customHeight="1" x14ac:dyDescent="0.35">
      <c r="A112" s="28"/>
      <c r="C112" s="29"/>
      <c r="D112" s="29"/>
      <c r="E112" s="31"/>
      <c r="F112" s="31"/>
      <c r="G112" s="31"/>
      <c r="H112" s="64"/>
      <c r="I112" s="64"/>
      <c r="J112" s="157"/>
    </row>
    <row r="113" spans="1:10" s="30" customFormat="1" ht="15.5" x14ac:dyDescent="0.35">
      <c r="A113" s="34"/>
      <c r="B113" s="13" t="s">
        <v>154</v>
      </c>
      <c r="C113" s="35"/>
      <c r="D113" s="35"/>
      <c r="E113" s="36"/>
      <c r="F113" s="36"/>
      <c r="G113" s="36"/>
      <c r="H113" s="66"/>
      <c r="I113" s="66"/>
      <c r="J113" s="158"/>
    </row>
    <row r="114" spans="1:10" s="37" customFormat="1" ht="12" customHeight="1" x14ac:dyDescent="0.3">
      <c r="A114" s="18"/>
      <c r="C114" s="38" t="s">
        <v>25</v>
      </c>
      <c r="D114" s="38"/>
      <c r="E114" s="20" t="s">
        <v>72</v>
      </c>
      <c r="F114" s="20"/>
      <c r="G114" s="20" t="s">
        <v>26</v>
      </c>
      <c r="H114" s="60"/>
      <c r="I114" s="60"/>
      <c r="J114" s="155"/>
    </row>
    <row r="115" spans="1:10" s="11" customFormat="1" ht="12" customHeight="1" x14ac:dyDescent="0.3">
      <c r="A115" s="22"/>
      <c r="B115" s="23"/>
      <c r="C115" s="101"/>
      <c r="D115" s="101"/>
      <c r="E115" s="101"/>
      <c r="F115" s="26"/>
      <c r="G115" s="93"/>
      <c r="H115" s="94"/>
      <c r="I115" s="94"/>
      <c r="J115" s="159"/>
    </row>
    <row r="116" spans="1:10" s="11" customFormat="1" ht="12" customHeight="1" x14ac:dyDescent="0.3">
      <c r="A116" s="22"/>
      <c r="B116" s="23"/>
      <c r="C116" s="101"/>
      <c r="D116" s="101"/>
      <c r="E116" s="101"/>
      <c r="F116" s="26"/>
      <c r="G116" s="93"/>
      <c r="H116" s="94"/>
      <c r="I116" s="94"/>
      <c r="J116" s="159"/>
    </row>
    <row r="117" spans="1:10" s="11" customFormat="1" ht="12" customHeight="1" x14ac:dyDescent="0.3">
      <c r="A117" s="22"/>
      <c r="B117" s="23"/>
      <c r="C117" s="101"/>
      <c r="D117" s="101"/>
      <c r="E117" s="101"/>
      <c r="F117" s="26"/>
      <c r="G117" s="93"/>
      <c r="H117" s="94"/>
      <c r="I117" s="94"/>
      <c r="J117" s="159"/>
    </row>
    <row r="118" spans="1:10" s="11" customFormat="1" ht="12" customHeight="1" x14ac:dyDescent="0.3">
      <c r="A118" s="22"/>
      <c r="B118" s="23"/>
      <c r="C118" s="24"/>
      <c r="D118" s="24"/>
      <c r="E118" s="25"/>
      <c r="F118" s="25"/>
      <c r="G118" s="25"/>
      <c r="H118" s="63"/>
      <c r="I118" s="63"/>
      <c r="J118" s="154"/>
    </row>
    <row r="119" spans="1:10" s="11" customFormat="1" ht="15.5" x14ac:dyDescent="0.35">
      <c r="A119" s="22"/>
      <c r="B119" s="30" t="s">
        <v>27</v>
      </c>
      <c r="C119" s="24"/>
      <c r="D119" s="24"/>
      <c r="E119" s="25"/>
      <c r="F119" s="25"/>
      <c r="G119" s="25"/>
      <c r="H119" s="67">
        <f>SUM(H115:H117)</f>
        <v>0</v>
      </c>
      <c r="I119" s="67">
        <f>SUM(I115:I117)</f>
        <v>0</v>
      </c>
      <c r="J119" s="153"/>
    </row>
    <row r="120" spans="1:10" s="23" customFormat="1" ht="12" customHeight="1" thickBot="1" x14ac:dyDescent="0.3">
      <c r="A120" s="39"/>
      <c r="B120" s="40"/>
      <c r="C120" s="40"/>
      <c r="D120" s="40"/>
      <c r="E120" s="41"/>
      <c r="F120" s="41"/>
      <c r="G120" s="41"/>
      <c r="H120" s="42"/>
      <c r="I120" s="42"/>
      <c r="J120" s="160"/>
    </row>
  </sheetData>
  <sheetProtection algorithmName="SHA-512" hashValue="CVNFdT7kiSIdVv7xCc/Dy3O1X18Vk7Qk4YUpz/C1SbYAe8WqGv6ZUXqzx6r5Hm4mQOm/r+Cfg9mrRluNkB2ucA==" saltValue="2tBtMR+U6GgpfMo2YBetSw==" spinCount="100000" sheet="1" objects="1" scenarios="1"/>
  <protectedRanges>
    <protectedRange password="B142" sqref="H94:I94" name="Insamling budget_3_1_1"/>
    <protectedRange password="B142" sqref="H3:H4" name="Insamling budget_1_2_1_1"/>
  </protectedRanges>
  <phoneticPr fontId="19" type="noConversion"/>
  <pageMargins left="0.74803149606299213" right="0.74803149606299213" top="0.51181102362204722" bottom="0.74803149606299213" header="0.51181102362204722" footer="0.51181102362204722"/>
  <pageSetup paperSize="9" scale="54" fitToHeight="2" orientation="portrait" r:id="rId1"/>
  <headerFooter alignWithMargins="0">
    <oddFooter>&amp;L&amp;9Version 2021.1&amp;C&amp;F &amp;A</oddFooter>
  </headerFooter>
  <rowBreaks count="1" manualBreakCount="1">
    <brk id="120" max="9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L120"/>
  <sheetViews>
    <sheetView showGridLines="0" topLeftCell="A28" zoomScaleNormal="100" workbookViewId="0">
      <selection activeCell="B65" sqref="B65"/>
    </sheetView>
  </sheetViews>
  <sheetFormatPr defaultColWidth="9.1796875" defaultRowHeight="12" customHeight="1" x14ac:dyDescent="0.25"/>
  <cols>
    <col min="1" max="1" width="2.7265625" style="1" customWidth="1"/>
    <col min="2" max="2" width="2.54296875" style="1" customWidth="1"/>
    <col min="3" max="3" width="24.54296875" style="1" customWidth="1"/>
    <col min="4" max="4" width="24.81640625" style="1" customWidth="1"/>
    <col min="5" max="5" width="10.453125" style="2" bestFit="1" customWidth="1"/>
    <col min="6" max="6" width="15.26953125" style="2" bestFit="1" customWidth="1"/>
    <col min="7" max="7" width="15" style="2" customWidth="1"/>
    <col min="8" max="8" width="12.7265625" style="3" customWidth="1"/>
    <col min="9" max="9" width="12.453125" style="3" customWidth="1"/>
    <col min="10" max="10" width="4.81640625" style="3" customWidth="1"/>
    <col min="11" max="16384" width="9.1796875" style="1"/>
  </cols>
  <sheetData>
    <row r="1" spans="1:10" ht="12" customHeight="1" thickBot="1" x14ac:dyDescent="0.3"/>
    <row r="2" spans="1:10" ht="12" customHeight="1" x14ac:dyDescent="0.3">
      <c r="A2" s="4"/>
      <c r="B2" s="5"/>
      <c r="C2" s="5"/>
      <c r="D2" s="5"/>
      <c r="E2" s="6"/>
      <c r="F2" s="6"/>
      <c r="G2" s="189" t="s">
        <v>149</v>
      </c>
      <c r="H2" s="165">
        <f>+'Instruktion grunduppgifter'!B33</f>
        <v>0</v>
      </c>
      <c r="I2" s="7"/>
      <c r="J2" s="148"/>
    </row>
    <row r="3" spans="1:10" ht="17.5" x14ac:dyDescent="0.35">
      <c r="A3" s="8"/>
      <c r="D3" s="53" t="s">
        <v>60</v>
      </c>
      <c r="E3" s="55">
        <f>+'Instruktion grunduppgifter'!B35</f>
        <v>0</v>
      </c>
      <c r="G3" s="190" t="s">
        <v>156</v>
      </c>
      <c r="H3" s="111">
        <f>+'Instruktion grunduppgifter'!B37</f>
        <v>0</v>
      </c>
      <c r="J3" s="149"/>
    </row>
    <row r="4" spans="1:10" ht="17.5" x14ac:dyDescent="0.35">
      <c r="A4" s="8"/>
      <c r="D4" s="53"/>
      <c r="E4" s="55"/>
      <c r="G4" s="119" t="s">
        <v>28</v>
      </c>
      <c r="H4" s="111" t="str">
        <f>+D6</f>
        <v>Projekt 40</v>
      </c>
      <c r="J4" s="149"/>
    </row>
    <row r="5" spans="1:10" ht="12" customHeight="1" x14ac:dyDescent="0.25">
      <c r="A5" s="8"/>
      <c r="J5" s="149"/>
    </row>
    <row r="6" spans="1:10" ht="12" customHeight="1" x14ac:dyDescent="0.3">
      <c r="A6" s="8"/>
      <c r="C6" s="9" t="s">
        <v>0</v>
      </c>
      <c r="D6" s="86" t="s">
        <v>98</v>
      </c>
      <c r="E6" s="87"/>
      <c r="F6" s="9" t="s">
        <v>156</v>
      </c>
      <c r="G6" s="111">
        <f>+'Instruktion grunduppgifter'!B37</f>
        <v>0</v>
      </c>
      <c r="J6" s="149"/>
    </row>
    <row r="7" spans="1:10" ht="12" customHeight="1" x14ac:dyDescent="0.3">
      <c r="A7" s="8"/>
      <c r="C7" s="10" t="s">
        <v>1</v>
      </c>
      <c r="D7" s="105">
        <v>40</v>
      </c>
      <c r="E7" s="88"/>
      <c r="F7" s="71" t="s">
        <v>88</v>
      </c>
      <c r="G7" s="112">
        <f>+'Instruktion grunduppgifter'!B46+'Instruktion grunduppgifter'!B47+'Instruktion grunduppgifter'!B48</f>
        <v>0</v>
      </c>
      <c r="J7" s="149"/>
    </row>
    <row r="8" spans="1:10" ht="13" x14ac:dyDescent="0.3">
      <c r="A8" s="8"/>
      <c r="C8" s="9" t="s">
        <v>2</v>
      </c>
      <c r="D8" s="86"/>
      <c r="E8" s="87"/>
      <c r="F8" s="71" t="s">
        <v>140</v>
      </c>
      <c r="G8" s="170">
        <f>+'Instruktion grunduppgifter'!B51</f>
        <v>0</v>
      </c>
      <c r="J8" s="149"/>
    </row>
    <row r="9" spans="1:10" ht="12" customHeight="1" x14ac:dyDescent="0.3">
      <c r="A9" s="8"/>
      <c r="C9" s="11"/>
      <c r="D9" s="11"/>
      <c r="J9" s="149"/>
    </row>
    <row r="10" spans="1:10" ht="12" customHeight="1" x14ac:dyDescent="0.3">
      <c r="A10" s="8"/>
      <c r="C10" s="11" t="s">
        <v>76</v>
      </c>
      <c r="D10" s="11"/>
      <c r="J10" s="149"/>
    </row>
    <row r="11" spans="1:10" s="116" customFormat="1" ht="9" customHeight="1" thickBot="1" x14ac:dyDescent="0.35">
      <c r="A11" s="115"/>
      <c r="C11" s="126"/>
      <c r="D11" s="126"/>
      <c r="E11" s="127"/>
      <c r="F11" s="117"/>
      <c r="G11" s="117"/>
      <c r="H11" s="118"/>
      <c r="I11" s="118"/>
      <c r="J11" s="132"/>
    </row>
    <row r="12" spans="1:10" s="116" customFormat="1" ht="15.5" x14ac:dyDescent="0.35">
      <c r="A12" s="115"/>
      <c r="B12" s="128" t="str">
        <f>CONCATENATE("PROGNOS OKT-DEC ",'Instruktion grunduppgifter'!B35-1)</f>
        <v>PROGNOS OKT-DEC -1</v>
      </c>
      <c r="C12" s="129"/>
      <c r="D12" s="129"/>
      <c r="E12" s="130"/>
      <c r="F12" s="113"/>
      <c r="G12" s="113"/>
      <c r="H12" s="114"/>
      <c r="I12" s="131"/>
      <c r="J12" s="149"/>
    </row>
    <row r="13" spans="1:10" s="116" customFormat="1" ht="7.5" customHeight="1" x14ac:dyDescent="0.25">
      <c r="A13" s="115"/>
      <c r="B13" s="115"/>
      <c r="E13" s="127"/>
      <c r="F13" s="117"/>
      <c r="G13" s="117"/>
      <c r="H13" s="118"/>
      <c r="I13" s="132"/>
      <c r="J13" s="149"/>
    </row>
    <row r="14" spans="1:10" s="116" customFormat="1" ht="13" x14ac:dyDescent="0.3">
      <c r="A14" s="115"/>
      <c r="B14" s="115"/>
      <c r="C14" s="126" t="str">
        <f>CONCATENATE("OH procent ",'Instruktion grunduppgifter'!B35-1)</f>
        <v>OH procent -1</v>
      </c>
      <c r="D14" s="192">
        <f>+'Instruktion grunduppgifter'!B41+'Instruktion grunduppgifter'!B42+'Instruktion grunduppgifter'!B43</f>
        <v>0</v>
      </c>
      <c r="E14" s="127"/>
      <c r="F14" s="133" t="s">
        <v>142</v>
      </c>
      <c r="G14" s="117"/>
      <c r="H14" s="118"/>
      <c r="I14" s="167">
        <v>1</v>
      </c>
      <c r="J14" s="149"/>
    </row>
    <row r="15" spans="1:10" s="116" customFormat="1" ht="7.5" customHeight="1" x14ac:dyDescent="0.25">
      <c r="A15" s="115"/>
      <c r="B15" s="115"/>
      <c r="E15" s="127"/>
      <c r="F15" s="117"/>
      <c r="G15" s="117"/>
      <c r="H15" s="118"/>
      <c r="I15" s="132"/>
      <c r="J15" s="149"/>
    </row>
    <row r="16" spans="1:10" s="116" customFormat="1" ht="13" x14ac:dyDescent="0.3">
      <c r="A16" s="115"/>
      <c r="B16" s="121" t="s">
        <v>143</v>
      </c>
      <c r="C16" s="118"/>
      <c r="D16" s="126"/>
      <c r="E16" s="127"/>
      <c r="F16" s="126" t="str">
        <f>CONCATENATE("Kvar ",'Instruktion grunduppgifter'!B35-1,", enl Probok")</f>
        <v>Kvar -1, enl Probok</v>
      </c>
      <c r="G16" s="117"/>
      <c r="H16" s="118"/>
      <c r="I16" s="166"/>
      <c r="J16" s="149"/>
    </row>
    <row r="17" spans="1:11" s="116" customFormat="1" ht="12.5" x14ac:dyDescent="0.25">
      <c r="A17" s="115"/>
      <c r="B17" s="115"/>
      <c r="C17" s="124"/>
      <c r="D17" s="124"/>
      <c r="E17" s="127"/>
      <c r="F17" s="135" t="str">
        <f>CONCATENATE("Oavskrivet belopp på utrustning ",'Instruktion grunduppgifter'!B35-1)</f>
        <v>Oavskrivet belopp på utrustning -1</v>
      </c>
      <c r="G17" s="117"/>
      <c r="H17" s="118"/>
      <c r="I17" s="136">
        <f>+I22</f>
        <v>0</v>
      </c>
      <c r="J17" s="149"/>
    </row>
    <row r="18" spans="1:11" s="116" customFormat="1" ht="12.5" x14ac:dyDescent="0.25">
      <c r="A18" s="115"/>
      <c r="B18" s="115"/>
      <c r="C18" s="123"/>
      <c r="D18" s="123"/>
      <c r="E18" s="127"/>
      <c r="F18" s="120" t="s">
        <v>144</v>
      </c>
      <c r="G18" s="117"/>
      <c r="H18" s="118"/>
      <c r="I18" s="136">
        <f>-D32</f>
        <v>0</v>
      </c>
      <c r="J18" s="149"/>
    </row>
    <row r="19" spans="1:11" s="116" customFormat="1" ht="13" x14ac:dyDescent="0.3">
      <c r="A19" s="115"/>
      <c r="B19" s="115"/>
      <c r="C19" s="123"/>
      <c r="D19" s="123"/>
      <c r="E19" s="127"/>
      <c r="F19" s="126" t="str">
        <f>CONCATENATE("Utgående balans ",'Instruktion grunduppgifter'!B35-1,"-12-31")</f>
        <v>Utgående balans -1-12-31</v>
      </c>
      <c r="G19" s="117"/>
      <c r="H19" s="118"/>
      <c r="I19" s="137">
        <f>SUM(I16:I18)</f>
        <v>0</v>
      </c>
      <c r="J19" s="149"/>
    </row>
    <row r="20" spans="1:11" s="116" customFormat="1" ht="12.5" x14ac:dyDescent="0.25">
      <c r="A20" s="115"/>
      <c r="B20" s="115"/>
      <c r="C20" s="123"/>
      <c r="D20" s="123"/>
      <c r="E20" s="127"/>
      <c r="F20" s="118"/>
      <c r="G20" s="117"/>
      <c r="H20" s="118"/>
      <c r="I20" s="132"/>
      <c r="J20" s="149"/>
    </row>
    <row r="21" spans="1:11" s="116" customFormat="1" ht="13" x14ac:dyDescent="0.3">
      <c r="A21" s="115"/>
      <c r="B21" s="115"/>
      <c r="C21" s="123"/>
      <c r="D21" s="123"/>
      <c r="E21" s="127"/>
      <c r="F21" s="126" t="s">
        <v>153</v>
      </c>
      <c r="G21" s="117"/>
      <c r="H21" s="118"/>
      <c r="I21" s="132"/>
      <c r="J21" s="149"/>
    </row>
    <row r="22" spans="1:11" s="116" customFormat="1" ht="12.5" x14ac:dyDescent="0.25">
      <c r="A22" s="115"/>
      <c r="B22" s="115"/>
      <c r="C22" s="123"/>
      <c r="D22" s="123"/>
      <c r="E22" s="127"/>
      <c r="F22" s="118" t="str">
        <f>+F17</f>
        <v>Oavskrivet belopp på utrustning -1</v>
      </c>
      <c r="G22" s="117"/>
      <c r="H22" s="118"/>
      <c r="I22" s="166"/>
      <c r="J22" s="149"/>
    </row>
    <row r="23" spans="1:11" s="116" customFormat="1" ht="12.5" x14ac:dyDescent="0.25">
      <c r="A23" s="115"/>
      <c r="B23" s="115"/>
      <c r="C23" s="123"/>
      <c r="D23" s="123"/>
      <c r="E23" s="127"/>
      <c r="F23" s="118" t="str">
        <f>CONCATENATE("Nyinköp av utrustning &gt; 25 tkr ht ",'Instruktion grunduppgifter'!B35-1)</f>
        <v>Nyinköp av utrustning &gt; 25 tkr ht -1</v>
      </c>
      <c r="G23" s="117"/>
      <c r="H23" s="118"/>
      <c r="I23" s="134"/>
      <c r="J23" s="149"/>
    </row>
    <row r="24" spans="1:11" s="116" customFormat="1" ht="13" x14ac:dyDescent="0.3">
      <c r="A24" s="115"/>
      <c r="B24" s="115"/>
      <c r="C24" s="126" t="s">
        <v>145</v>
      </c>
      <c r="D24" s="133">
        <f>SUM(D17:D23)</f>
        <v>0</v>
      </c>
      <c r="E24" s="127"/>
      <c r="F24" s="133" t="str">
        <f>CONCATENATE("Oavskrivet belopp på utrustning ",'Instruktion grunduppgifter'!B35-1,"-12-31")</f>
        <v>Oavskrivet belopp på utrustning -1-12-31</v>
      </c>
      <c r="G24" s="117"/>
      <c r="H24" s="118"/>
      <c r="I24" s="137">
        <f>SUM(I22:I23)</f>
        <v>0</v>
      </c>
      <c r="J24" s="149"/>
    </row>
    <row r="25" spans="1:11" s="126" customFormat="1" ht="6" customHeight="1" x14ac:dyDescent="0.3">
      <c r="A25" s="122"/>
      <c r="B25" s="122"/>
      <c r="C25" s="125"/>
      <c r="D25" s="125"/>
      <c r="E25" s="127"/>
      <c r="F25" s="117"/>
      <c r="G25" s="117"/>
      <c r="H25" s="118"/>
      <c r="I25" s="132"/>
      <c r="J25" s="149"/>
    </row>
    <row r="26" spans="1:11" s="116" customFormat="1" ht="13" x14ac:dyDescent="0.3">
      <c r="A26" s="115"/>
      <c r="B26" s="115"/>
      <c r="C26" s="126" t="s">
        <v>21</v>
      </c>
      <c r="D26" s="133">
        <f>+D24*D14</f>
        <v>0</v>
      </c>
      <c r="E26" s="127"/>
      <c r="F26" s="120"/>
      <c r="G26" s="117"/>
      <c r="H26" s="118"/>
      <c r="I26" s="132"/>
      <c r="J26" s="149"/>
    </row>
    <row r="27" spans="1:11" s="126" customFormat="1" ht="6" customHeight="1" x14ac:dyDescent="0.3">
      <c r="A27" s="122"/>
      <c r="B27" s="122"/>
      <c r="C27" s="125"/>
      <c r="D27" s="125"/>
      <c r="E27" s="127"/>
      <c r="F27" s="117"/>
      <c r="G27" s="117"/>
      <c r="H27" s="118"/>
      <c r="I27" s="132"/>
      <c r="J27" s="149"/>
      <c r="K27" s="116"/>
    </row>
    <row r="28" spans="1:11" s="116" customFormat="1" ht="13" x14ac:dyDescent="0.3">
      <c r="A28" s="115"/>
      <c r="B28" s="115"/>
      <c r="C28" s="126" t="s">
        <v>64</v>
      </c>
      <c r="D28" s="124"/>
      <c r="E28" s="127"/>
      <c r="F28" s="120"/>
      <c r="G28" s="117"/>
      <c r="H28" s="118"/>
      <c r="I28" s="132"/>
      <c r="J28" s="149"/>
    </row>
    <row r="29" spans="1:11" s="126" customFormat="1" ht="6" customHeight="1" x14ac:dyDescent="0.3">
      <c r="A29" s="122"/>
      <c r="B29" s="122"/>
      <c r="C29" s="125"/>
      <c r="D29" s="125"/>
      <c r="E29" s="127"/>
      <c r="F29" s="117"/>
      <c r="G29" s="117"/>
      <c r="H29" s="118"/>
      <c r="I29" s="132"/>
      <c r="J29" s="149"/>
      <c r="K29" s="116"/>
    </row>
    <row r="30" spans="1:11" s="116" customFormat="1" ht="13" x14ac:dyDescent="0.3">
      <c r="A30" s="115"/>
      <c r="B30" s="115"/>
      <c r="C30" s="126" t="s">
        <v>146</v>
      </c>
      <c r="D30" s="133">
        <f>+I24/I14/12*3</f>
        <v>0</v>
      </c>
      <c r="E30" s="127"/>
      <c r="F30" s="126" t="s">
        <v>147</v>
      </c>
      <c r="I30" s="166"/>
      <c r="J30" s="149"/>
    </row>
    <row r="31" spans="1:11" s="126" customFormat="1" ht="6" customHeight="1" x14ac:dyDescent="0.3">
      <c r="A31" s="122"/>
      <c r="B31" s="122"/>
      <c r="C31" s="125"/>
      <c r="D31" s="125"/>
      <c r="E31" s="127"/>
      <c r="F31" s="117"/>
      <c r="G31" s="117"/>
      <c r="H31" s="118"/>
      <c r="I31" s="132"/>
      <c r="J31" s="149"/>
    </row>
    <row r="32" spans="1:11" s="116" customFormat="1" ht="13.5" thickBot="1" x14ac:dyDescent="0.35">
      <c r="A32" s="115"/>
      <c r="B32" s="138"/>
      <c r="C32" s="139" t="s">
        <v>148</v>
      </c>
      <c r="D32" s="140">
        <f>SUM(D24:D31)</f>
        <v>0</v>
      </c>
      <c r="E32" s="141"/>
      <c r="F32" s="139" t="str">
        <f>CONCATENATE("KVAR ATT DISPONERA ",'Instruktion grunduppgifter'!B35-1,"-12-31")</f>
        <v>KVAR ATT DISPONERA -1-12-31</v>
      </c>
      <c r="G32" s="142"/>
      <c r="H32" s="140"/>
      <c r="I32" s="143">
        <f>+I19-I24+I30</f>
        <v>0</v>
      </c>
      <c r="J32" s="149"/>
    </row>
    <row r="33" spans="1:10" s="116" customFormat="1" ht="7.15" customHeight="1" x14ac:dyDescent="0.3">
      <c r="A33" s="115"/>
      <c r="C33" s="126"/>
      <c r="D33" s="126"/>
      <c r="E33" s="127"/>
      <c r="F33" s="117"/>
      <c r="G33" s="117"/>
      <c r="H33" s="118"/>
      <c r="I33" s="118"/>
      <c r="J33" s="132"/>
    </row>
    <row r="34" spans="1:10" ht="15.5" x14ac:dyDescent="0.35">
      <c r="A34" s="8"/>
      <c r="C34" s="11"/>
      <c r="D34" s="11"/>
      <c r="H34" s="58" t="s">
        <v>132</v>
      </c>
      <c r="I34" s="58" t="s">
        <v>133</v>
      </c>
      <c r="J34" s="150" t="s">
        <v>7</v>
      </c>
    </row>
    <row r="35" spans="1:10" ht="12" customHeight="1" x14ac:dyDescent="0.25">
      <c r="A35" s="8"/>
      <c r="H35" s="59"/>
      <c r="I35" s="59"/>
      <c r="J35" s="149"/>
    </row>
    <row r="36" spans="1:10" ht="13" x14ac:dyDescent="0.3">
      <c r="A36" s="8"/>
      <c r="C36" s="11"/>
      <c r="D36" s="11"/>
      <c r="G36" s="17" t="s">
        <v>74</v>
      </c>
      <c r="H36" s="62">
        <f>+I32</f>
        <v>0</v>
      </c>
      <c r="I36" s="102"/>
      <c r="J36" s="151" t="str">
        <f>IFERROR(+I36/H36*100,"")</f>
        <v/>
      </c>
    </row>
    <row r="37" spans="1:10" ht="7.15" customHeight="1" x14ac:dyDescent="0.25">
      <c r="A37" s="8"/>
      <c r="H37" s="59"/>
      <c r="I37" s="59"/>
      <c r="J37" s="152"/>
    </row>
    <row r="38" spans="1:10" s="11" customFormat="1" ht="15.5" x14ac:dyDescent="0.35">
      <c r="A38" s="16"/>
      <c r="B38" s="13" t="s">
        <v>135</v>
      </c>
      <c r="D38" s="33" t="s">
        <v>87</v>
      </c>
      <c r="E38" s="20"/>
      <c r="F38" s="2"/>
      <c r="G38" s="20"/>
      <c r="H38" s="62"/>
      <c r="I38" s="62"/>
      <c r="J38" s="153"/>
    </row>
    <row r="39" spans="1:10" ht="12" customHeight="1" x14ac:dyDescent="0.3">
      <c r="A39" s="8"/>
      <c r="C39" s="21" t="s">
        <v>54</v>
      </c>
      <c r="D39" s="32"/>
      <c r="E39" s="32"/>
      <c r="F39" s="32"/>
      <c r="G39" s="32"/>
      <c r="H39" s="89"/>
      <c r="I39" s="89"/>
      <c r="J39" s="151" t="str">
        <f t="shared" ref="J39:J44" si="0">IFERROR(+I39/H39*100,"")</f>
        <v/>
      </c>
    </row>
    <row r="40" spans="1:10" ht="12" customHeight="1" x14ac:dyDescent="0.3">
      <c r="A40" s="8"/>
      <c r="C40" s="21" t="s">
        <v>84</v>
      </c>
      <c r="D40" s="32"/>
      <c r="E40" s="32"/>
      <c r="F40" s="32"/>
      <c r="G40" s="32"/>
      <c r="H40" s="89"/>
      <c r="I40" s="89"/>
      <c r="J40" s="151" t="str">
        <f t="shared" si="0"/>
        <v/>
      </c>
    </row>
    <row r="41" spans="1:10" ht="12" customHeight="1" x14ac:dyDescent="0.3">
      <c r="A41" s="8"/>
      <c r="C41" s="21" t="s">
        <v>85</v>
      </c>
      <c r="D41" s="32"/>
      <c r="E41" s="32"/>
      <c r="F41" s="32"/>
      <c r="G41" s="32"/>
      <c r="H41" s="89"/>
      <c r="I41" s="89"/>
      <c r="J41" s="151" t="str">
        <f t="shared" si="0"/>
        <v/>
      </c>
    </row>
    <row r="42" spans="1:10" ht="12" customHeight="1" x14ac:dyDescent="0.3">
      <c r="A42" s="8"/>
      <c r="C42" s="106" t="s">
        <v>134</v>
      </c>
      <c r="D42" s="32"/>
      <c r="E42" s="32"/>
      <c r="F42" s="32"/>
      <c r="G42" s="32"/>
      <c r="H42" s="89"/>
      <c r="I42" s="89"/>
      <c r="J42" s="151" t="str">
        <f t="shared" si="0"/>
        <v/>
      </c>
    </row>
    <row r="43" spans="1:10" s="11" customFormat="1" ht="5.5" customHeight="1" x14ac:dyDescent="0.3">
      <c r="A43" s="22"/>
      <c r="B43" s="23"/>
      <c r="C43" s="24"/>
      <c r="D43" s="24"/>
      <c r="E43" s="25"/>
      <c r="F43" s="25"/>
      <c r="G43" s="25"/>
      <c r="H43" s="63"/>
      <c r="I43" s="63"/>
      <c r="J43" s="154" t="str">
        <f t="shared" si="0"/>
        <v/>
      </c>
    </row>
    <row r="44" spans="1:10" s="30" customFormat="1" ht="15.5" x14ac:dyDescent="0.35">
      <c r="A44" s="28"/>
      <c r="B44" s="13" t="s">
        <v>136</v>
      </c>
      <c r="C44" s="29"/>
      <c r="D44" s="29"/>
      <c r="E44" s="31"/>
      <c r="F44" s="31"/>
      <c r="G44" s="31"/>
      <c r="H44" s="64">
        <f>SUM(H39:H43)</f>
        <v>0</v>
      </c>
      <c r="I44" s="64">
        <f>SUM(I39:I42)</f>
        <v>0</v>
      </c>
      <c r="J44" s="151" t="str">
        <f t="shared" si="0"/>
        <v/>
      </c>
    </row>
    <row r="45" spans="1:10" ht="12" customHeight="1" x14ac:dyDescent="0.3">
      <c r="A45" s="8"/>
      <c r="C45" s="11"/>
      <c r="D45" s="11"/>
      <c r="G45" s="17"/>
      <c r="H45" s="62"/>
      <c r="I45" s="62"/>
      <c r="J45" s="153"/>
    </row>
    <row r="46" spans="1:10" s="14" customFormat="1" ht="15.5" x14ac:dyDescent="0.35">
      <c r="A46" s="12"/>
      <c r="B46" s="13" t="s">
        <v>67</v>
      </c>
      <c r="E46" s="15"/>
      <c r="F46" s="15"/>
      <c r="G46" s="15"/>
      <c r="H46" s="62"/>
      <c r="I46" s="62"/>
      <c r="J46" s="153"/>
    </row>
    <row r="47" spans="1:10" ht="12" customHeight="1" x14ac:dyDescent="0.25">
      <c r="A47" s="8"/>
      <c r="H47" s="59"/>
      <c r="I47" s="59"/>
      <c r="J47" s="152"/>
    </row>
    <row r="48" spans="1:10" s="11" customFormat="1" ht="12" customHeight="1" x14ac:dyDescent="0.3">
      <c r="A48" s="16"/>
      <c r="B48" s="191" t="str">
        <f>CONCATENATE("Lönekostnader (inkl LBK + sem.tillägg, tot ",'Instruktion grunduppgifter'!B52*100,"%) inkl. löneökning om angivet ovan")</f>
        <v>Lönekostnader (inkl LBK + sem.tillägg, tot 0%) inkl. löneökning om angivet ovan</v>
      </c>
      <c r="E48" s="17"/>
      <c r="F48" s="17"/>
      <c r="G48" s="17"/>
      <c r="H48" s="62"/>
      <c r="I48" s="62"/>
      <c r="J48" s="153"/>
    </row>
    <row r="49" spans="1:10" s="19" customFormat="1" ht="12" customHeight="1" x14ac:dyDescent="0.3">
      <c r="A49" s="18"/>
      <c r="C49" s="19" t="s">
        <v>4</v>
      </c>
      <c r="E49" s="20" t="s">
        <v>5</v>
      </c>
      <c r="F49" s="20" t="s">
        <v>6</v>
      </c>
      <c r="G49" s="20" t="s">
        <v>7</v>
      </c>
      <c r="H49" s="60"/>
      <c r="I49" s="60"/>
      <c r="J49" s="155"/>
    </row>
    <row r="50" spans="1:10" ht="12" customHeight="1" x14ac:dyDescent="0.25">
      <c r="A50" s="8"/>
      <c r="C50" s="110"/>
      <c r="D50" s="90"/>
      <c r="E50" s="91"/>
      <c r="F50" s="161"/>
      <c r="G50" s="97"/>
      <c r="H50" s="61">
        <f>+E50*F50*G50*(1+'Instruktion grunduppgifter'!$B$52)*(1+$G$8)</f>
        <v>0</v>
      </c>
      <c r="I50" s="109"/>
      <c r="J50" s="156"/>
    </row>
    <row r="51" spans="1:10" ht="12" customHeight="1" x14ac:dyDescent="0.25">
      <c r="A51" s="8"/>
      <c r="C51" s="90"/>
      <c r="D51" s="90"/>
      <c r="E51" s="91"/>
      <c r="F51" s="161"/>
      <c r="G51" s="97"/>
      <c r="H51" s="61">
        <f>+E51*F51*G51*(1+'Instruktion grunduppgifter'!$B$52)*(1+$G$8)</f>
        <v>0</v>
      </c>
      <c r="I51" s="109"/>
      <c r="J51" s="156"/>
    </row>
    <row r="52" spans="1:10" ht="12" customHeight="1" x14ac:dyDescent="0.25">
      <c r="A52" s="8"/>
      <c r="C52" s="90"/>
      <c r="D52" s="90"/>
      <c r="E52" s="91"/>
      <c r="F52" s="161"/>
      <c r="G52" s="97"/>
      <c r="H52" s="61">
        <f>+E52*F52*G52*(1+'Instruktion grunduppgifter'!$B$52)*(1+$G$8)</f>
        <v>0</v>
      </c>
      <c r="I52" s="109"/>
      <c r="J52" s="156"/>
    </row>
    <row r="53" spans="1:10" ht="12" customHeight="1" x14ac:dyDescent="0.25">
      <c r="A53" s="8"/>
      <c r="C53" s="90"/>
      <c r="D53" s="90"/>
      <c r="E53" s="91"/>
      <c r="F53" s="161"/>
      <c r="G53" s="97"/>
      <c r="H53" s="61">
        <f>+E53*F53*G53*(1+'Instruktion grunduppgifter'!$B$52)*(1+$G$8)</f>
        <v>0</v>
      </c>
      <c r="I53" s="109"/>
      <c r="J53" s="156"/>
    </row>
    <row r="54" spans="1:10" ht="12" customHeight="1" x14ac:dyDescent="0.25">
      <c r="A54" s="8"/>
      <c r="C54" s="90"/>
      <c r="D54" s="110"/>
      <c r="E54" s="91"/>
      <c r="F54" s="161"/>
      <c r="G54" s="97"/>
      <c r="H54" s="61">
        <f>+E54*F54*G54*(1+'Instruktion grunduppgifter'!$B$52)*(1+$G$8)</f>
        <v>0</v>
      </c>
      <c r="I54" s="109"/>
      <c r="J54" s="156"/>
    </row>
    <row r="55" spans="1:10" ht="12" customHeight="1" x14ac:dyDescent="0.25">
      <c r="A55" s="8"/>
      <c r="C55" s="90"/>
      <c r="D55" s="90"/>
      <c r="E55" s="91"/>
      <c r="F55" s="161"/>
      <c r="G55" s="97"/>
      <c r="H55" s="61">
        <f>+E55*F55*G55*(1+'Instruktion grunduppgifter'!$B$52)*(1+$G$8)</f>
        <v>0</v>
      </c>
      <c r="I55" s="109"/>
      <c r="J55" s="156"/>
    </row>
    <row r="56" spans="1:10" ht="12" customHeight="1" x14ac:dyDescent="0.25">
      <c r="A56" s="8"/>
      <c r="C56" s="90"/>
      <c r="D56" s="90"/>
      <c r="E56" s="91"/>
      <c r="F56" s="161"/>
      <c r="G56" s="97"/>
      <c r="H56" s="61">
        <f>+E56*F56*G56*(1+'Instruktion grunduppgifter'!$B$52)*(1+$G$8)</f>
        <v>0</v>
      </c>
      <c r="I56" s="109"/>
      <c r="J56" s="156"/>
    </row>
    <row r="57" spans="1:10" ht="12" customHeight="1" x14ac:dyDescent="0.25">
      <c r="A57" s="8"/>
      <c r="C57" s="90"/>
      <c r="D57" s="90"/>
      <c r="E57" s="91"/>
      <c r="F57" s="161"/>
      <c r="G57" s="97"/>
      <c r="H57" s="61">
        <f>+E57*F57*G57*(1+'Instruktion grunduppgifter'!$B$52)*(1+$G$8)</f>
        <v>0</v>
      </c>
      <c r="I57" s="109"/>
      <c r="J57" s="156"/>
    </row>
    <row r="58" spans="1:10" ht="12" customHeight="1" x14ac:dyDescent="0.25">
      <c r="A58" s="8"/>
      <c r="C58" s="90"/>
      <c r="D58" s="90"/>
      <c r="E58" s="91"/>
      <c r="F58" s="161"/>
      <c r="G58" s="97"/>
      <c r="H58" s="61">
        <f>+E58*F58*G58*(1+'Instruktion grunduppgifter'!$B$52)*(1+$G$8)</f>
        <v>0</v>
      </c>
      <c r="I58" s="109"/>
      <c r="J58" s="156"/>
    </row>
    <row r="59" spans="1:10" ht="12" customHeight="1" x14ac:dyDescent="0.25">
      <c r="A59" s="8"/>
      <c r="C59" s="90"/>
      <c r="D59" s="90"/>
      <c r="E59" s="91"/>
      <c r="F59" s="161"/>
      <c r="G59" s="97"/>
      <c r="H59" s="61">
        <f>+E59*F59*G59*(1+'Instruktion grunduppgifter'!$B$52)*(1+$G$8)</f>
        <v>0</v>
      </c>
      <c r="I59" s="109"/>
      <c r="J59" s="156"/>
    </row>
    <row r="60" spans="1:10" ht="12" customHeight="1" x14ac:dyDescent="0.25">
      <c r="A60" s="8"/>
      <c r="C60" s="90"/>
      <c r="D60" s="90"/>
      <c r="E60" s="91"/>
      <c r="F60" s="161"/>
      <c r="G60" s="97"/>
      <c r="H60" s="61">
        <f>+E60*F60*G60*(1+'Instruktion grunduppgifter'!$B$52)*(1+$G$8)</f>
        <v>0</v>
      </c>
      <c r="I60" s="109"/>
      <c r="J60" s="156"/>
    </row>
    <row r="61" spans="1:10" ht="12" customHeight="1" x14ac:dyDescent="0.25">
      <c r="A61" s="8"/>
      <c r="C61" s="90"/>
      <c r="D61" s="90"/>
      <c r="E61" s="91"/>
      <c r="F61" s="161"/>
      <c r="G61" s="97"/>
      <c r="H61" s="61">
        <f>+E61*F61*G61*(1+'Instruktion grunduppgifter'!$B$52)*(1+$G$8)</f>
        <v>0</v>
      </c>
      <c r="I61" s="109"/>
      <c r="J61" s="156"/>
    </row>
    <row r="62" spans="1:10" s="11" customFormat="1" ht="12" customHeight="1" x14ac:dyDescent="0.3">
      <c r="A62" s="16"/>
      <c r="C62" s="11" t="s">
        <v>8</v>
      </c>
      <c r="E62" s="17"/>
      <c r="F62" s="162"/>
      <c r="G62" s="74"/>
      <c r="H62" s="62">
        <f>SUM(H50:H61)</f>
        <v>0</v>
      </c>
      <c r="I62" s="62">
        <f>SUM(I50:I61)</f>
        <v>0</v>
      </c>
      <c r="J62" s="151" t="str">
        <f t="shared" ref="J62" si="1">IFERROR(+I62/H62*100,"")</f>
        <v/>
      </c>
    </row>
    <row r="63" spans="1:10" s="11" customFormat="1" ht="12" customHeight="1" x14ac:dyDescent="0.3">
      <c r="A63" s="22"/>
      <c r="B63" s="23"/>
      <c r="C63" s="24"/>
      <c r="D63" s="24"/>
      <c r="E63" s="25"/>
      <c r="F63" s="163"/>
      <c r="G63" s="75"/>
      <c r="H63" s="63"/>
      <c r="I63" s="63"/>
      <c r="J63" s="154"/>
    </row>
    <row r="64" spans="1:10" s="11" customFormat="1" ht="12" customHeight="1" x14ac:dyDescent="0.3">
      <c r="A64" s="22"/>
      <c r="B64" s="23"/>
      <c r="C64" s="24"/>
      <c r="D64" s="24"/>
      <c r="E64" s="25"/>
      <c r="F64" s="163"/>
      <c r="G64" s="25"/>
      <c r="H64" s="63"/>
      <c r="I64" s="63"/>
      <c r="J64" s="154"/>
    </row>
    <row r="65" spans="1:10" s="11" customFormat="1" ht="12" customHeight="1" x14ac:dyDescent="0.3">
      <c r="A65" s="16"/>
      <c r="B65" s="11" t="str">
        <f>CONCATENATE("Lönekostnader (inkl LBK ",'Instruktion grunduppgifter'!B52*100-2,"%)")</f>
        <v>Lönekostnader (inkl LBK -2%)</v>
      </c>
      <c r="E65" s="17"/>
      <c r="F65" s="162"/>
      <c r="G65" s="17"/>
      <c r="H65" s="62"/>
      <c r="I65" s="62"/>
      <c r="J65" s="153"/>
    </row>
    <row r="66" spans="1:10" s="19" customFormat="1" ht="12" customHeight="1" x14ac:dyDescent="0.3">
      <c r="A66" s="18"/>
      <c r="C66" s="19" t="s">
        <v>9</v>
      </c>
      <c r="E66" s="20" t="s">
        <v>68</v>
      </c>
      <c r="F66" s="164" t="s">
        <v>83</v>
      </c>
      <c r="G66" s="20"/>
      <c r="H66" s="60"/>
      <c r="I66" s="60"/>
      <c r="J66" s="155"/>
    </row>
    <row r="67" spans="1:10" ht="12" customHeight="1" x14ac:dyDescent="0.25">
      <c r="A67" s="8"/>
      <c r="C67" s="90"/>
      <c r="D67" s="90"/>
      <c r="E67" s="91"/>
      <c r="F67" s="161"/>
      <c r="G67" s="26"/>
      <c r="H67" s="61">
        <f>+E67*F67*(1+'Instruktion grunduppgifter'!$B$52-2%)</f>
        <v>0</v>
      </c>
      <c r="I67" s="109"/>
      <c r="J67" s="156"/>
    </row>
    <row r="68" spans="1:10" ht="12" customHeight="1" x14ac:dyDescent="0.25">
      <c r="A68" s="8"/>
      <c r="C68" s="90"/>
      <c r="D68" s="90"/>
      <c r="E68" s="91"/>
      <c r="F68" s="161"/>
      <c r="G68" s="26"/>
      <c r="H68" s="61">
        <f>+E68*F68*(1+'Instruktion grunduppgifter'!$B$52-2%)</f>
        <v>0</v>
      </c>
      <c r="I68" s="109"/>
      <c r="J68" s="156"/>
    </row>
    <row r="69" spans="1:10" ht="12" customHeight="1" x14ac:dyDescent="0.25">
      <c r="A69" s="8"/>
      <c r="C69" s="90"/>
      <c r="D69" s="90"/>
      <c r="E69" s="91"/>
      <c r="F69" s="161"/>
      <c r="G69" s="26"/>
      <c r="H69" s="61">
        <f>+E69*F69*(1+'Instruktion grunduppgifter'!$B$52-2%)</f>
        <v>0</v>
      </c>
      <c r="I69" s="109"/>
      <c r="J69" s="156"/>
    </row>
    <row r="70" spans="1:10" ht="12" customHeight="1" x14ac:dyDescent="0.25">
      <c r="A70" s="8"/>
      <c r="C70" s="90"/>
      <c r="D70" s="90"/>
      <c r="E70" s="91"/>
      <c r="F70" s="161"/>
      <c r="G70" s="26"/>
      <c r="H70" s="61">
        <f>+E70*F70*(1+'Instruktion grunduppgifter'!$B$52-2%)</f>
        <v>0</v>
      </c>
      <c r="I70" s="109"/>
      <c r="J70" s="156"/>
    </row>
    <row r="71" spans="1:10" s="11" customFormat="1" ht="12" customHeight="1" x14ac:dyDescent="0.3">
      <c r="A71" s="16"/>
      <c r="C71" s="11" t="s">
        <v>10</v>
      </c>
      <c r="E71" s="17"/>
      <c r="F71" s="17"/>
      <c r="G71" s="17"/>
      <c r="H71" s="62">
        <f>SUM(H67:H70)</f>
        <v>0</v>
      </c>
      <c r="I71" s="62">
        <f>SUM(I67:I70)</f>
        <v>0</v>
      </c>
      <c r="J71" s="151" t="str">
        <f t="shared" ref="J71" si="2">IFERROR(+I71/H71*100,"")</f>
        <v/>
      </c>
    </row>
    <row r="72" spans="1:10" s="11" customFormat="1" ht="12" customHeight="1" x14ac:dyDescent="0.3">
      <c r="A72" s="22"/>
      <c r="B72" s="23"/>
      <c r="C72" s="24"/>
      <c r="D72" s="24"/>
      <c r="E72" s="25"/>
      <c r="F72" s="25"/>
      <c r="G72" s="25"/>
      <c r="H72" s="63"/>
      <c r="I72" s="63"/>
      <c r="J72" s="154"/>
    </row>
    <row r="73" spans="1:10" s="11" customFormat="1" ht="12" customHeight="1" x14ac:dyDescent="0.3">
      <c r="A73" s="16"/>
      <c r="B73" s="11" t="s">
        <v>86</v>
      </c>
      <c r="E73" s="17"/>
      <c r="F73" s="17"/>
      <c r="G73" s="17"/>
      <c r="H73" s="62"/>
      <c r="I73" s="62"/>
      <c r="J73" s="153"/>
    </row>
    <row r="74" spans="1:10" ht="12" customHeight="1" x14ac:dyDescent="0.3">
      <c r="A74" s="8"/>
      <c r="C74" s="21" t="s">
        <v>78</v>
      </c>
      <c r="D74" s="21"/>
      <c r="E74" s="21"/>
      <c r="F74" s="21"/>
      <c r="G74" s="21"/>
      <c r="H74" s="89"/>
      <c r="I74" s="89"/>
      <c r="J74" s="151" t="str">
        <f t="shared" ref="J74:J78" si="3">IFERROR(+I74/H74*100,"")</f>
        <v/>
      </c>
    </row>
    <row r="75" spans="1:10" ht="12" customHeight="1" x14ac:dyDescent="0.3">
      <c r="A75" s="8"/>
      <c r="C75" s="21" t="s">
        <v>80</v>
      </c>
      <c r="D75" s="21"/>
      <c r="E75" s="21"/>
      <c r="F75" s="21"/>
      <c r="G75" s="21"/>
      <c r="H75" s="89"/>
      <c r="I75" s="89"/>
      <c r="J75" s="151" t="str">
        <f t="shared" si="3"/>
        <v/>
      </c>
    </row>
    <row r="76" spans="1:10" ht="12" customHeight="1" x14ac:dyDescent="0.3">
      <c r="A76" s="8"/>
      <c r="C76" s="106" t="s">
        <v>138</v>
      </c>
      <c r="D76" s="21"/>
      <c r="E76" s="21"/>
      <c r="F76" s="21"/>
      <c r="G76" s="21"/>
      <c r="H76" s="89"/>
      <c r="I76" s="89"/>
      <c r="J76" s="151" t="str">
        <f t="shared" si="3"/>
        <v/>
      </c>
    </row>
    <row r="77" spans="1:10" ht="12" customHeight="1" x14ac:dyDescent="0.3">
      <c r="A77" s="8"/>
      <c r="C77" s="21" t="s">
        <v>79</v>
      </c>
      <c r="D77" s="21"/>
      <c r="E77" s="21"/>
      <c r="F77" s="21"/>
      <c r="G77" s="21"/>
      <c r="H77" s="89"/>
      <c r="I77" s="89"/>
      <c r="J77" s="151" t="str">
        <f t="shared" si="3"/>
        <v/>
      </c>
    </row>
    <row r="78" spans="1:10" s="11" customFormat="1" ht="12" customHeight="1" x14ac:dyDescent="0.3">
      <c r="A78" s="16"/>
      <c r="C78" s="11" t="s">
        <v>12</v>
      </c>
      <c r="E78" s="17"/>
      <c r="F78" s="17"/>
      <c r="G78" s="17"/>
      <c r="H78" s="62">
        <f>SUM(H74:H77)</f>
        <v>0</v>
      </c>
      <c r="I78" s="62">
        <f>SUM(I74:I77)</f>
        <v>0</v>
      </c>
      <c r="J78" s="151" t="str">
        <f t="shared" si="3"/>
        <v/>
      </c>
    </row>
    <row r="79" spans="1:10" s="11" customFormat="1" ht="12" customHeight="1" x14ac:dyDescent="0.3">
      <c r="A79" s="22"/>
      <c r="B79" s="23"/>
      <c r="C79" s="24"/>
      <c r="D79" s="24"/>
      <c r="E79" s="25"/>
      <c r="F79" s="25"/>
      <c r="G79" s="25"/>
      <c r="H79" s="63"/>
      <c r="I79" s="63"/>
      <c r="J79" s="154"/>
    </row>
    <row r="80" spans="1:10" s="11" customFormat="1" ht="12" customHeight="1" x14ac:dyDescent="0.3">
      <c r="A80" s="16"/>
      <c r="B80" s="11" t="s">
        <v>13</v>
      </c>
      <c r="E80" s="17"/>
      <c r="F80" s="17"/>
      <c r="G80" s="17"/>
      <c r="H80" s="62"/>
      <c r="I80" s="62"/>
      <c r="J80" s="153"/>
    </row>
    <row r="81" spans="1:12" ht="12" customHeight="1" x14ac:dyDescent="0.3">
      <c r="A81" s="8"/>
      <c r="C81" s="21" t="s">
        <v>14</v>
      </c>
      <c r="D81" s="21"/>
      <c r="E81" s="21"/>
      <c r="F81" s="21"/>
      <c r="G81" s="21"/>
      <c r="H81" s="89"/>
      <c r="I81" s="89"/>
      <c r="J81" s="151" t="str">
        <f t="shared" ref="J81:J86" si="4">IFERROR(+I81/H81*100,"")</f>
        <v/>
      </c>
    </row>
    <row r="82" spans="1:12" ht="12" customHeight="1" x14ac:dyDescent="0.3">
      <c r="A82" s="8"/>
      <c r="C82" s="21" t="s">
        <v>139</v>
      </c>
      <c r="D82" s="21"/>
      <c r="E82" s="21"/>
      <c r="F82" s="21"/>
      <c r="G82" s="21"/>
      <c r="H82" s="89"/>
      <c r="I82" s="89"/>
      <c r="J82" s="151" t="str">
        <f t="shared" si="4"/>
        <v/>
      </c>
    </row>
    <row r="83" spans="1:12" ht="12" customHeight="1" x14ac:dyDescent="0.3">
      <c r="A83" s="8"/>
      <c r="C83" s="21" t="s">
        <v>16</v>
      </c>
      <c r="D83" s="21"/>
      <c r="E83" s="21"/>
      <c r="F83" s="21"/>
      <c r="G83" s="21"/>
      <c r="H83" s="89"/>
      <c r="I83" s="89"/>
      <c r="J83" s="151" t="str">
        <f t="shared" si="4"/>
        <v/>
      </c>
    </row>
    <row r="84" spans="1:12" ht="12" customHeight="1" x14ac:dyDescent="0.3">
      <c r="A84" s="8"/>
      <c r="C84" s="21" t="s">
        <v>17</v>
      </c>
      <c r="D84" s="21"/>
      <c r="E84" s="21"/>
      <c r="F84" s="21"/>
      <c r="G84" s="21"/>
      <c r="H84" s="89"/>
      <c r="I84" s="89"/>
      <c r="J84" s="151" t="str">
        <f t="shared" si="4"/>
        <v/>
      </c>
    </row>
    <row r="85" spans="1:12" ht="12" customHeight="1" x14ac:dyDescent="0.3">
      <c r="A85" s="8"/>
      <c r="C85" s="106" t="s">
        <v>137</v>
      </c>
      <c r="D85" s="21"/>
      <c r="E85" s="21"/>
      <c r="F85" s="21"/>
      <c r="G85" s="21"/>
      <c r="H85" s="89"/>
      <c r="I85" s="89"/>
      <c r="J85" s="151" t="str">
        <f t="shared" si="4"/>
        <v/>
      </c>
    </row>
    <row r="86" spans="1:12" s="11" customFormat="1" ht="12" customHeight="1" x14ac:dyDescent="0.3">
      <c r="A86" s="16"/>
      <c r="C86" s="27" t="s">
        <v>18</v>
      </c>
      <c r="D86" s="27"/>
      <c r="E86" s="17"/>
      <c r="F86" s="17"/>
      <c r="G86" s="17"/>
      <c r="H86" s="62">
        <f>SUM(H81:H85)</f>
        <v>0</v>
      </c>
      <c r="I86" s="62">
        <f>SUM(I81:I85)</f>
        <v>0</v>
      </c>
      <c r="J86" s="151" t="str">
        <f t="shared" si="4"/>
        <v/>
      </c>
    </row>
    <row r="87" spans="1:12" s="11" customFormat="1" ht="7.15" customHeight="1" x14ac:dyDescent="0.3">
      <c r="A87" s="22"/>
      <c r="B87" s="23"/>
      <c r="C87" s="24"/>
      <c r="D87" s="24"/>
      <c r="E87" s="25"/>
      <c r="F87" s="25"/>
      <c r="G87" s="25"/>
      <c r="H87" s="63"/>
      <c r="I87" s="63"/>
      <c r="J87" s="154"/>
    </row>
    <row r="88" spans="1:12" s="30" customFormat="1" ht="15.5" x14ac:dyDescent="0.35">
      <c r="A88" s="28"/>
      <c r="B88" s="29" t="s">
        <v>69</v>
      </c>
      <c r="E88" s="31"/>
      <c r="F88" s="31"/>
      <c r="G88" s="31"/>
      <c r="H88" s="64">
        <f>+H62+H71+H78+H86</f>
        <v>0</v>
      </c>
      <c r="I88" s="64">
        <f>+I62+I71+I78+I86</f>
        <v>0</v>
      </c>
      <c r="J88" s="151" t="str">
        <f t="shared" ref="J88" si="5">IFERROR(+I88/H88*100,"")</f>
        <v/>
      </c>
      <c r="L88" s="11"/>
    </row>
    <row r="89" spans="1:12" s="11" customFormat="1" ht="6" customHeight="1" x14ac:dyDescent="0.3">
      <c r="A89" s="22"/>
      <c r="B89" s="23"/>
      <c r="C89" s="24"/>
      <c r="D89" s="24"/>
      <c r="E89" s="25"/>
      <c r="F89" s="25"/>
      <c r="G89" s="25"/>
      <c r="H89" s="63"/>
      <c r="I89" s="63"/>
      <c r="J89" s="154"/>
    </row>
    <row r="90" spans="1:12" s="11" customFormat="1" ht="12" customHeight="1" x14ac:dyDescent="0.3">
      <c r="A90" s="22"/>
      <c r="B90" s="11" t="s">
        <v>64</v>
      </c>
      <c r="E90" s="17"/>
      <c r="F90" s="17"/>
      <c r="G90" s="17"/>
      <c r="H90" s="62"/>
      <c r="I90" s="62"/>
      <c r="J90" s="153"/>
    </row>
    <row r="91" spans="1:12" s="11" customFormat="1" ht="12" customHeight="1" x14ac:dyDescent="0.3">
      <c r="A91" s="22"/>
      <c r="B91" s="1"/>
      <c r="C91" s="21" t="s">
        <v>125</v>
      </c>
      <c r="D91" s="21"/>
      <c r="E91" s="21"/>
      <c r="F91" s="21"/>
      <c r="G91" s="21"/>
      <c r="H91" s="89"/>
      <c r="I91" s="89"/>
      <c r="J91" s="151" t="str">
        <f t="shared" ref="J91:J94" si="6">IFERROR(+I91/H91*100,"")</f>
        <v/>
      </c>
    </row>
    <row r="92" spans="1:12" s="11" customFormat="1" ht="12" customHeight="1" x14ac:dyDescent="0.3">
      <c r="A92" s="22"/>
      <c r="B92" s="23"/>
      <c r="C92" s="21" t="s">
        <v>126</v>
      </c>
      <c r="D92" s="21"/>
      <c r="E92" s="21"/>
      <c r="F92" s="21"/>
      <c r="G92" s="21"/>
      <c r="H92" s="89"/>
      <c r="I92" s="89"/>
      <c r="J92" s="151" t="str">
        <f t="shared" si="6"/>
        <v/>
      </c>
    </row>
    <row r="93" spans="1:12" s="11" customFormat="1" ht="12" customHeight="1" x14ac:dyDescent="0.3">
      <c r="A93" s="22"/>
      <c r="B93" s="27"/>
      <c r="C93" s="21" t="s">
        <v>131</v>
      </c>
      <c r="D93" s="21"/>
      <c r="E93" s="21"/>
      <c r="F93" s="21"/>
      <c r="G93" s="21"/>
      <c r="H93" s="89"/>
      <c r="I93" s="89"/>
      <c r="J93" s="151" t="str">
        <f t="shared" si="6"/>
        <v/>
      </c>
    </row>
    <row r="94" spans="1:12" s="11" customFormat="1" ht="12" customHeight="1" x14ac:dyDescent="0.3">
      <c r="A94" s="22"/>
      <c r="B94" s="27"/>
      <c r="C94" s="70" t="s">
        <v>128</v>
      </c>
      <c r="D94" s="3"/>
      <c r="E94" s="3"/>
      <c r="F94" s="3"/>
      <c r="G94" s="3"/>
      <c r="H94" s="103">
        <f>SUM(H91:H93)</f>
        <v>0</v>
      </c>
      <c r="I94" s="103">
        <f>SUM(I91:I93)</f>
        <v>0</v>
      </c>
      <c r="J94" s="151" t="str">
        <f t="shared" si="6"/>
        <v/>
      </c>
    </row>
    <row r="95" spans="1:12" s="11" customFormat="1" ht="6" customHeight="1" x14ac:dyDescent="0.3">
      <c r="A95" s="22"/>
      <c r="B95" s="23"/>
      <c r="C95" s="24"/>
      <c r="D95" s="24"/>
      <c r="E95" s="25"/>
      <c r="F95" s="25"/>
      <c r="G95" s="25"/>
      <c r="H95" s="63"/>
      <c r="I95" s="63"/>
      <c r="J95" s="154"/>
    </row>
    <row r="96" spans="1:12" s="11" customFormat="1" ht="12" customHeight="1" x14ac:dyDescent="0.3">
      <c r="A96" s="16"/>
      <c r="B96" s="27" t="s">
        <v>82</v>
      </c>
      <c r="C96" s="21"/>
      <c r="D96" s="21"/>
      <c r="E96" s="21"/>
      <c r="F96" s="21"/>
      <c r="G96" s="21"/>
      <c r="H96" s="89"/>
      <c r="I96" s="89"/>
      <c r="J96" s="151" t="str">
        <f t="shared" ref="J96" si="7">IFERROR(+I96/H96*100,"")</f>
        <v/>
      </c>
    </row>
    <row r="97" spans="1:10" s="11" customFormat="1" ht="6" customHeight="1" x14ac:dyDescent="0.3">
      <c r="A97" s="22"/>
      <c r="B97" s="23"/>
      <c r="C97" s="24"/>
      <c r="D97" s="24"/>
      <c r="E97" s="25"/>
      <c r="F97" s="25"/>
      <c r="G97" s="25"/>
      <c r="H97" s="63"/>
      <c r="I97" s="63"/>
      <c r="J97" s="154"/>
    </row>
    <row r="98" spans="1:10" s="11" customFormat="1" ht="12" customHeight="1" x14ac:dyDescent="0.3">
      <c r="A98" s="16"/>
      <c r="B98" s="27" t="s">
        <v>24</v>
      </c>
      <c r="C98" s="21"/>
      <c r="D98" s="21"/>
      <c r="E98" s="21"/>
      <c r="F98" s="21"/>
      <c r="G98" s="21"/>
      <c r="H98" s="89"/>
      <c r="I98" s="89"/>
      <c r="J98" s="151" t="str">
        <f t="shared" ref="J98" si="8">IFERROR(+I98/H98*100,"")</f>
        <v/>
      </c>
    </row>
    <row r="99" spans="1:10" s="11" customFormat="1" ht="6" customHeight="1" x14ac:dyDescent="0.3">
      <c r="A99" s="22"/>
      <c r="B99" s="23"/>
      <c r="C99" s="24"/>
      <c r="D99" s="24"/>
      <c r="E99" s="25"/>
      <c r="F99" s="25"/>
      <c r="G99" s="25"/>
      <c r="H99" s="63"/>
      <c r="I99" s="63"/>
      <c r="J99" s="154"/>
    </row>
    <row r="100" spans="1:10" s="11" customFormat="1" ht="12" customHeight="1" x14ac:dyDescent="0.3">
      <c r="A100" s="16"/>
      <c r="B100" s="11" t="s">
        <v>19</v>
      </c>
      <c r="E100" s="20" t="s">
        <v>3</v>
      </c>
      <c r="G100" s="20" t="s">
        <v>20</v>
      </c>
      <c r="H100" s="62"/>
      <c r="I100" s="62"/>
      <c r="J100" s="153"/>
    </row>
    <row r="101" spans="1:10" ht="12" customHeight="1" x14ac:dyDescent="0.3">
      <c r="A101" s="8"/>
      <c r="C101" s="21" t="s">
        <v>21</v>
      </c>
      <c r="D101" s="21"/>
      <c r="E101" s="32"/>
      <c r="F101" s="32"/>
      <c r="G101" s="98">
        <f>+G7</f>
        <v>0</v>
      </c>
      <c r="H101" s="65">
        <f>+(H88-H85)*G101</f>
        <v>0</v>
      </c>
      <c r="I101" s="65">
        <f>+(I88-I85)*H101</f>
        <v>0</v>
      </c>
      <c r="J101" s="151" t="str">
        <f t="shared" ref="J101:J103" si="9">IFERROR(+I101/H101*100,"")</f>
        <v/>
      </c>
    </row>
    <row r="102" spans="1:10" ht="15" customHeight="1" x14ac:dyDescent="0.3">
      <c r="A102" s="8"/>
      <c r="C102" s="21" t="s">
        <v>64</v>
      </c>
      <c r="D102" s="21" t="s">
        <v>22</v>
      </c>
      <c r="E102" s="92"/>
      <c r="F102" s="32"/>
      <c r="G102" s="99"/>
      <c r="H102" s="65">
        <f>IF(E102=0,G102*(H88-H85+H98),E102)</f>
        <v>0</v>
      </c>
      <c r="I102" s="65">
        <f>IF(F102=0,H102*(I88-I85+I98),F102)</f>
        <v>0</v>
      </c>
      <c r="J102" s="151" t="str">
        <f t="shared" si="9"/>
        <v/>
      </c>
    </row>
    <row r="103" spans="1:10" s="11" customFormat="1" ht="12" customHeight="1" x14ac:dyDescent="0.3">
      <c r="A103" s="16"/>
      <c r="C103" s="11" t="s">
        <v>23</v>
      </c>
      <c r="E103" s="17"/>
      <c r="F103" s="17"/>
      <c r="G103" s="17"/>
      <c r="H103" s="62">
        <f>SUM(H101:H102)</f>
        <v>0</v>
      </c>
      <c r="I103" s="62">
        <f>SUM(I101:I102)</f>
        <v>0</v>
      </c>
      <c r="J103" s="151" t="str">
        <f t="shared" si="9"/>
        <v/>
      </c>
    </row>
    <row r="104" spans="1:10" s="11" customFormat="1" ht="6" customHeight="1" x14ac:dyDescent="0.3">
      <c r="A104" s="22"/>
      <c r="B104" s="23"/>
      <c r="C104" s="24"/>
      <c r="D104" s="24"/>
      <c r="E104" s="25"/>
      <c r="F104" s="25"/>
      <c r="G104" s="25"/>
      <c r="H104" s="63"/>
      <c r="I104" s="63"/>
      <c r="J104" s="154"/>
    </row>
    <row r="105" spans="1:10" s="11" customFormat="1" ht="12" customHeight="1" x14ac:dyDescent="0.3">
      <c r="A105" s="16"/>
      <c r="B105" s="27" t="s">
        <v>155</v>
      </c>
      <c r="C105" s="21"/>
      <c r="D105" s="21"/>
      <c r="E105" s="21"/>
      <c r="F105" s="21"/>
      <c r="G105" s="21"/>
      <c r="H105" s="89"/>
      <c r="I105" s="89"/>
      <c r="J105" s="151" t="str">
        <f t="shared" ref="J105" si="10">IFERROR(+I105/H105*100,"")</f>
        <v/>
      </c>
    </row>
    <row r="106" spans="1:10" s="11" customFormat="1" ht="6" customHeight="1" x14ac:dyDescent="0.3">
      <c r="A106" s="22"/>
      <c r="B106" s="23"/>
      <c r="C106" s="24"/>
      <c r="D106" s="24"/>
      <c r="E106" s="25"/>
      <c r="F106" s="25"/>
      <c r="G106" s="25"/>
      <c r="H106" s="63"/>
      <c r="I106" s="63"/>
      <c r="J106" s="154"/>
    </row>
    <row r="107" spans="1:10" s="30" customFormat="1" ht="15.5" x14ac:dyDescent="0.35">
      <c r="A107" s="28"/>
      <c r="B107" s="30" t="s">
        <v>70</v>
      </c>
      <c r="E107" s="31"/>
      <c r="F107" s="31"/>
      <c r="G107" s="31"/>
      <c r="H107" s="64">
        <f>+H88+H94+H96+H98+H103+H105</f>
        <v>0</v>
      </c>
      <c r="I107" s="64">
        <f>+I88+I94+I96+I98+I103+I105</f>
        <v>0</v>
      </c>
      <c r="J107" s="151" t="str">
        <f t="shared" ref="J107" si="11">IFERROR(+I107/H107*100,"")</f>
        <v/>
      </c>
    </row>
    <row r="108" spans="1:10" s="30" customFormat="1" ht="8.25" customHeight="1" x14ac:dyDescent="0.35">
      <c r="A108" s="28"/>
      <c r="C108" s="29"/>
      <c r="D108" s="29"/>
      <c r="E108" s="31"/>
      <c r="F108" s="31"/>
      <c r="G108" s="31"/>
      <c r="H108" s="64"/>
      <c r="I108" s="64"/>
      <c r="J108" s="157"/>
    </row>
    <row r="109" spans="1:10" s="30" customFormat="1" ht="15.5" x14ac:dyDescent="0.35">
      <c r="A109" s="28"/>
      <c r="B109" s="30" t="s">
        <v>71</v>
      </c>
      <c r="C109" s="29"/>
      <c r="D109" s="29"/>
      <c r="E109" s="31"/>
      <c r="F109" s="31"/>
      <c r="G109" s="31"/>
      <c r="H109" s="64">
        <f>+H44-H107</f>
        <v>0</v>
      </c>
      <c r="I109" s="64">
        <f>+I44-I107</f>
        <v>0</v>
      </c>
      <c r="J109" s="151" t="str">
        <f t="shared" ref="J109" si="12">IFERROR(+I109/H109*100,"")</f>
        <v/>
      </c>
    </row>
    <row r="110" spans="1:10" s="30" customFormat="1" ht="8.25" customHeight="1" x14ac:dyDescent="0.35">
      <c r="A110" s="28"/>
      <c r="C110" s="29"/>
      <c r="D110" s="29"/>
      <c r="E110" s="31"/>
      <c r="F110" s="31"/>
      <c r="G110" s="31"/>
      <c r="H110" s="64"/>
      <c r="I110" s="64"/>
      <c r="J110" s="157"/>
    </row>
    <row r="111" spans="1:10" s="30" customFormat="1" ht="15.5" x14ac:dyDescent="0.35">
      <c r="A111" s="28"/>
      <c r="C111" s="29"/>
      <c r="D111" s="29"/>
      <c r="E111" s="31"/>
      <c r="F111" s="31"/>
      <c r="G111" s="17" t="s">
        <v>75</v>
      </c>
      <c r="H111" s="62">
        <f>+H36+H109</f>
        <v>0</v>
      </c>
      <c r="I111" s="62">
        <f>+I36+I109</f>
        <v>0</v>
      </c>
      <c r="J111" s="151" t="str">
        <f t="shared" ref="J111" si="13">IFERROR(+I111/H111*100,"")</f>
        <v/>
      </c>
    </row>
    <row r="112" spans="1:10" s="30" customFormat="1" ht="12" customHeight="1" x14ac:dyDescent="0.35">
      <c r="A112" s="28"/>
      <c r="C112" s="29"/>
      <c r="D112" s="29"/>
      <c r="E112" s="31"/>
      <c r="F112" s="31"/>
      <c r="G112" s="31"/>
      <c r="H112" s="64"/>
      <c r="I112" s="64"/>
      <c r="J112" s="157"/>
    </row>
    <row r="113" spans="1:10" s="30" customFormat="1" ht="15.5" x14ac:dyDescent="0.35">
      <c r="A113" s="34"/>
      <c r="B113" s="13" t="s">
        <v>154</v>
      </c>
      <c r="C113" s="35"/>
      <c r="D113" s="35"/>
      <c r="E113" s="36"/>
      <c r="F113" s="36"/>
      <c r="G113" s="36"/>
      <c r="H113" s="66"/>
      <c r="I113" s="66"/>
      <c r="J113" s="158"/>
    </row>
    <row r="114" spans="1:10" s="37" customFormat="1" ht="12" customHeight="1" x14ac:dyDescent="0.3">
      <c r="A114" s="18"/>
      <c r="C114" s="38" t="s">
        <v>25</v>
      </c>
      <c r="D114" s="38"/>
      <c r="E114" s="20" t="s">
        <v>72</v>
      </c>
      <c r="F114" s="20"/>
      <c r="G114" s="20" t="s">
        <v>26</v>
      </c>
      <c r="H114" s="60"/>
      <c r="I114" s="60"/>
      <c r="J114" s="155"/>
    </row>
    <row r="115" spans="1:10" s="11" customFormat="1" ht="12" customHeight="1" x14ac:dyDescent="0.3">
      <c r="A115" s="22"/>
      <c r="B115" s="23"/>
      <c r="C115" s="101"/>
      <c r="D115" s="101"/>
      <c r="E115" s="101"/>
      <c r="F115" s="26"/>
      <c r="G115" s="93"/>
      <c r="H115" s="94"/>
      <c r="I115" s="94"/>
      <c r="J115" s="159"/>
    </row>
    <row r="116" spans="1:10" s="11" customFormat="1" ht="12" customHeight="1" x14ac:dyDescent="0.3">
      <c r="A116" s="22"/>
      <c r="B116" s="23"/>
      <c r="C116" s="101"/>
      <c r="D116" s="101"/>
      <c r="E116" s="101"/>
      <c r="F116" s="26"/>
      <c r="G116" s="93"/>
      <c r="H116" s="94"/>
      <c r="I116" s="94"/>
      <c r="J116" s="159"/>
    </row>
    <row r="117" spans="1:10" s="11" customFormat="1" ht="12" customHeight="1" x14ac:dyDescent="0.3">
      <c r="A117" s="22"/>
      <c r="B117" s="23"/>
      <c r="C117" s="101"/>
      <c r="D117" s="101"/>
      <c r="E117" s="101"/>
      <c r="F117" s="26"/>
      <c r="G117" s="93"/>
      <c r="H117" s="94"/>
      <c r="I117" s="94"/>
      <c r="J117" s="159"/>
    </row>
    <row r="118" spans="1:10" s="11" customFormat="1" ht="12" customHeight="1" x14ac:dyDescent="0.3">
      <c r="A118" s="22"/>
      <c r="B118" s="23"/>
      <c r="C118" s="24"/>
      <c r="D118" s="24"/>
      <c r="E118" s="25"/>
      <c r="F118" s="25"/>
      <c r="G118" s="25"/>
      <c r="H118" s="63"/>
      <c r="I118" s="63"/>
      <c r="J118" s="154"/>
    </row>
    <row r="119" spans="1:10" s="11" customFormat="1" ht="15.5" x14ac:dyDescent="0.35">
      <c r="A119" s="22"/>
      <c r="B119" s="30" t="s">
        <v>27</v>
      </c>
      <c r="C119" s="24"/>
      <c r="D119" s="24"/>
      <c r="E119" s="25"/>
      <c r="F119" s="25"/>
      <c r="G119" s="25"/>
      <c r="H119" s="67">
        <f>SUM(H115:H117)</f>
        <v>0</v>
      </c>
      <c r="I119" s="67">
        <f>SUM(I115:I117)</f>
        <v>0</v>
      </c>
      <c r="J119" s="153"/>
    </row>
    <row r="120" spans="1:10" s="23" customFormat="1" ht="12" customHeight="1" thickBot="1" x14ac:dyDescent="0.3">
      <c r="A120" s="39"/>
      <c r="B120" s="40"/>
      <c r="C120" s="40"/>
      <c r="D120" s="40"/>
      <c r="E120" s="41"/>
      <c r="F120" s="41"/>
      <c r="G120" s="41"/>
      <c r="H120" s="42"/>
      <c r="I120" s="42"/>
      <c r="J120" s="160"/>
    </row>
  </sheetData>
  <sheetProtection algorithmName="SHA-512" hashValue="qV1mMetpQXmsuXFdqT//KiGVK8/6Lo2nfZmzvFN1LpyEpf1iTCghEG6tBkzvgGYacCgz9jUfqR0xgdd5o5SMpA==" saltValue="XmzN32QfzwthhTlT7kekcw==" spinCount="100000" sheet="1" objects="1" scenarios="1"/>
  <protectedRanges>
    <protectedRange password="B142" sqref="H94:I94" name="Insamling budget_3_1_1"/>
    <protectedRange password="B142" sqref="H3:H4" name="Insamling budget_1_2_1_1"/>
  </protectedRanges>
  <phoneticPr fontId="19" type="noConversion"/>
  <pageMargins left="0.74803149606299213" right="0.74803149606299213" top="0.51181102362204722" bottom="0.74803149606299213" header="0.51181102362204722" footer="0.51181102362204722"/>
  <pageSetup paperSize="9" scale="54" fitToHeight="2" orientation="portrait" r:id="rId1"/>
  <headerFooter alignWithMargins="0">
    <oddFooter>&amp;L&amp;9Version 2021.1&amp;C&amp;F &amp;A</oddFooter>
  </headerFooter>
  <rowBreaks count="1" manualBreakCount="1">
    <brk id="120" max="9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L120"/>
  <sheetViews>
    <sheetView showGridLines="0" topLeftCell="A26" zoomScaleNormal="100" workbookViewId="0">
      <selection activeCell="B65" sqref="B65"/>
    </sheetView>
  </sheetViews>
  <sheetFormatPr defaultColWidth="9.1796875" defaultRowHeight="12" customHeight="1" x14ac:dyDescent="0.25"/>
  <cols>
    <col min="1" max="1" width="2.7265625" style="1" customWidth="1"/>
    <col min="2" max="2" width="2.54296875" style="1" customWidth="1"/>
    <col min="3" max="3" width="24.54296875" style="1" customWidth="1"/>
    <col min="4" max="4" width="24.81640625" style="1" customWidth="1"/>
    <col min="5" max="5" width="10.453125" style="2" bestFit="1" customWidth="1"/>
    <col min="6" max="6" width="15.26953125" style="2" bestFit="1" customWidth="1"/>
    <col min="7" max="7" width="15" style="2" customWidth="1"/>
    <col min="8" max="8" width="12.7265625" style="3" customWidth="1"/>
    <col min="9" max="9" width="12.453125" style="3" customWidth="1"/>
    <col min="10" max="10" width="4.81640625" style="3" customWidth="1"/>
    <col min="11" max="16384" width="9.1796875" style="1"/>
  </cols>
  <sheetData>
    <row r="1" spans="1:10" ht="12" customHeight="1" thickBot="1" x14ac:dyDescent="0.3"/>
    <row r="2" spans="1:10" ht="12" customHeight="1" x14ac:dyDescent="0.3">
      <c r="A2" s="4"/>
      <c r="B2" s="5"/>
      <c r="C2" s="5"/>
      <c r="D2" s="5"/>
      <c r="E2" s="6"/>
      <c r="F2" s="6"/>
      <c r="G2" s="189" t="s">
        <v>149</v>
      </c>
      <c r="H2" s="165">
        <f>+'Instruktion grunduppgifter'!B33</f>
        <v>0</v>
      </c>
      <c r="I2" s="7"/>
      <c r="J2" s="148"/>
    </row>
    <row r="3" spans="1:10" ht="17.5" x14ac:dyDescent="0.35">
      <c r="A3" s="8"/>
      <c r="D3" s="53" t="s">
        <v>60</v>
      </c>
      <c r="E3" s="55">
        <f>+'Instruktion grunduppgifter'!B35</f>
        <v>0</v>
      </c>
      <c r="G3" s="190" t="s">
        <v>156</v>
      </c>
      <c r="H3" s="111">
        <f>+'Instruktion grunduppgifter'!B37</f>
        <v>0</v>
      </c>
      <c r="J3" s="149"/>
    </row>
    <row r="4" spans="1:10" ht="17.5" x14ac:dyDescent="0.35">
      <c r="A4" s="8"/>
      <c r="D4" s="53"/>
      <c r="E4" s="55"/>
      <c r="G4" s="119" t="s">
        <v>28</v>
      </c>
      <c r="H4" s="111" t="str">
        <f>+D6</f>
        <v>Projekt 41</v>
      </c>
      <c r="J4" s="149"/>
    </row>
    <row r="5" spans="1:10" ht="12" customHeight="1" x14ac:dyDescent="0.25">
      <c r="A5" s="8"/>
      <c r="J5" s="149"/>
    </row>
    <row r="6" spans="1:10" ht="12" customHeight="1" x14ac:dyDescent="0.3">
      <c r="A6" s="8"/>
      <c r="C6" s="9" t="s">
        <v>0</v>
      </c>
      <c r="D6" s="86" t="s">
        <v>99</v>
      </c>
      <c r="E6" s="87"/>
      <c r="F6" s="9" t="s">
        <v>156</v>
      </c>
      <c r="G6" s="111">
        <f>+'Instruktion grunduppgifter'!B37</f>
        <v>0</v>
      </c>
      <c r="J6" s="149"/>
    </row>
    <row r="7" spans="1:10" ht="12" customHeight="1" x14ac:dyDescent="0.3">
      <c r="A7" s="8"/>
      <c r="C7" s="10" t="s">
        <v>1</v>
      </c>
      <c r="D7" s="105">
        <v>41</v>
      </c>
      <c r="E7" s="88"/>
      <c r="F7" s="71" t="s">
        <v>88</v>
      </c>
      <c r="G7" s="112">
        <f>+'Instruktion grunduppgifter'!B46+'Instruktion grunduppgifter'!B47+'Instruktion grunduppgifter'!B48</f>
        <v>0</v>
      </c>
      <c r="J7" s="149"/>
    </row>
    <row r="8" spans="1:10" ht="13" x14ac:dyDescent="0.3">
      <c r="A8" s="8"/>
      <c r="C8" s="9" t="s">
        <v>2</v>
      </c>
      <c r="D8" s="86"/>
      <c r="E8" s="87"/>
      <c r="F8" s="71" t="s">
        <v>140</v>
      </c>
      <c r="G8" s="170">
        <f>+'Instruktion grunduppgifter'!B51</f>
        <v>0</v>
      </c>
      <c r="J8" s="149"/>
    </row>
    <row r="9" spans="1:10" ht="12" customHeight="1" x14ac:dyDescent="0.3">
      <c r="A9" s="8"/>
      <c r="C9" s="11"/>
      <c r="D9" s="11"/>
      <c r="J9" s="149"/>
    </row>
    <row r="10" spans="1:10" ht="12" customHeight="1" x14ac:dyDescent="0.3">
      <c r="A10" s="8"/>
      <c r="C10" s="11" t="s">
        <v>76</v>
      </c>
      <c r="D10" s="11"/>
      <c r="J10" s="149"/>
    </row>
    <row r="11" spans="1:10" s="116" customFormat="1" ht="9" customHeight="1" thickBot="1" x14ac:dyDescent="0.35">
      <c r="A11" s="115"/>
      <c r="C11" s="126"/>
      <c r="D11" s="126"/>
      <c r="E11" s="127"/>
      <c r="F11" s="117"/>
      <c r="G11" s="117"/>
      <c r="H11" s="118"/>
      <c r="I11" s="118"/>
      <c r="J11" s="132"/>
    </row>
    <row r="12" spans="1:10" s="116" customFormat="1" ht="15.5" x14ac:dyDescent="0.35">
      <c r="A12" s="115"/>
      <c r="B12" s="128" t="str">
        <f>CONCATENATE("PROGNOS OKT-DEC ",'Instruktion grunduppgifter'!B35-1)</f>
        <v>PROGNOS OKT-DEC -1</v>
      </c>
      <c r="C12" s="129"/>
      <c r="D12" s="129"/>
      <c r="E12" s="130"/>
      <c r="F12" s="113"/>
      <c r="G12" s="113"/>
      <c r="H12" s="114"/>
      <c r="I12" s="131"/>
      <c r="J12" s="149"/>
    </row>
    <row r="13" spans="1:10" s="116" customFormat="1" ht="7.5" customHeight="1" x14ac:dyDescent="0.25">
      <c r="A13" s="115"/>
      <c r="B13" s="115"/>
      <c r="E13" s="127"/>
      <c r="F13" s="117"/>
      <c r="G13" s="117"/>
      <c r="H13" s="118"/>
      <c r="I13" s="132"/>
      <c r="J13" s="149"/>
    </row>
    <row r="14" spans="1:10" s="116" customFormat="1" ht="13" x14ac:dyDescent="0.3">
      <c r="A14" s="115"/>
      <c r="B14" s="115"/>
      <c r="C14" s="126" t="str">
        <f>CONCATENATE("OH procent ",'Instruktion grunduppgifter'!B35-1)</f>
        <v>OH procent -1</v>
      </c>
      <c r="D14" s="192">
        <f>+'Instruktion grunduppgifter'!B41+'Instruktion grunduppgifter'!B42+'Instruktion grunduppgifter'!B43</f>
        <v>0</v>
      </c>
      <c r="E14" s="127"/>
      <c r="F14" s="133" t="s">
        <v>142</v>
      </c>
      <c r="G14" s="117"/>
      <c r="H14" s="118"/>
      <c r="I14" s="167">
        <v>1</v>
      </c>
      <c r="J14" s="149"/>
    </row>
    <row r="15" spans="1:10" s="116" customFormat="1" ht="7.5" customHeight="1" x14ac:dyDescent="0.25">
      <c r="A15" s="115"/>
      <c r="B15" s="115"/>
      <c r="E15" s="127"/>
      <c r="F15" s="117"/>
      <c r="G15" s="117"/>
      <c r="H15" s="118"/>
      <c r="I15" s="132"/>
      <c r="J15" s="149"/>
    </row>
    <row r="16" spans="1:10" s="116" customFormat="1" ht="13" x14ac:dyDescent="0.3">
      <c r="A16" s="115"/>
      <c r="B16" s="121" t="s">
        <v>143</v>
      </c>
      <c r="C16" s="118"/>
      <c r="D16" s="126"/>
      <c r="E16" s="127"/>
      <c r="F16" s="126" t="str">
        <f>CONCATENATE("Kvar ",'Instruktion grunduppgifter'!B35-1,", enl Probok")</f>
        <v>Kvar -1, enl Probok</v>
      </c>
      <c r="G16" s="117"/>
      <c r="H16" s="118"/>
      <c r="I16" s="166"/>
      <c r="J16" s="149"/>
    </row>
    <row r="17" spans="1:11" s="116" customFormat="1" ht="12.5" x14ac:dyDescent="0.25">
      <c r="A17" s="115"/>
      <c r="B17" s="115"/>
      <c r="C17" s="124"/>
      <c r="D17" s="124"/>
      <c r="E17" s="127"/>
      <c r="F17" s="135" t="str">
        <f>CONCATENATE("Oavskrivet belopp på utrustning ",'Instruktion grunduppgifter'!B35-1)</f>
        <v>Oavskrivet belopp på utrustning -1</v>
      </c>
      <c r="G17" s="117"/>
      <c r="H17" s="118"/>
      <c r="I17" s="136">
        <f>+I22</f>
        <v>0</v>
      </c>
      <c r="J17" s="149"/>
    </row>
    <row r="18" spans="1:11" s="116" customFormat="1" ht="12.5" x14ac:dyDescent="0.25">
      <c r="A18" s="115"/>
      <c r="B18" s="115"/>
      <c r="C18" s="123"/>
      <c r="D18" s="123"/>
      <c r="E18" s="127"/>
      <c r="F18" s="120" t="s">
        <v>144</v>
      </c>
      <c r="G18" s="117"/>
      <c r="H18" s="118"/>
      <c r="I18" s="136">
        <f>-D32</f>
        <v>0</v>
      </c>
      <c r="J18" s="149"/>
    </row>
    <row r="19" spans="1:11" s="116" customFormat="1" ht="13" x14ac:dyDescent="0.3">
      <c r="A19" s="115"/>
      <c r="B19" s="115"/>
      <c r="C19" s="123"/>
      <c r="D19" s="123"/>
      <c r="E19" s="127"/>
      <c r="F19" s="126" t="str">
        <f>CONCATENATE("Utgående balans ",'Instruktion grunduppgifter'!B35-1,"-12-31")</f>
        <v>Utgående balans -1-12-31</v>
      </c>
      <c r="G19" s="117"/>
      <c r="H19" s="118"/>
      <c r="I19" s="137">
        <f>SUM(I16:I18)</f>
        <v>0</v>
      </c>
      <c r="J19" s="149"/>
    </row>
    <row r="20" spans="1:11" s="116" customFormat="1" ht="12.5" x14ac:dyDescent="0.25">
      <c r="A20" s="115"/>
      <c r="B20" s="115"/>
      <c r="C20" s="123"/>
      <c r="D20" s="123"/>
      <c r="E20" s="127"/>
      <c r="F20" s="118"/>
      <c r="G20" s="117"/>
      <c r="H20" s="118"/>
      <c r="I20" s="132"/>
      <c r="J20" s="149"/>
    </row>
    <row r="21" spans="1:11" s="116" customFormat="1" ht="13" x14ac:dyDescent="0.3">
      <c r="A21" s="115"/>
      <c r="B21" s="115"/>
      <c r="C21" s="123"/>
      <c r="D21" s="123"/>
      <c r="E21" s="127"/>
      <c r="F21" s="126" t="s">
        <v>153</v>
      </c>
      <c r="G21" s="117"/>
      <c r="H21" s="118"/>
      <c r="I21" s="132"/>
      <c r="J21" s="149"/>
    </row>
    <row r="22" spans="1:11" s="116" customFormat="1" ht="12.5" x14ac:dyDescent="0.25">
      <c r="A22" s="115"/>
      <c r="B22" s="115"/>
      <c r="C22" s="123"/>
      <c r="D22" s="123"/>
      <c r="E22" s="127"/>
      <c r="F22" s="118" t="str">
        <f>+F17</f>
        <v>Oavskrivet belopp på utrustning -1</v>
      </c>
      <c r="G22" s="117"/>
      <c r="H22" s="118"/>
      <c r="I22" s="166"/>
      <c r="J22" s="149"/>
    </row>
    <row r="23" spans="1:11" s="116" customFormat="1" ht="12.5" x14ac:dyDescent="0.25">
      <c r="A23" s="115"/>
      <c r="B23" s="115"/>
      <c r="C23" s="123"/>
      <c r="D23" s="123"/>
      <c r="E23" s="127"/>
      <c r="F23" s="118" t="str">
        <f>CONCATENATE("Nyinköp av utrustning &gt; 25 tkr ht ",'Instruktion grunduppgifter'!B35-1)</f>
        <v>Nyinköp av utrustning &gt; 25 tkr ht -1</v>
      </c>
      <c r="G23" s="117"/>
      <c r="H23" s="118"/>
      <c r="I23" s="134"/>
      <c r="J23" s="149"/>
    </row>
    <row r="24" spans="1:11" s="116" customFormat="1" ht="13" x14ac:dyDescent="0.3">
      <c r="A24" s="115"/>
      <c r="B24" s="115"/>
      <c r="C24" s="126" t="s">
        <v>145</v>
      </c>
      <c r="D24" s="133">
        <f>SUM(D17:D23)</f>
        <v>0</v>
      </c>
      <c r="E24" s="127"/>
      <c r="F24" s="133" t="str">
        <f>CONCATENATE("Oavskrivet belopp på utrustning ",'Instruktion grunduppgifter'!B35-1,"-12-31")</f>
        <v>Oavskrivet belopp på utrustning -1-12-31</v>
      </c>
      <c r="G24" s="117"/>
      <c r="H24" s="118"/>
      <c r="I24" s="137">
        <f>SUM(I22:I23)</f>
        <v>0</v>
      </c>
      <c r="J24" s="149"/>
    </row>
    <row r="25" spans="1:11" s="126" customFormat="1" ht="6" customHeight="1" x14ac:dyDescent="0.3">
      <c r="A25" s="122"/>
      <c r="B25" s="122"/>
      <c r="C25" s="125"/>
      <c r="D25" s="125"/>
      <c r="E25" s="127"/>
      <c r="F25" s="117"/>
      <c r="G25" s="117"/>
      <c r="H25" s="118"/>
      <c r="I25" s="132"/>
      <c r="J25" s="149"/>
    </row>
    <row r="26" spans="1:11" s="116" customFormat="1" ht="13" x14ac:dyDescent="0.3">
      <c r="A26" s="115"/>
      <c r="B26" s="115"/>
      <c r="C26" s="126" t="s">
        <v>21</v>
      </c>
      <c r="D26" s="133">
        <f>+D24*D14</f>
        <v>0</v>
      </c>
      <c r="E26" s="127"/>
      <c r="F26" s="120"/>
      <c r="G26" s="117"/>
      <c r="H26" s="118"/>
      <c r="I26" s="132"/>
      <c r="J26" s="149"/>
    </row>
    <row r="27" spans="1:11" s="126" customFormat="1" ht="6" customHeight="1" x14ac:dyDescent="0.3">
      <c r="A27" s="122"/>
      <c r="B27" s="122"/>
      <c r="C27" s="125"/>
      <c r="D27" s="125"/>
      <c r="E27" s="127"/>
      <c r="F27" s="117"/>
      <c r="G27" s="117"/>
      <c r="H27" s="118"/>
      <c r="I27" s="132"/>
      <c r="J27" s="149"/>
      <c r="K27" s="116"/>
    </row>
    <row r="28" spans="1:11" s="116" customFormat="1" ht="13" x14ac:dyDescent="0.3">
      <c r="A28" s="115"/>
      <c r="B28" s="115"/>
      <c r="C28" s="126" t="s">
        <v>64</v>
      </c>
      <c r="D28" s="124"/>
      <c r="E28" s="127"/>
      <c r="F28" s="120"/>
      <c r="G28" s="117"/>
      <c r="H28" s="118"/>
      <c r="I28" s="132"/>
      <c r="J28" s="149"/>
    </row>
    <row r="29" spans="1:11" s="126" customFormat="1" ht="6" customHeight="1" x14ac:dyDescent="0.3">
      <c r="A29" s="122"/>
      <c r="B29" s="122"/>
      <c r="C29" s="125"/>
      <c r="D29" s="125"/>
      <c r="E29" s="127"/>
      <c r="F29" s="117"/>
      <c r="G29" s="117"/>
      <c r="H29" s="118"/>
      <c r="I29" s="132"/>
      <c r="J29" s="149"/>
      <c r="K29" s="116"/>
    </row>
    <row r="30" spans="1:11" s="116" customFormat="1" ht="13" x14ac:dyDescent="0.3">
      <c r="A30" s="115"/>
      <c r="B30" s="115"/>
      <c r="C30" s="126" t="s">
        <v>146</v>
      </c>
      <c r="D30" s="133">
        <f>+I24/I14/12*3</f>
        <v>0</v>
      </c>
      <c r="E30" s="127"/>
      <c r="F30" s="126" t="s">
        <v>147</v>
      </c>
      <c r="I30" s="166"/>
      <c r="J30" s="149"/>
    </row>
    <row r="31" spans="1:11" s="126" customFormat="1" ht="6" customHeight="1" x14ac:dyDescent="0.3">
      <c r="A31" s="122"/>
      <c r="B31" s="122"/>
      <c r="C31" s="125"/>
      <c r="D31" s="125"/>
      <c r="E31" s="127"/>
      <c r="F31" s="117"/>
      <c r="G31" s="117"/>
      <c r="H31" s="118"/>
      <c r="I31" s="132"/>
      <c r="J31" s="149"/>
    </row>
    <row r="32" spans="1:11" s="116" customFormat="1" ht="13.5" thickBot="1" x14ac:dyDescent="0.35">
      <c r="A32" s="115"/>
      <c r="B32" s="138"/>
      <c r="C32" s="139" t="s">
        <v>148</v>
      </c>
      <c r="D32" s="140">
        <f>SUM(D24:D31)</f>
        <v>0</v>
      </c>
      <c r="E32" s="141"/>
      <c r="F32" s="139" t="str">
        <f>CONCATENATE("KVAR ATT DISPONERA ",'Instruktion grunduppgifter'!B35-1,"-12-31")</f>
        <v>KVAR ATT DISPONERA -1-12-31</v>
      </c>
      <c r="G32" s="142"/>
      <c r="H32" s="140"/>
      <c r="I32" s="143">
        <f>+I19-I24+I30</f>
        <v>0</v>
      </c>
      <c r="J32" s="149"/>
    </row>
    <row r="33" spans="1:10" s="116" customFormat="1" ht="7.15" customHeight="1" x14ac:dyDescent="0.3">
      <c r="A33" s="115"/>
      <c r="C33" s="126"/>
      <c r="D33" s="126"/>
      <c r="E33" s="127"/>
      <c r="F33" s="117"/>
      <c r="G33" s="117"/>
      <c r="H33" s="118"/>
      <c r="I33" s="118"/>
      <c r="J33" s="132"/>
    </row>
    <row r="34" spans="1:10" ht="15.5" x14ac:dyDescent="0.35">
      <c r="A34" s="8"/>
      <c r="C34" s="11"/>
      <c r="D34" s="11"/>
      <c r="H34" s="58" t="s">
        <v>132</v>
      </c>
      <c r="I34" s="58" t="s">
        <v>133</v>
      </c>
      <c r="J34" s="150" t="s">
        <v>7</v>
      </c>
    </row>
    <row r="35" spans="1:10" ht="12" customHeight="1" x14ac:dyDescent="0.25">
      <c r="A35" s="8"/>
      <c r="H35" s="59"/>
      <c r="I35" s="59"/>
      <c r="J35" s="149"/>
    </row>
    <row r="36" spans="1:10" ht="13" x14ac:dyDescent="0.3">
      <c r="A36" s="8"/>
      <c r="C36" s="11"/>
      <c r="D36" s="11"/>
      <c r="G36" s="17" t="s">
        <v>74</v>
      </c>
      <c r="H36" s="62">
        <f>+I32</f>
        <v>0</v>
      </c>
      <c r="I36" s="102"/>
      <c r="J36" s="151" t="str">
        <f>IFERROR(+I36/H36*100,"")</f>
        <v/>
      </c>
    </row>
    <row r="37" spans="1:10" ht="7.15" customHeight="1" x14ac:dyDescent="0.25">
      <c r="A37" s="8"/>
      <c r="H37" s="59"/>
      <c r="I37" s="59"/>
      <c r="J37" s="152"/>
    </row>
    <row r="38" spans="1:10" s="11" customFormat="1" ht="15.5" x14ac:dyDescent="0.35">
      <c r="A38" s="16"/>
      <c r="B38" s="13" t="s">
        <v>135</v>
      </c>
      <c r="D38" s="33" t="s">
        <v>87</v>
      </c>
      <c r="E38" s="20"/>
      <c r="F38" s="2"/>
      <c r="G38" s="20"/>
      <c r="H38" s="62"/>
      <c r="I38" s="62"/>
      <c r="J38" s="153"/>
    </row>
    <row r="39" spans="1:10" ht="12" customHeight="1" x14ac:dyDescent="0.3">
      <c r="A39" s="8"/>
      <c r="C39" s="21" t="s">
        <v>54</v>
      </c>
      <c r="D39" s="32"/>
      <c r="E39" s="32"/>
      <c r="F39" s="32"/>
      <c r="G39" s="32"/>
      <c r="H39" s="89"/>
      <c r="I39" s="89"/>
      <c r="J39" s="151" t="str">
        <f t="shared" ref="J39:J44" si="0">IFERROR(+I39/H39*100,"")</f>
        <v/>
      </c>
    </row>
    <row r="40" spans="1:10" ht="12" customHeight="1" x14ac:dyDescent="0.3">
      <c r="A40" s="8"/>
      <c r="C40" s="21" t="s">
        <v>84</v>
      </c>
      <c r="D40" s="32"/>
      <c r="E40" s="32"/>
      <c r="F40" s="32"/>
      <c r="G40" s="32"/>
      <c r="H40" s="89"/>
      <c r="I40" s="89"/>
      <c r="J40" s="151" t="str">
        <f t="shared" si="0"/>
        <v/>
      </c>
    </row>
    <row r="41" spans="1:10" ht="12" customHeight="1" x14ac:dyDescent="0.3">
      <c r="A41" s="8"/>
      <c r="C41" s="21" t="s">
        <v>85</v>
      </c>
      <c r="D41" s="32"/>
      <c r="E41" s="32"/>
      <c r="F41" s="32"/>
      <c r="G41" s="32"/>
      <c r="H41" s="89"/>
      <c r="I41" s="89"/>
      <c r="J41" s="151" t="str">
        <f t="shared" si="0"/>
        <v/>
      </c>
    </row>
    <row r="42" spans="1:10" ht="12" customHeight="1" x14ac:dyDescent="0.3">
      <c r="A42" s="8"/>
      <c r="C42" s="106" t="s">
        <v>134</v>
      </c>
      <c r="D42" s="32"/>
      <c r="E42" s="32"/>
      <c r="F42" s="32"/>
      <c r="G42" s="32"/>
      <c r="H42" s="89"/>
      <c r="I42" s="89"/>
      <c r="J42" s="151" t="str">
        <f t="shared" si="0"/>
        <v/>
      </c>
    </row>
    <row r="43" spans="1:10" s="11" customFormat="1" ht="5.5" customHeight="1" x14ac:dyDescent="0.3">
      <c r="A43" s="22"/>
      <c r="B43" s="23"/>
      <c r="C43" s="24"/>
      <c r="D43" s="24"/>
      <c r="E43" s="25"/>
      <c r="F43" s="25"/>
      <c r="G43" s="25"/>
      <c r="H43" s="63"/>
      <c r="I43" s="63"/>
      <c r="J43" s="154" t="str">
        <f t="shared" si="0"/>
        <v/>
      </c>
    </row>
    <row r="44" spans="1:10" s="30" customFormat="1" ht="15.5" x14ac:dyDescent="0.35">
      <c r="A44" s="28"/>
      <c r="B44" s="13" t="s">
        <v>136</v>
      </c>
      <c r="C44" s="29"/>
      <c r="D44" s="29"/>
      <c r="E44" s="31"/>
      <c r="F44" s="31"/>
      <c r="G44" s="31"/>
      <c r="H44" s="64">
        <f>SUM(H39:H43)</f>
        <v>0</v>
      </c>
      <c r="I44" s="64">
        <f>SUM(I39:I42)</f>
        <v>0</v>
      </c>
      <c r="J44" s="151" t="str">
        <f t="shared" si="0"/>
        <v/>
      </c>
    </row>
    <row r="45" spans="1:10" ht="12" customHeight="1" x14ac:dyDescent="0.3">
      <c r="A45" s="8"/>
      <c r="C45" s="11"/>
      <c r="D45" s="11"/>
      <c r="G45" s="17"/>
      <c r="H45" s="62"/>
      <c r="I45" s="62"/>
      <c r="J45" s="153"/>
    </row>
    <row r="46" spans="1:10" s="14" customFormat="1" ht="15.5" x14ac:dyDescent="0.35">
      <c r="A46" s="12"/>
      <c r="B46" s="13" t="s">
        <v>67</v>
      </c>
      <c r="E46" s="15"/>
      <c r="F46" s="15"/>
      <c r="G46" s="15"/>
      <c r="H46" s="62"/>
      <c r="I46" s="62"/>
      <c r="J46" s="153"/>
    </row>
    <row r="47" spans="1:10" ht="12" customHeight="1" x14ac:dyDescent="0.25">
      <c r="A47" s="8"/>
      <c r="H47" s="59"/>
      <c r="I47" s="59"/>
      <c r="J47" s="152"/>
    </row>
    <row r="48" spans="1:10" s="11" customFormat="1" ht="12" customHeight="1" x14ac:dyDescent="0.3">
      <c r="A48" s="16"/>
      <c r="B48" s="191" t="str">
        <f>CONCATENATE("Lönekostnader (inkl LBK + sem.tillägg, tot ",'Instruktion grunduppgifter'!B52*100,"%) inkl. löneökning om angivet ovan")</f>
        <v>Lönekostnader (inkl LBK + sem.tillägg, tot 0%) inkl. löneökning om angivet ovan</v>
      </c>
      <c r="E48" s="17"/>
      <c r="F48" s="17"/>
      <c r="G48" s="17"/>
      <c r="H48" s="62"/>
      <c r="I48" s="62"/>
      <c r="J48" s="153"/>
    </row>
    <row r="49" spans="1:10" s="19" customFormat="1" ht="12" customHeight="1" x14ac:dyDescent="0.3">
      <c r="A49" s="18"/>
      <c r="C49" s="19" t="s">
        <v>4</v>
      </c>
      <c r="E49" s="20" t="s">
        <v>5</v>
      </c>
      <c r="F49" s="20" t="s">
        <v>6</v>
      </c>
      <c r="G49" s="20" t="s">
        <v>7</v>
      </c>
      <c r="H49" s="60"/>
      <c r="I49" s="60"/>
      <c r="J49" s="155"/>
    </row>
    <row r="50" spans="1:10" ht="12" customHeight="1" x14ac:dyDescent="0.25">
      <c r="A50" s="8"/>
      <c r="C50" s="110"/>
      <c r="D50" s="90"/>
      <c r="E50" s="91"/>
      <c r="F50" s="161"/>
      <c r="G50" s="97"/>
      <c r="H50" s="61">
        <f>+E50*F50*G50*(1+'Instruktion grunduppgifter'!$B$52)*(1+$G$8)</f>
        <v>0</v>
      </c>
      <c r="I50" s="109"/>
      <c r="J50" s="156"/>
    </row>
    <row r="51" spans="1:10" ht="12" customHeight="1" x14ac:dyDescent="0.25">
      <c r="A51" s="8"/>
      <c r="C51" s="90"/>
      <c r="D51" s="90"/>
      <c r="E51" s="91"/>
      <c r="F51" s="161"/>
      <c r="G51" s="97"/>
      <c r="H51" s="61">
        <f>+E51*F51*G51*(1+'Instruktion grunduppgifter'!$B$52)*(1+$G$8)</f>
        <v>0</v>
      </c>
      <c r="I51" s="109"/>
      <c r="J51" s="156"/>
    </row>
    <row r="52" spans="1:10" ht="12" customHeight="1" x14ac:dyDescent="0.25">
      <c r="A52" s="8"/>
      <c r="C52" s="90"/>
      <c r="D52" s="90"/>
      <c r="E52" s="91"/>
      <c r="F52" s="161"/>
      <c r="G52" s="97"/>
      <c r="H52" s="61">
        <f>+E52*F52*G52*(1+'Instruktion grunduppgifter'!$B$52)*(1+$G$8)</f>
        <v>0</v>
      </c>
      <c r="I52" s="109"/>
      <c r="J52" s="156"/>
    </row>
    <row r="53" spans="1:10" ht="12" customHeight="1" x14ac:dyDescent="0.25">
      <c r="A53" s="8"/>
      <c r="C53" s="90"/>
      <c r="D53" s="90"/>
      <c r="E53" s="91"/>
      <c r="F53" s="161"/>
      <c r="G53" s="97"/>
      <c r="H53" s="61">
        <f>+E53*F53*G53*(1+'Instruktion grunduppgifter'!$B$52)*(1+$G$8)</f>
        <v>0</v>
      </c>
      <c r="I53" s="109"/>
      <c r="J53" s="156"/>
    </row>
    <row r="54" spans="1:10" ht="12" customHeight="1" x14ac:dyDescent="0.25">
      <c r="A54" s="8"/>
      <c r="C54" s="90"/>
      <c r="D54" s="110"/>
      <c r="E54" s="91"/>
      <c r="F54" s="161"/>
      <c r="G54" s="97"/>
      <c r="H54" s="61">
        <f>+E54*F54*G54*(1+'Instruktion grunduppgifter'!$B$52)*(1+$G$8)</f>
        <v>0</v>
      </c>
      <c r="I54" s="109"/>
      <c r="J54" s="156"/>
    </row>
    <row r="55" spans="1:10" ht="12" customHeight="1" x14ac:dyDescent="0.25">
      <c r="A55" s="8"/>
      <c r="C55" s="90"/>
      <c r="D55" s="90"/>
      <c r="E55" s="91"/>
      <c r="F55" s="161"/>
      <c r="G55" s="97"/>
      <c r="H55" s="61">
        <f>+E55*F55*G55*(1+'Instruktion grunduppgifter'!$B$52)*(1+$G$8)</f>
        <v>0</v>
      </c>
      <c r="I55" s="109"/>
      <c r="J55" s="156"/>
    </row>
    <row r="56" spans="1:10" ht="12" customHeight="1" x14ac:dyDescent="0.25">
      <c r="A56" s="8"/>
      <c r="C56" s="90"/>
      <c r="D56" s="90"/>
      <c r="E56" s="91"/>
      <c r="F56" s="161"/>
      <c r="G56" s="97"/>
      <c r="H56" s="61">
        <f>+E56*F56*G56*(1+'Instruktion grunduppgifter'!$B$52)*(1+$G$8)</f>
        <v>0</v>
      </c>
      <c r="I56" s="109"/>
      <c r="J56" s="156"/>
    </row>
    <row r="57" spans="1:10" ht="12" customHeight="1" x14ac:dyDescent="0.25">
      <c r="A57" s="8"/>
      <c r="C57" s="90"/>
      <c r="D57" s="90"/>
      <c r="E57" s="91"/>
      <c r="F57" s="161"/>
      <c r="G57" s="97"/>
      <c r="H57" s="61">
        <f>+E57*F57*G57*(1+'Instruktion grunduppgifter'!$B$52)*(1+$G$8)</f>
        <v>0</v>
      </c>
      <c r="I57" s="109"/>
      <c r="J57" s="156"/>
    </row>
    <row r="58" spans="1:10" ht="12" customHeight="1" x14ac:dyDescent="0.25">
      <c r="A58" s="8"/>
      <c r="C58" s="90"/>
      <c r="D58" s="90"/>
      <c r="E58" s="91"/>
      <c r="F58" s="161"/>
      <c r="G58" s="97"/>
      <c r="H58" s="61">
        <f>+E58*F58*G58*(1+'Instruktion grunduppgifter'!$B$52)*(1+$G$8)</f>
        <v>0</v>
      </c>
      <c r="I58" s="109"/>
      <c r="J58" s="156"/>
    </row>
    <row r="59" spans="1:10" ht="12" customHeight="1" x14ac:dyDescent="0.25">
      <c r="A59" s="8"/>
      <c r="C59" s="90"/>
      <c r="D59" s="90"/>
      <c r="E59" s="91"/>
      <c r="F59" s="161"/>
      <c r="G59" s="97"/>
      <c r="H59" s="61">
        <f>+E59*F59*G59*(1+'Instruktion grunduppgifter'!$B$52)*(1+$G$8)</f>
        <v>0</v>
      </c>
      <c r="I59" s="109"/>
      <c r="J59" s="156"/>
    </row>
    <row r="60" spans="1:10" ht="12" customHeight="1" x14ac:dyDescent="0.25">
      <c r="A60" s="8"/>
      <c r="C60" s="90"/>
      <c r="D60" s="90"/>
      <c r="E60" s="91"/>
      <c r="F60" s="161"/>
      <c r="G60" s="97"/>
      <c r="H60" s="61">
        <f>+E60*F60*G60*(1+'Instruktion grunduppgifter'!$B$52)*(1+$G$8)</f>
        <v>0</v>
      </c>
      <c r="I60" s="109"/>
      <c r="J60" s="156"/>
    </row>
    <row r="61" spans="1:10" ht="12" customHeight="1" x14ac:dyDescent="0.25">
      <c r="A61" s="8"/>
      <c r="C61" s="90"/>
      <c r="D61" s="90"/>
      <c r="E61" s="91"/>
      <c r="F61" s="161"/>
      <c r="G61" s="97"/>
      <c r="H61" s="61">
        <f>+E61*F61*G61*(1+'Instruktion grunduppgifter'!$B$52)*(1+$G$8)</f>
        <v>0</v>
      </c>
      <c r="I61" s="109"/>
      <c r="J61" s="156"/>
    </row>
    <row r="62" spans="1:10" s="11" customFormat="1" ht="12" customHeight="1" x14ac:dyDescent="0.3">
      <c r="A62" s="16"/>
      <c r="C62" s="11" t="s">
        <v>8</v>
      </c>
      <c r="E62" s="17"/>
      <c r="F62" s="162"/>
      <c r="G62" s="74"/>
      <c r="H62" s="62">
        <f>SUM(H50:H61)</f>
        <v>0</v>
      </c>
      <c r="I62" s="62">
        <f>SUM(I50:I61)</f>
        <v>0</v>
      </c>
      <c r="J62" s="151" t="str">
        <f t="shared" ref="J62" si="1">IFERROR(+I62/H62*100,"")</f>
        <v/>
      </c>
    </row>
    <row r="63" spans="1:10" s="11" customFormat="1" ht="12" customHeight="1" x14ac:dyDescent="0.3">
      <c r="A63" s="22"/>
      <c r="B63" s="23"/>
      <c r="C63" s="24"/>
      <c r="D63" s="24"/>
      <c r="E63" s="25"/>
      <c r="F63" s="163"/>
      <c r="G63" s="75"/>
      <c r="H63" s="63"/>
      <c r="I63" s="63"/>
      <c r="J63" s="154"/>
    </row>
    <row r="64" spans="1:10" s="11" customFormat="1" ht="12" customHeight="1" x14ac:dyDescent="0.3">
      <c r="A64" s="22"/>
      <c r="B64" s="23"/>
      <c r="C64" s="24"/>
      <c r="D64" s="24"/>
      <c r="E64" s="25"/>
      <c r="F64" s="163"/>
      <c r="G64" s="25"/>
      <c r="H64" s="63"/>
      <c r="I64" s="63"/>
      <c r="J64" s="154"/>
    </row>
    <row r="65" spans="1:10" s="11" customFormat="1" ht="12" customHeight="1" x14ac:dyDescent="0.3">
      <c r="A65" s="16"/>
      <c r="B65" s="11" t="str">
        <f>CONCATENATE("Lönekostnader (inkl LBK ",'Instruktion grunduppgifter'!B52*100-2,"%)")</f>
        <v>Lönekostnader (inkl LBK -2%)</v>
      </c>
      <c r="E65" s="17"/>
      <c r="F65" s="162"/>
      <c r="G65" s="17"/>
      <c r="H65" s="62"/>
      <c r="I65" s="62"/>
      <c r="J65" s="153"/>
    </row>
    <row r="66" spans="1:10" s="19" customFormat="1" ht="12" customHeight="1" x14ac:dyDescent="0.3">
      <c r="A66" s="18"/>
      <c r="C66" s="19" t="s">
        <v>9</v>
      </c>
      <c r="E66" s="20" t="s">
        <v>68</v>
      </c>
      <c r="F66" s="164" t="s">
        <v>83</v>
      </c>
      <c r="G66" s="20"/>
      <c r="H66" s="60"/>
      <c r="I66" s="60"/>
      <c r="J66" s="155"/>
    </row>
    <row r="67" spans="1:10" ht="12" customHeight="1" x14ac:dyDescent="0.25">
      <c r="A67" s="8"/>
      <c r="C67" s="90"/>
      <c r="D67" s="90"/>
      <c r="E67" s="91"/>
      <c r="F67" s="161"/>
      <c r="G67" s="26"/>
      <c r="H67" s="61">
        <f>+E67*F67*(1+'Instruktion grunduppgifter'!$B$52-2%)</f>
        <v>0</v>
      </c>
      <c r="I67" s="109"/>
      <c r="J67" s="156"/>
    </row>
    <row r="68" spans="1:10" ht="12" customHeight="1" x14ac:dyDescent="0.25">
      <c r="A68" s="8"/>
      <c r="C68" s="90"/>
      <c r="D68" s="90"/>
      <c r="E68" s="91"/>
      <c r="F68" s="161"/>
      <c r="G68" s="26"/>
      <c r="H68" s="61">
        <f>+E68*F68*(1+'Instruktion grunduppgifter'!$B$52-2%)</f>
        <v>0</v>
      </c>
      <c r="I68" s="109"/>
      <c r="J68" s="156"/>
    </row>
    <row r="69" spans="1:10" ht="12" customHeight="1" x14ac:dyDescent="0.25">
      <c r="A69" s="8"/>
      <c r="C69" s="90"/>
      <c r="D69" s="90"/>
      <c r="E69" s="91"/>
      <c r="F69" s="161"/>
      <c r="G69" s="26"/>
      <c r="H69" s="61">
        <f>+E69*F69*(1+'Instruktion grunduppgifter'!$B$52-2%)</f>
        <v>0</v>
      </c>
      <c r="I69" s="109"/>
      <c r="J69" s="156"/>
    </row>
    <row r="70" spans="1:10" ht="12" customHeight="1" x14ac:dyDescent="0.25">
      <c r="A70" s="8"/>
      <c r="C70" s="90"/>
      <c r="D70" s="90"/>
      <c r="E70" s="91"/>
      <c r="F70" s="161"/>
      <c r="G70" s="26"/>
      <c r="H70" s="61">
        <f>+E70*F70*(1+'Instruktion grunduppgifter'!$B$52-2%)</f>
        <v>0</v>
      </c>
      <c r="I70" s="109"/>
      <c r="J70" s="156"/>
    </row>
    <row r="71" spans="1:10" s="11" customFormat="1" ht="12" customHeight="1" x14ac:dyDescent="0.3">
      <c r="A71" s="16"/>
      <c r="C71" s="11" t="s">
        <v>10</v>
      </c>
      <c r="E71" s="17"/>
      <c r="F71" s="17"/>
      <c r="G71" s="17"/>
      <c r="H71" s="62">
        <f>SUM(H67:H70)</f>
        <v>0</v>
      </c>
      <c r="I71" s="62">
        <f>SUM(I67:I70)</f>
        <v>0</v>
      </c>
      <c r="J71" s="151" t="str">
        <f t="shared" ref="J71" si="2">IFERROR(+I71/H71*100,"")</f>
        <v/>
      </c>
    </row>
    <row r="72" spans="1:10" s="11" customFormat="1" ht="12" customHeight="1" x14ac:dyDescent="0.3">
      <c r="A72" s="22"/>
      <c r="B72" s="23"/>
      <c r="C72" s="24"/>
      <c r="D72" s="24"/>
      <c r="E72" s="25"/>
      <c r="F72" s="25"/>
      <c r="G72" s="25"/>
      <c r="H72" s="63"/>
      <c r="I72" s="63"/>
      <c r="J72" s="154"/>
    </row>
    <row r="73" spans="1:10" s="11" customFormat="1" ht="12" customHeight="1" x14ac:dyDescent="0.3">
      <c r="A73" s="16"/>
      <c r="B73" s="11" t="s">
        <v>86</v>
      </c>
      <c r="E73" s="17"/>
      <c r="F73" s="17"/>
      <c r="G73" s="17"/>
      <c r="H73" s="62"/>
      <c r="I73" s="62"/>
      <c r="J73" s="153"/>
    </row>
    <row r="74" spans="1:10" ht="12" customHeight="1" x14ac:dyDescent="0.3">
      <c r="A74" s="8"/>
      <c r="C74" s="21" t="s">
        <v>78</v>
      </c>
      <c r="D74" s="21"/>
      <c r="E74" s="21"/>
      <c r="F74" s="21"/>
      <c r="G74" s="21"/>
      <c r="H74" s="89"/>
      <c r="I74" s="89"/>
      <c r="J74" s="151" t="str">
        <f t="shared" ref="J74:J78" si="3">IFERROR(+I74/H74*100,"")</f>
        <v/>
      </c>
    </row>
    <row r="75" spans="1:10" ht="12" customHeight="1" x14ac:dyDescent="0.3">
      <c r="A75" s="8"/>
      <c r="C75" s="21" t="s">
        <v>80</v>
      </c>
      <c r="D75" s="21"/>
      <c r="E75" s="21"/>
      <c r="F75" s="21"/>
      <c r="G75" s="21"/>
      <c r="H75" s="89"/>
      <c r="I75" s="89"/>
      <c r="J75" s="151" t="str">
        <f t="shared" si="3"/>
        <v/>
      </c>
    </row>
    <row r="76" spans="1:10" ht="12" customHeight="1" x14ac:dyDescent="0.3">
      <c r="A76" s="8"/>
      <c r="C76" s="106" t="s">
        <v>138</v>
      </c>
      <c r="D76" s="21"/>
      <c r="E76" s="21"/>
      <c r="F76" s="21"/>
      <c r="G76" s="21"/>
      <c r="H76" s="89"/>
      <c r="I76" s="89"/>
      <c r="J76" s="151" t="str">
        <f t="shared" si="3"/>
        <v/>
      </c>
    </row>
    <row r="77" spans="1:10" ht="12" customHeight="1" x14ac:dyDescent="0.3">
      <c r="A77" s="8"/>
      <c r="C77" s="21" t="s">
        <v>79</v>
      </c>
      <c r="D77" s="21"/>
      <c r="E77" s="21"/>
      <c r="F77" s="21"/>
      <c r="G77" s="21"/>
      <c r="H77" s="89"/>
      <c r="I77" s="89"/>
      <c r="J77" s="151" t="str">
        <f t="shared" si="3"/>
        <v/>
      </c>
    </row>
    <row r="78" spans="1:10" s="11" customFormat="1" ht="12" customHeight="1" x14ac:dyDescent="0.3">
      <c r="A78" s="16"/>
      <c r="C78" s="11" t="s">
        <v>12</v>
      </c>
      <c r="E78" s="17"/>
      <c r="F78" s="17"/>
      <c r="G78" s="17"/>
      <c r="H78" s="62">
        <f>SUM(H74:H77)</f>
        <v>0</v>
      </c>
      <c r="I78" s="62">
        <f>SUM(I74:I77)</f>
        <v>0</v>
      </c>
      <c r="J78" s="151" t="str">
        <f t="shared" si="3"/>
        <v/>
      </c>
    </row>
    <row r="79" spans="1:10" s="11" customFormat="1" ht="12" customHeight="1" x14ac:dyDescent="0.3">
      <c r="A79" s="22"/>
      <c r="B79" s="23"/>
      <c r="C79" s="24"/>
      <c r="D79" s="24"/>
      <c r="E79" s="25"/>
      <c r="F79" s="25"/>
      <c r="G79" s="25"/>
      <c r="H79" s="63"/>
      <c r="I79" s="63"/>
      <c r="J79" s="154"/>
    </row>
    <row r="80" spans="1:10" s="11" customFormat="1" ht="12" customHeight="1" x14ac:dyDescent="0.3">
      <c r="A80" s="16"/>
      <c r="B80" s="11" t="s">
        <v>13</v>
      </c>
      <c r="E80" s="17"/>
      <c r="F80" s="17"/>
      <c r="G80" s="17"/>
      <c r="H80" s="62"/>
      <c r="I80" s="62"/>
      <c r="J80" s="153"/>
    </row>
    <row r="81" spans="1:12" ht="12" customHeight="1" x14ac:dyDescent="0.3">
      <c r="A81" s="8"/>
      <c r="C81" s="21" t="s">
        <v>14</v>
      </c>
      <c r="D81" s="21"/>
      <c r="E81" s="21"/>
      <c r="F81" s="21"/>
      <c r="G81" s="21"/>
      <c r="H81" s="89"/>
      <c r="I81" s="89"/>
      <c r="J81" s="151" t="str">
        <f t="shared" ref="J81:J86" si="4">IFERROR(+I81/H81*100,"")</f>
        <v/>
      </c>
    </row>
    <row r="82" spans="1:12" ht="12" customHeight="1" x14ac:dyDescent="0.3">
      <c r="A82" s="8"/>
      <c r="C82" s="21" t="s">
        <v>139</v>
      </c>
      <c r="D82" s="21"/>
      <c r="E82" s="21"/>
      <c r="F82" s="21"/>
      <c r="G82" s="21"/>
      <c r="H82" s="89"/>
      <c r="I82" s="89"/>
      <c r="J82" s="151" t="str">
        <f t="shared" si="4"/>
        <v/>
      </c>
    </row>
    <row r="83" spans="1:12" ht="12" customHeight="1" x14ac:dyDescent="0.3">
      <c r="A83" s="8"/>
      <c r="C83" s="21" t="s">
        <v>16</v>
      </c>
      <c r="D83" s="21"/>
      <c r="E83" s="21"/>
      <c r="F83" s="21"/>
      <c r="G83" s="21"/>
      <c r="H83" s="89"/>
      <c r="I83" s="89"/>
      <c r="J83" s="151" t="str">
        <f t="shared" si="4"/>
        <v/>
      </c>
    </row>
    <row r="84" spans="1:12" ht="12" customHeight="1" x14ac:dyDescent="0.3">
      <c r="A84" s="8"/>
      <c r="C84" s="21" t="s">
        <v>17</v>
      </c>
      <c r="D84" s="21"/>
      <c r="E84" s="21"/>
      <c r="F84" s="21"/>
      <c r="G84" s="21"/>
      <c r="H84" s="89"/>
      <c r="I84" s="89"/>
      <c r="J84" s="151" t="str">
        <f t="shared" si="4"/>
        <v/>
      </c>
    </row>
    <row r="85" spans="1:12" ht="12" customHeight="1" x14ac:dyDescent="0.3">
      <c r="A85" s="8"/>
      <c r="C85" s="106" t="s">
        <v>137</v>
      </c>
      <c r="D85" s="21"/>
      <c r="E85" s="21"/>
      <c r="F85" s="21"/>
      <c r="G85" s="21"/>
      <c r="H85" s="89"/>
      <c r="I85" s="89"/>
      <c r="J85" s="151" t="str">
        <f t="shared" si="4"/>
        <v/>
      </c>
    </row>
    <row r="86" spans="1:12" s="11" customFormat="1" ht="12" customHeight="1" x14ac:dyDescent="0.3">
      <c r="A86" s="16"/>
      <c r="C86" s="27" t="s">
        <v>18</v>
      </c>
      <c r="D86" s="27"/>
      <c r="E86" s="17"/>
      <c r="F86" s="17"/>
      <c r="G86" s="17"/>
      <c r="H86" s="62">
        <f>SUM(H81:H85)</f>
        <v>0</v>
      </c>
      <c r="I86" s="62">
        <f>SUM(I81:I85)</f>
        <v>0</v>
      </c>
      <c r="J86" s="151" t="str">
        <f t="shared" si="4"/>
        <v/>
      </c>
    </row>
    <row r="87" spans="1:12" s="11" customFormat="1" ht="7.15" customHeight="1" x14ac:dyDescent="0.3">
      <c r="A87" s="22"/>
      <c r="B87" s="23"/>
      <c r="C87" s="24"/>
      <c r="D87" s="24"/>
      <c r="E87" s="25"/>
      <c r="F87" s="25"/>
      <c r="G87" s="25"/>
      <c r="H87" s="63"/>
      <c r="I87" s="63"/>
      <c r="J87" s="154"/>
    </row>
    <row r="88" spans="1:12" s="30" customFormat="1" ht="15.5" x14ac:dyDescent="0.35">
      <c r="A88" s="28"/>
      <c r="B88" s="29" t="s">
        <v>69</v>
      </c>
      <c r="E88" s="31"/>
      <c r="F88" s="31"/>
      <c r="G88" s="31"/>
      <c r="H88" s="64">
        <f>+H62+H71+H78+H86</f>
        <v>0</v>
      </c>
      <c r="I88" s="64">
        <f>+I62+I71+I78+I86</f>
        <v>0</v>
      </c>
      <c r="J88" s="151" t="str">
        <f t="shared" ref="J88" si="5">IFERROR(+I88/H88*100,"")</f>
        <v/>
      </c>
      <c r="L88" s="11"/>
    </row>
    <row r="89" spans="1:12" s="11" customFormat="1" ht="6" customHeight="1" x14ac:dyDescent="0.3">
      <c r="A89" s="22"/>
      <c r="B89" s="23"/>
      <c r="C89" s="24"/>
      <c r="D89" s="24"/>
      <c r="E89" s="25"/>
      <c r="F89" s="25"/>
      <c r="G89" s="25"/>
      <c r="H89" s="63"/>
      <c r="I89" s="63"/>
      <c r="J89" s="154"/>
    </row>
    <row r="90" spans="1:12" s="11" customFormat="1" ht="12" customHeight="1" x14ac:dyDescent="0.3">
      <c r="A90" s="22"/>
      <c r="B90" s="11" t="s">
        <v>64</v>
      </c>
      <c r="E90" s="17"/>
      <c r="F90" s="17"/>
      <c r="G90" s="17"/>
      <c r="H90" s="62"/>
      <c r="I90" s="62"/>
      <c r="J90" s="153"/>
    </row>
    <row r="91" spans="1:12" s="11" customFormat="1" ht="12" customHeight="1" x14ac:dyDescent="0.3">
      <c r="A91" s="22"/>
      <c r="B91" s="1"/>
      <c r="C91" s="21" t="s">
        <v>125</v>
      </c>
      <c r="D91" s="21"/>
      <c r="E91" s="21"/>
      <c r="F91" s="21"/>
      <c r="G91" s="21"/>
      <c r="H91" s="89"/>
      <c r="I91" s="89"/>
      <c r="J91" s="151" t="str">
        <f t="shared" ref="J91:J94" si="6">IFERROR(+I91/H91*100,"")</f>
        <v/>
      </c>
    </row>
    <row r="92" spans="1:12" s="11" customFormat="1" ht="12" customHeight="1" x14ac:dyDescent="0.3">
      <c r="A92" s="22"/>
      <c r="B92" s="23"/>
      <c r="C92" s="21" t="s">
        <v>126</v>
      </c>
      <c r="D92" s="21"/>
      <c r="E92" s="21"/>
      <c r="F92" s="21"/>
      <c r="G92" s="21"/>
      <c r="H92" s="89"/>
      <c r="I92" s="89"/>
      <c r="J92" s="151" t="str">
        <f t="shared" si="6"/>
        <v/>
      </c>
    </row>
    <row r="93" spans="1:12" s="11" customFormat="1" ht="12" customHeight="1" x14ac:dyDescent="0.3">
      <c r="A93" s="22"/>
      <c r="B93" s="27"/>
      <c r="C93" s="21" t="s">
        <v>131</v>
      </c>
      <c r="D93" s="21"/>
      <c r="E93" s="21"/>
      <c r="F93" s="21"/>
      <c r="G93" s="21"/>
      <c r="H93" s="89"/>
      <c r="I93" s="89"/>
      <c r="J93" s="151" t="str">
        <f t="shared" si="6"/>
        <v/>
      </c>
    </row>
    <row r="94" spans="1:12" s="11" customFormat="1" ht="12" customHeight="1" x14ac:dyDescent="0.3">
      <c r="A94" s="22"/>
      <c r="B94" s="27"/>
      <c r="C94" s="70" t="s">
        <v>128</v>
      </c>
      <c r="D94" s="3"/>
      <c r="E94" s="3"/>
      <c r="F94" s="3"/>
      <c r="G94" s="3"/>
      <c r="H94" s="103">
        <f>SUM(H91:H93)</f>
        <v>0</v>
      </c>
      <c r="I94" s="103">
        <f>SUM(I91:I93)</f>
        <v>0</v>
      </c>
      <c r="J94" s="151" t="str">
        <f t="shared" si="6"/>
        <v/>
      </c>
    </row>
    <row r="95" spans="1:12" s="11" customFormat="1" ht="6" customHeight="1" x14ac:dyDescent="0.3">
      <c r="A95" s="22"/>
      <c r="B95" s="23"/>
      <c r="C95" s="24"/>
      <c r="D95" s="24"/>
      <c r="E95" s="25"/>
      <c r="F95" s="25"/>
      <c r="G95" s="25"/>
      <c r="H95" s="63"/>
      <c r="I95" s="63"/>
      <c r="J95" s="154"/>
    </row>
    <row r="96" spans="1:12" s="11" customFormat="1" ht="12" customHeight="1" x14ac:dyDescent="0.3">
      <c r="A96" s="16"/>
      <c r="B96" s="27" t="s">
        <v>82</v>
      </c>
      <c r="C96" s="21"/>
      <c r="D96" s="21"/>
      <c r="E96" s="21"/>
      <c r="F96" s="21"/>
      <c r="G96" s="21"/>
      <c r="H96" s="89"/>
      <c r="I96" s="89"/>
      <c r="J96" s="151" t="str">
        <f t="shared" ref="J96" si="7">IFERROR(+I96/H96*100,"")</f>
        <v/>
      </c>
    </row>
    <row r="97" spans="1:10" s="11" customFormat="1" ht="6" customHeight="1" x14ac:dyDescent="0.3">
      <c r="A97" s="22"/>
      <c r="B97" s="23"/>
      <c r="C97" s="24"/>
      <c r="D97" s="24"/>
      <c r="E97" s="25"/>
      <c r="F97" s="25"/>
      <c r="G97" s="25"/>
      <c r="H97" s="63"/>
      <c r="I97" s="63"/>
      <c r="J97" s="154"/>
    </row>
    <row r="98" spans="1:10" s="11" customFormat="1" ht="12" customHeight="1" x14ac:dyDescent="0.3">
      <c r="A98" s="16"/>
      <c r="B98" s="27" t="s">
        <v>24</v>
      </c>
      <c r="C98" s="21"/>
      <c r="D98" s="21"/>
      <c r="E98" s="21"/>
      <c r="F98" s="21"/>
      <c r="G98" s="21"/>
      <c r="H98" s="89"/>
      <c r="I98" s="89"/>
      <c r="J98" s="151" t="str">
        <f t="shared" ref="J98" si="8">IFERROR(+I98/H98*100,"")</f>
        <v/>
      </c>
    </row>
    <row r="99" spans="1:10" s="11" customFormat="1" ht="6" customHeight="1" x14ac:dyDescent="0.3">
      <c r="A99" s="22"/>
      <c r="B99" s="23"/>
      <c r="C99" s="24"/>
      <c r="D99" s="24"/>
      <c r="E99" s="25"/>
      <c r="F99" s="25"/>
      <c r="G99" s="25"/>
      <c r="H99" s="63"/>
      <c r="I99" s="63"/>
      <c r="J99" s="154"/>
    </row>
    <row r="100" spans="1:10" s="11" customFormat="1" ht="12" customHeight="1" x14ac:dyDescent="0.3">
      <c r="A100" s="16"/>
      <c r="B100" s="11" t="s">
        <v>19</v>
      </c>
      <c r="E100" s="20" t="s">
        <v>3</v>
      </c>
      <c r="G100" s="20" t="s">
        <v>20</v>
      </c>
      <c r="H100" s="62"/>
      <c r="I100" s="62"/>
      <c r="J100" s="153"/>
    </row>
    <row r="101" spans="1:10" ht="12" customHeight="1" x14ac:dyDescent="0.3">
      <c r="A101" s="8"/>
      <c r="C101" s="21" t="s">
        <v>21</v>
      </c>
      <c r="D101" s="21"/>
      <c r="E101" s="32"/>
      <c r="F101" s="32"/>
      <c r="G101" s="98">
        <f>+G7</f>
        <v>0</v>
      </c>
      <c r="H101" s="65">
        <f>+(H88-H85)*G101</f>
        <v>0</v>
      </c>
      <c r="I101" s="65">
        <f>+(I88-I85)*H101</f>
        <v>0</v>
      </c>
      <c r="J101" s="151" t="str">
        <f t="shared" ref="J101:J103" si="9">IFERROR(+I101/H101*100,"")</f>
        <v/>
      </c>
    </row>
    <row r="102" spans="1:10" ht="15" customHeight="1" x14ac:dyDescent="0.3">
      <c r="A102" s="8"/>
      <c r="C102" s="21" t="s">
        <v>64</v>
      </c>
      <c r="D102" s="21" t="s">
        <v>22</v>
      </c>
      <c r="E102" s="92"/>
      <c r="F102" s="32"/>
      <c r="G102" s="99"/>
      <c r="H102" s="65">
        <f>IF(E102=0,G102*(H88-H85+H98),E102)</f>
        <v>0</v>
      </c>
      <c r="I102" s="65">
        <f>IF(F102=0,H102*(I88-I85+I98),F102)</f>
        <v>0</v>
      </c>
      <c r="J102" s="151" t="str">
        <f t="shared" si="9"/>
        <v/>
      </c>
    </row>
    <row r="103" spans="1:10" s="11" customFormat="1" ht="12" customHeight="1" x14ac:dyDescent="0.3">
      <c r="A103" s="16"/>
      <c r="C103" s="11" t="s">
        <v>23</v>
      </c>
      <c r="E103" s="17"/>
      <c r="F103" s="17"/>
      <c r="G103" s="17"/>
      <c r="H103" s="62">
        <f>SUM(H101:H102)</f>
        <v>0</v>
      </c>
      <c r="I103" s="62">
        <f>SUM(I101:I102)</f>
        <v>0</v>
      </c>
      <c r="J103" s="151" t="str">
        <f t="shared" si="9"/>
        <v/>
      </c>
    </row>
    <row r="104" spans="1:10" s="11" customFormat="1" ht="6" customHeight="1" x14ac:dyDescent="0.3">
      <c r="A104" s="22"/>
      <c r="B104" s="23"/>
      <c r="C104" s="24"/>
      <c r="D104" s="24"/>
      <c r="E104" s="25"/>
      <c r="F104" s="25"/>
      <c r="G104" s="25"/>
      <c r="H104" s="63"/>
      <c r="I104" s="63"/>
      <c r="J104" s="154"/>
    </row>
    <row r="105" spans="1:10" s="11" customFormat="1" ht="12" customHeight="1" x14ac:dyDescent="0.3">
      <c r="A105" s="16"/>
      <c r="B105" s="27" t="s">
        <v>155</v>
      </c>
      <c r="C105" s="21"/>
      <c r="D105" s="21"/>
      <c r="E105" s="21"/>
      <c r="F105" s="21"/>
      <c r="G105" s="21"/>
      <c r="H105" s="89"/>
      <c r="I105" s="89"/>
      <c r="J105" s="151" t="str">
        <f t="shared" ref="J105" si="10">IFERROR(+I105/H105*100,"")</f>
        <v/>
      </c>
    </row>
    <row r="106" spans="1:10" s="11" customFormat="1" ht="6" customHeight="1" x14ac:dyDescent="0.3">
      <c r="A106" s="22"/>
      <c r="B106" s="23"/>
      <c r="C106" s="24"/>
      <c r="D106" s="24"/>
      <c r="E106" s="25"/>
      <c r="F106" s="25"/>
      <c r="G106" s="25"/>
      <c r="H106" s="63"/>
      <c r="I106" s="63"/>
      <c r="J106" s="154"/>
    </row>
    <row r="107" spans="1:10" s="30" customFormat="1" ht="15.5" x14ac:dyDescent="0.35">
      <c r="A107" s="28"/>
      <c r="B107" s="30" t="s">
        <v>70</v>
      </c>
      <c r="E107" s="31"/>
      <c r="F107" s="31"/>
      <c r="G107" s="31"/>
      <c r="H107" s="64">
        <f>+H88+H94+H96+H98+H103+H105</f>
        <v>0</v>
      </c>
      <c r="I107" s="64">
        <f>+I88+I94+I96+I98+I103+I105</f>
        <v>0</v>
      </c>
      <c r="J107" s="151" t="str">
        <f t="shared" ref="J107" si="11">IFERROR(+I107/H107*100,"")</f>
        <v/>
      </c>
    </row>
    <row r="108" spans="1:10" s="30" customFormat="1" ht="8.25" customHeight="1" x14ac:dyDescent="0.35">
      <c r="A108" s="28"/>
      <c r="C108" s="29"/>
      <c r="D108" s="29"/>
      <c r="E108" s="31"/>
      <c r="F108" s="31"/>
      <c r="G108" s="31"/>
      <c r="H108" s="64"/>
      <c r="I108" s="64"/>
      <c r="J108" s="157"/>
    </row>
    <row r="109" spans="1:10" s="30" customFormat="1" ht="15.5" x14ac:dyDescent="0.35">
      <c r="A109" s="28"/>
      <c r="B109" s="30" t="s">
        <v>71</v>
      </c>
      <c r="C109" s="29"/>
      <c r="D109" s="29"/>
      <c r="E109" s="31"/>
      <c r="F109" s="31"/>
      <c r="G109" s="31"/>
      <c r="H109" s="64">
        <f>+H44-H107</f>
        <v>0</v>
      </c>
      <c r="I109" s="64">
        <f>+I44-I107</f>
        <v>0</v>
      </c>
      <c r="J109" s="151" t="str">
        <f t="shared" ref="J109" si="12">IFERROR(+I109/H109*100,"")</f>
        <v/>
      </c>
    </row>
    <row r="110" spans="1:10" s="30" customFormat="1" ht="8.25" customHeight="1" x14ac:dyDescent="0.35">
      <c r="A110" s="28"/>
      <c r="C110" s="29"/>
      <c r="D110" s="29"/>
      <c r="E110" s="31"/>
      <c r="F110" s="31"/>
      <c r="G110" s="31"/>
      <c r="H110" s="64"/>
      <c r="I110" s="64"/>
      <c r="J110" s="157"/>
    </row>
    <row r="111" spans="1:10" s="30" customFormat="1" ht="15.5" x14ac:dyDescent="0.35">
      <c r="A111" s="28"/>
      <c r="C111" s="29"/>
      <c r="D111" s="29"/>
      <c r="E111" s="31"/>
      <c r="F111" s="31"/>
      <c r="G111" s="17" t="s">
        <v>75</v>
      </c>
      <c r="H111" s="62">
        <f>+H36+H109</f>
        <v>0</v>
      </c>
      <c r="I111" s="62">
        <f>+I36+I109</f>
        <v>0</v>
      </c>
      <c r="J111" s="151" t="str">
        <f t="shared" ref="J111" si="13">IFERROR(+I111/H111*100,"")</f>
        <v/>
      </c>
    </row>
    <row r="112" spans="1:10" s="30" customFormat="1" ht="12" customHeight="1" x14ac:dyDescent="0.35">
      <c r="A112" s="28"/>
      <c r="C112" s="29"/>
      <c r="D112" s="29"/>
      <c r="E112" s="31"/>
      <c r="F112" s="31"/>
      <c r="G112" s="31"/>
      <c r="H112" s="64"/>
      <c r="I112" s="64"/>
      <c r="J112" s="157"/>
    </row>
    <row r="113" spans="1:10" s="30" customFormat="1" ht="15.5" x14ac:dyDescent="0.35">
      <c r="A113" s="34"/>
      <c r="B113" s="13" t="s">
        <v>154</v>
      </c>
      <c r="C113" s="35"/>
      <c r="D113" s="35"/>
      <c r="E113" s="36"/>
      <c r="F113" s="36"/>
      <c r="G113" s="36"/>
      <c r="H113" s="66"/>
      <c r="I113" s="66"/>
      <c r="J113" s="158"/>
    </row>
    <row r="114" spans="1:10" s="37" customFormat="1" ht="12" customHeight="1" x14ac:dyDescent="0.3">
      <c r="A114" s="18"/>
      <c r="C114" s="38" t="s">
        <v>25</v>
      </c>
      <c r="D114" s="38"/>
      <c r="E114" s="20" t="s">
        <v>72</v>
      </c>
      <c r="F114" s="20"/>
      <c r="G114" s="20" t="s">
        <v>26</v>
      </c>
      <c r="H114" s="60"/>
      <c r="I114" s="60"/>
      <c r="J114" s="155"/>
    </row>
    <row r="115" spans="1:10" s="11" customFormat="1" ht="12" customHeight="1" x14ac:dyDescent="0.3">
      <c r="A115" s="22"/>
      <c r="B115" s="23"/>
      <c r="C115" s="101"/>
      <c r="D115" s="101"/>
      <c r="E115" s="101"/>
      <c r="F115" s="26"/>
      <c r="G115" s="93"/>
      <c r="H115" s="94"/>
      <c r="I115" s="94"/>
      <c r="J115" s="159"/>
    </row>
    <row r="116" spans="1:10" s="11" customFormat="1" ht="12" customHeight="1" x14ac:dyDescent="0.3">
      <c r="A116" s="22"/>
      <c r="B116" s="23"/>
      <c r="C116" s="101"/>
      <c r="D116" s="101"/>
      <c r="E116" s="101"/>
      <c r="F116" s="26"/>
      <c r="G116" s="93"/>
      <c r="H116" s="94"/>
      <c r="I116" s="94"/>
      <c r="J116" s="159"/>
    </row>
    <row r="117" spans="1:10" s="11" customFormat="1" ht="12" customHeight="1" x14ac:dyDescent="0.3">
      <c r="A117" s="22"/>
      <c r="B117" s="23"/>
      <c r="C117" s="101"/>
      <c r="D117" s="101"/>
      <c r="E117" s="101"/>
      <c r="F117" s="26"/>
      <c r="G117" s="93"/>
      <c r="H117" s="94"/>
      <c r="I117" s="94"/>
      <c r="J117" s="159"/>
    </row>
    <row r="118" spans="1:10" s="11" customFormat="1" ht="12" customHeight="1" x14ac:dyDescent="0.3">
      <c r="A118" s="22"/>
      <c r="B118" s="23"/>
      <c r="C118" s="24"/>
      <c r="D118" s="24"/>
      <c r="E118" s="25"/>
      <c r="F118" s="25"/>
      <c r="G118" s="25"/>
      <c r="H118" s="63"/>
      <c r="I118" s="63"/>
      <c r="J118" s="154"/>
    </row>
    <row r="119" spans="1:10" s="11" customFormat="1" ht="15.5" x14ac:dyDescent="0.35">
      <c r="A119" s="22"/>
      <c r="B119" s="30" t="s">
        <v>27</v>
      </c>
      <c r="C119" s="24"/>
      <c r="D119" s="24"/>
      <c r="E119" s="25"/>
      <c r="F119" s="25"/>
      <c r="G119" s="25"/>
      <c r="H119" s="67">
        <f>SUM(H115:H117)</f>
        <v>0</v>
      </c>
      <c r="I119" s="67">
        <f>SUM(I115:I117)</f>
        <v>0</v>
      </c>
      <c r="J119" s="153"/>
    </row>
    <row r="120" spans="1:10" s="23" customFormat="1" ht="12" customHeight="1" thickBot="1" x14ac:dyDescent="0.3">
      <c r="A120" s="39"/>
      <c r="B120" s="40"/>
      <c r="C120" s="40"/>
      <c r="D120" s="40"/>
      <c r="E120" s="41"/>
      <c r="F120" s="41"/>
      <c r="G120" s="41"/>
      <c r="H120" s="42"/>
      <c r="I120" s="42"/>
      <c r="J120" s="160"/>
    </row>
  </sheetData>
  <sheetProtection algorithmName="SHA-512" hashValue="crBgrZ5SXj3h8ctQyGvFhFdUCg2hZKzoZa63LFKC2V6LbcGsTc/M9XjQL6KY7rW1XjnFIYjnapcpz26r+2dT+g==" saltValue="gT1lvQJxvuTRa6qcXUSSgQ==" spinCount="100000" sheet="1" objects="1" scenarios="1"/>
  <protectedRanges>
    <protectedRange password="B142" sqref="H94:I94" name="Insamling budget_3_1_1"/>
    <protectedRange password="B142" sqref="H3:H4" name="Insamling budget_1_2_1_1"/>
  </protectedRanges>
  <phoneticPr fontId="19" type="noConversion"/>
  <pageMargins left="0.74803149606299213" right="0.74803149606299213" top="0.51181102362204722" bottom="0.74803149606299213" header="0.51181102362204722" footer="0.51181102362204722"/>
  <pageSetup paperSize="9" scale="54" fitToHeight="2" orientation="portrait" r:id="rId1"/>
  <headerFooter alignWithMargins="0">
    <oddFooter>&amp;L&amp;9Version 2021.1&amp;C&amp;F &amp;A</oddFooter>
  </headerFooter>
  <rowBreaks count="1" manualBreakCount="1">
    <brk id="120" max="1638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L120"/>
  <sheetViews>
    <sheetView showGridLines="0" topLeftCell="A28" zoomScaleNormal="100" workbookViewId="0">
      <selection activeCell="B65" sqref="B65"/>
    </sheetView>
  </sheetViews>
  <sheetFormatPr defaultColWidth="9.1796875" defaultRowHeight="12" customHeight="1" x14ac:dyDescent="0.25"/>
  <cols>
    <col min="1" max="1" width="2.7265625" style="1" customWidth="1"/>
    <col min="2" max="2" width="2.54296875" style="1" customWidth="1"/>
    <col min="3" max="3" width="24.54296875" style="1" customWidth="1"/>
    <col min="4" max="4" width="24.81640625" style="1" customWidth="1"/>
    <col min="5" max="5" width="10.453125" style="2" bestFit="1" customWidth="1"/>
    <col min="6" max="6" width="15.26953125" style="2" bestFit="1" customWidth="1"/>
    <col min="7" max="7" width="15" style="2" customWidth="1"/>
    <col min="8" max="8" width="12.7265625" style="3" customWidth="1"/>
    <col min="9" max="9" width="12.453125" style="3" customWidth="1"/>
    <col min="10" max="10" width="4.81640625" style="3" customWidth="1"/>
    <col min="11" max="16384" width="9.1796875" style="1"/>
  </cols>
  <sheetData>
    <row r="1" spans="1:10" ht="12" customHeight="1" thickBot="1" x14ac:dyDescent="0.3"/>
    <row r="2" spans="1:10" ht="12" customHeight="1" x14ac:dyDescent="0.3">
      <c r="A2" s="4"/>
      <c r="B2" s="5"/>
      <c r="C2" s="5"/>
      <c r="D2" s="5"/>
      <c r="E2" s="6"/>
      <c r="F2" s="6"/>
      <c r="G2" s="189" t="s">
        <v>149</v>
      </c>
      <c r="H2" s="165">
        <f>+'Instruktion grunduppgifter'!B33</f>
        <v>0</v>
      </c>
      <c r="I2" s="7"/>
      <c r="J2" s="148"/>
    </row>
    <row r="3" spans="1:10" ht="17.5" x14ac:dyDescent="0.35">
      <c r="A3" s="8"/>
      <c r="D3" s="53" t="s">
        <v>60</v>
      </c>
      <c r="E3" s="55">
        <f>+'Instruktion grunduppgifter'!B35</f>
        <v>0</v>
      </c>
      <c r="G3" s="190" t="s">
        <v>156</v>
      </c>
      <c r="H3" s="111">
        <f>+'Instruktion grunduppgifter'!B37</f>
        <v>0</v>
      </c>
      <c r="J3" s="149"/>
    </row>
    <row r="4" spans="1:10" ht="17.5" x14ac:dyDescent="0.35">
      <c r="A4" s="8"/>
      <c r="D4" s="53"/>
      <c r="E4" s="55"/>
      <c r="G4" s="119" t="s">
        <v>28</v>
      </c>
      <c r="H4" s="111" t="str">
        <f>+D6</f>
        <v>Projekt 42</v>
      </c>
      <c r="J4" s="149"/>
    </row>
    <row r="5" spans="1:10" ht="12" customHeight="1" x14ac:dyDescent="0.25">
      <c r="A5" s="8"/>
      <c r="J5" s="149"/>
    </row>
    <row r="6" spans="1:10" ht="12" customHeight="1" x14ac:dyDescent="0.3">
      <c r="A6" s="8"/>
      <c r="C6" s="9" t="s">
        <v>0</v>
      </c>
      <c r="D6" s="86" t="s">
        <v>100</v>
      </c>
      <c r="E6" s="87"/>
      <c r="F6" s="9" t="s">
        <v>156</v>
      </c>
      <c r="G6" s="111">
        <f>+'Instruktion grunduppgifter'!B37</f>
        <v>0</v>
      </c>
      <c r="J6" s="149"/>
    </row>
    <row r="7" spans="1:10" ht="12" customHeight="1" x14ac:dyDescent="0.3">
      <c r="A7" s="8"/>
      <c r="C7" s="10" t="s">
        <v>1</v>
      </c>
      <c r="D7" s="105">
        <v>42</v>
      </c>
      <c r="E7" s="88"/>
      <c r="F7" s="71" t="s">
        <v>88</v>
      </c>
      <c r="G7" s="112">
        <f>+'Instruktion grunduppgifter'!B46+'Instruktion grunduppgifter'!B47+'Instruktion grunduppgifter'!B48</f>
        <v>0</v>
      </c>
      <c r="J7" s="149"/>
    </row>
    <row r="8" spans="1:10" ht="13" x14ac:dyDescent="0.3">
      <c r="A8" s="8"/>
      <c r="C8" s="9" t="s">
        <v>2</v>
      </c>
      <c r="D8" s="86"/>
      <c r="E8" s="87"/>
      <c r="F8" s="71" t="s">
        <v>140</v>
      </c>
      <c r="G8" s="170">
        <f>+'Instruktion grunduppgifter'!B51</f>
        <v>0</v>
      </c>
      <c r="J8" s="149"/>
    </row>
    <row r="9" spans="1:10" ht="12" customHeight="1" x14ac:dyDescent="0.3">
      <c r="A9" s="8"/>
      <c r="C9" s="11"/>
      <c r="D9" s="11"/>
      <c r="J9" s="149"/>
    </row>
    <row r="10" spans="1:10" ht="12" customHeight="1" x14ac:dyDescent="0.3">
      <c r="A10" s="8"/>
      <c r="C10" s="11" t="s">
        <v>76</v>
      </c>
      <c r="D10" s="11"/>
      <c r="J10" s="149"/>
    </row>
    <row r="11" spans="1:10" s="116" customFormat="1" ht="9" customHeight="1" thickBot="1" x14ac:dyDescent="0.35">
      <c r="A11" s="115"/>
      <c r="C11" s="126"/>
      <c r="D11" s="126"/>
      <c r="E11" s="127"/>
      <c r="F11" s="117"/>
      <c r="G11" s="117"/>
      <c r="H11" s="118"/>
      <c r="I11" s="118"/>
      <c r="J11" s="132"/>
    </row>
    <row r="12" spans="1:10" s="116" customFormat="1" ht="15.5" x14ac:dyDescent="0.35">
      <c r="A12" s="115"/>
      <c r="B12" s="128" t="str">
        <f>CONCATENATE("PROGNOS OKT-DEC ",'Instruktion grunduppgifter'!B35-1)</f>
        <v>PROGNOS OKT-DEC -1</v>
      </c>
      <c r="C12" s="129"/>
      <c r="D12" s="129"/>
      <c r="E12" s="130"/>
      <c r="F12" s="113"/>
      <c r="G12" s="113"/>
      <c r="H12" s="114"/>
      <c r="I12" s="131"/>
      <c r="J12" s="149"/>
    </row>
    <row r="13" spans="1:10" s="116" customFormat="1" ht="7.5" customHeight="1" x14ac:dyDescent="0.25">
      <c r="A13" s="115"/>
      <c r="B13" s="115"/>
      <c r="E13" s="127"/>
      <c r="F13" s="117"/>
      <c r="G13" s="117"/>
      <c r="H13" s="118"/>
      <c r="I13" s="132"/>
      <c r="J13" s="149"/>
    </row>
    <row r="14" spans="1:10" s="116" customFormat="1" ht="13" x14ac:dyDescent="0.3">
      <c r="A14" s="115"/>
      <c r="B14" s="115"/>
      <c r="C14" s="126" t="str">
        <f>CONCATENATE("OH procent ",'Instruktion grunduppgifter'!B35-1)</f>
        <v>OH procent -1</v>
      </c>
      <c r="D14" s="192">
        <f>+'Instruktion grunduppgifter'!B41+'Instruktion grunduppgifter'!B42+'Instruktion grunduppgifter'!B43</f>
        <v>0</v>
      </c>
      <c r="E14" s="127"/>
      <c r="F14" s="133" t="s">
        <v>142</v>
      </c>
      <c r="G14" s="117"/>
      <c r="H14" s="118"/>
      <c r="I14" s="167">
        <v>1</v>
      </c>
      <c r="J14" s="149"/>
    </row>
    <row r="15" spans="1:10" s="116" customFormat="1" ht="7.5" customHeight="1" x14ac:dyDescent="0.25">
      <c r="A15" s="115"/>
      <c r="B15" s="115"/>
      <c r="E15" s="127"/>
      <c r="F15" s="117"/>
      <c r="G15" s="117"/>
      <c r="H15" s="118"/>
      <c r="I15" s="132"/>
      <c r="J15" s="149"/>
    </row>
    <row r="16" spans="1:10" s="116" customFormat="1" ht="13" x14ac:dyDescent="0.3">
      <c r="A16" s="115"/>
      <c r="B16" s="121" t="s">
        <v>143</v>
      </c>
      <c r="C16" s="118"/>
      <c r="D16" s="126"/>
      <c r="E16" s="127"/>
      <c r="F16" s="126" t="str">
        <f>CONCATENATE("Kvar ",'Instruktion grunduppgifter'!B35-1,", enl Probok")</f>
        <v>Kvar -1, enl Probok</v>
      </c>
      <c r="G16" s="117"/>
      <c r="H16" s="118"/>
      <c r="I16" s="166"/>
      <c r="J16" s="149"/>
    </row>
    <row r="17" spans="1:11" s="116" customFormat="1" ht="12.5" x14ac:dyDescent="0.25">
      <c r="A17" s="115"/>
      <c r="B17" s="115"/>
      <c r="C17" s="124"/>
      <c r="D17" s="124"/>
      <c r="E17" s="127"/>
      <c r="F17" s="135" t="str">
        <f>CONCATENATE("Oavskrivet belopp på utrustning ",'Instruktion grunduppgifter'!B35-1)</f>
        <v>Oavskrivet belopp på utrustning -1</v>
      </c>
      <c r="G17" s="117"/>
      <c r="H17" s="118"/>
      <c r="I17" s="136">
        <f>+I22</f>
        <v>0</v>
      </c>
      <c r="J17" s="149"/>
    </row>
    <row r="18" spans="1:11" s="116" customFormat="1" ht="12.5" x14ac:dyDescent="0.25">
      <c r="A18" s="115"/>
      <c r="B18" s="115"/>
      <c r="C18" s="123"/>
      <c r="D18" s="123"/>
      <c r="E18" s="127"/>
      <c r="F18" s="120" t="s">
        <v>144</v>
      </c>
      <c r="G18" s="117"/>
      <c r="H18" s="118"/>
      <c r="I18" s="136">
        <f>-D32</f>
        <v>0</v>
      </c>
      <c r="J18" s="149"/>
    </row>
    <row r="19" spans="1:11" s="116" customFormat="1" ht="13" x14ac:dyDescent="0.3">
      <c r="A19" s="115"/>
      <c r="B19" s="115"/>
      <c r="C19" s="123"/>
      <c r="D19" s="123"/>
      <c r="E19" s="127"/>
      <c r="F19" s="126" t="str">
        <f>CONCATENATE("Utgående balans ",'Instruktion grunduppgifter'!B35-1,"-12-31")</f>
        <v>Utgående balans -1-12-31</v>
      </c>
      <c r="G19" s="117"/>
      <c r="H19" s="118"/>
      <c r="I19" s="137">
        <f>SUM(I16:I18)</f>
        <v>0</v>
      </c>
      <c r="J19" s="149"/>
    </row>
    <row r="20" spans="1:11" s="116" customFormat="1" ht="12.5" x14ac:dyDescent="0.25">
      <c r="A20" s="115"/>
      <c r="B20" s="115"/>
      <c r="C20" s="123"/>
      <c r="D20" s="123"/>
      <c r="E20" s="127"/>
      <c r="F20" s="118"/>
      <c r="G20" s="117"/>
      <c r="H20" s="118"/>
      <c r="I20" s="132"/>
      <c r="J20" s="149"/>
    </row>
    <row r="21" spans="1:11" s="116" customFormat="1" ht="13" x14ac:dyDescent="0.3">
      <c r="A21" s="115"/>
      <c r="B21" s="115"/>
      <c r="C21" s="123"/>
      <c r="D21" s="123"/>
      <c r="E21" s="127"/>
      <c r="F21" s="126" t="s">
        <v>153</v>
      </c>
      <c r="G21" s="117"/>
      <c r="H21" s="118"/>
      <c r="I21" s="132"/>
      <c r="J21" s="149"/>
    </row>
    <row r="22" spans="1:11" s="116" customFormat="1" ht="12.5" x14ac:dyDescent="0.25">
      <c r="A22" s="115"/>
      <c r="B22" s="115"/>
      <c r="C22" s="123"/>
      <c r="D22" s="123"/>
      <c r="E22" s="127"/>
      <c r="F22" s="118" t="str">
        <f>+F17</f>
        <v>Oavskrivet belopp på utrustning -1</v>
      </c>
      <c r="G22" s="117"/>
      <c r="H22" s="118"/>
      <c r="I22" s="166"/>
      <c r="J22" s="149"/>
    </row>
    <row r="23" spans="1:11" s="116" customFormat="1" ht="12.5" x14ac:dyDescent="0.25">
      <c r="A23" s="115"/>
      <c r="B23" s="115"/>
      <c r="C23" s="123"/>
      <c r="D23" s="123"/>
      <c r="E23" s="127"/>
      <c r="F23" s="118" t="str">
        <f>CONCATENATE("Nyinköp av utrustning &gt; 25 tkr ht ",'Instruktion grunduppgifter'!B35-1)</f>
        <v>Nyinköp av utrustning &gt; 25 tkr ht -1</v>
      </c>
      <c r="G23" s="117"/>
      <c r="H23" s="118"/>
      <c r="I23" s="134"/>
      <c r="J23" s="149"/>
    </row>
    <row r="24" spans="1:11" s="116" customFormat="1" ht="13" x14ac:dyDescent="0.3">
      <c r="A24" s="115"/>
      <c r="B24" s="115"/>
      <c r="C24" s="126" t="s">
        <v>145</v>
      </c>
      <c r="D24" s="133">
        <f>SUM(D17:D23)</f>
        <v>0</v>
      </c>
      <c r="E24" s="127"/>
      <c r="F24" s="133" t="str">
        <f>CONCATENATE("Oavskrivet belopp på utrustning ",'Instruktion grunduppgifter'!B35-1,"-12-31")</f>
        <v>Oavskrivet belopp på utrustning -1-12-31</v>
      </c>
      <c r="G24" s="117"/>
      <c r="H24" s="118"/>
      <c r="I24" s="137">
        <f>SUM(I22:I23)</f>
        <v>0</v>
      </c>
      <c r="J24" s="149"/>
    </row>
    <row r="25" spans="1:11" s="126" customFormat="1" ht="6" customHeight="1" x14ac:dyDescent="0.3">
      <c r="A25" s="122"/>
      <c r="B25" s="122"/>
      <c r="C25" s="125"/>
      <c r="D25" s="125"/>
      <c r="E25" s="127"/>
      <c r="F25" s="117"/>
      <c r="G25" s="117"/>
      <c r="H25" s="118"/>
      <c r="I25" s="132"/>
      <c r="J25" s="149"/>
    </row>
    <row r="26" spans="1:11" s="116" customFormat="1" ht="13" x14ac:dyDescent="0.3">
      <c r="A26" s="115"/>
      <c r="B26" s="115"/>
      <c r="C26" s="126" t="s">
        <v>21</v>
      </c>
      <c r="D26" s="133">
        <f>+D24*D14</f>
        <v>0</v>
      </c>
      <c r="E26" s="127"/>
      <c r="F26" s="120"/>
      <c r="G26" s="117"/>
      <c r="H26" s="118"/>
      <c r="I26" s="132"/>
      <c r="J26" s="149"/>
    </row>
    <row r="27" spans="1:11" s="126" customFormat="1" ht="6" customHeight="1" x14ac:dyDescent="0.3">
      <c r="A27" s="122"/>
      <c r="B27" s="122"/>
      <c r="C27" s="125"/>
      <c r="D27" s="125"/>
      <c r="E27" s="127"/>
      <c r="F27" s="117"/>
      <c r="G27" s="117"/>
      <c r="H27" s="118"/>
      <c r="I27" s="132"/>
      <c r="J27" s="149"/>
      <c r="K27" s="116"/>
    </row>
    <row r="28" spans="1:11" s="116" customFormat="1" ht="13" x14ac:dyDescent="0.3">
      <c r="A28" s="115"/>
      <c r="B28" s="115"/>
      <c r="C28" s="126" t="s">
        <v>64</v>
      </c>
      <c r="D28" s="124"/>
      <c r="E28" s="127"/>
      <c r="F28" s="120"/>
      <c r="G28" s="117"/>
      <c r="H28" s="118"/>
      <c r="I28" s="132"/>
      <c r="J28" s="149"/>
    </row>
    <row r="29" spans="1:11" s="126" customFormat="1" ht="6" customHeight="1" x14ac:dyDescent="0.3">
      <c r="A29" s="122"/>
      <c r="B29" s="122"/>
      <c r="C29" s="125"/>
      <c r="D29" s="125"/>
      <c r="E29" s="127"/>
      <c r="F29" s="117"/>
      <c r="G29" s="117"/>
      <c r="H29" s="118"/>
      <c r="I29" s="132"/>
      <c r="J29" s="149"/>
      <c r="K29" s="116"/>
    </row>
    <row r="30" spans="1:11" s="116" customFormat="1" ht="13" x14ac:dyDescent="0.3">
      <c r="A30" s="115"/>
      <c r="B30" s="115"/>
      <c r="C30" s="126" t="s">
        <v>146</v>
      </c>
      <c r="D30" s="133">
        <f>+I24/I14/12*3</f>
        <v>0</v>
      </c>
      <c r="E30" s="127"/>
      <c r="F30" s="126" t="s">
        <v>147</v>
      </c>
      <c r="I30" s="166"/>
      <c r="J30" s="149"/>
    </row>
    <row r="31" spans="1:11" s="126" customFormat="1" ht="6" customHeight="1" x14ac:dyDescent="0.3">
      <c r="A31" s="122"/>
      <c r="B31" s="122"/>
      <c r="C31" s="125"/>
      <c r="D31" s="125"/>
      <c r="E31" s="127"/>
      <c r="F31" s="117"/>
      <c r="G31" s="117"/>
      <c r="H31" s="118"/>
      <c r="I31" s="132"/>
      <c r="J31" s="149"/>
    </row>
    <row r="32" spans="1:11" s="116" customFormat="1" ht="13.5" thickBot="1" x14ac:dyDescent="0.35">
      <c r="A32" s="115"/>
      <c r="B32" s="138"/>
      <c r="C32" s="139" t="s">
        <v>148</v>
      </c>
      <c r="D32" s="140">
        <f>SUM(D24:D31)</f>
        <v>0</v>
      </c>
      <c r="E32" s="141"/>
      <c r="F32" s="139" t="str">
        <f>CONCATENATE("KVAR ATT DISPONERA ",'Instruktion grunduppgifter'!B35-1,"-12-31")</f>
        <v>KVAR ATT DISPONERA -1-12-31</v>
      </c>
      <c r="G32" s="142"/>
      <c r="H32" s="140"/>
      <c r="I32" s="143">
        <f>+I19-I24+I30</f>
        <v>0</v>
      </c>
      <c r="J32" s="149"/>
    </row>
    <row r="33" spans="1:10" s="116" customFormat="1" ht="7.15" customHeight="1" x14ac:dyDescent="0.3">
      <c r="A33" s="115"/>
      <c r="C33" s="126"/>
      <c r="D33" s="126"/>
      <c r="E33" s="127"/>
      <c r="F33" s="117"/>
      <c r="G33" s="117"/>
      <c r="H33" s="118"/>
      <c r="I33" s="118"/>
      <c r="J33" s="132"/>
    </row>
    <row r="34" spans="1:10" ht="15.5" x14ac:dyDescent="0.35">
      <c r="A34" s="8"/>
      <c r="C34" s="11"/>
      <c r="D34" s="11"/>
      <c r="H34" s="58" t="s">
        <v>132</v>
      </c>
      <c r="I34" s="58" t="s">
        <v>133</v>
      </c>
      <c r="J34" s="150" t="s">
        <v>7</v>
      </c>
    </row>
    <row r="35" spans="1:10" ht="12" customHeight="1" x14ac:dyDescent="0.25">
      <c r="A35" s="8"/>
      <c r="H35" s="59"/>
      <c r="I35" s="59"/>
      <c r="J35" s="149"/>
    </row>
    <row r="36" spans="1:10" ht="13" x14ac:dyDescent="0.3">
      <c r="A36" s="8"/>
      <c r="C36" s="11"/>
      <c r="D36" s="11"/>
      <c r="G36" s="17" t="s">
        <v>74</v>
      </c>
      <c r="H36" s="62">
        <f>+I32</f>
        <v>0</v>
      </c>
      <c r="I36" s="102"/>
      <c r="J36" s="151" t="str">
        <f>IFERROR(+I36/H36*100,"")</f>
        <v/>
      </c>
    </row>
    <row r="37" spans="1:10" ht="7.15" customHeight="1" x14ac:dyDescent="0.25">
      <c r="A37" s="8"/>
      <c r="H37" s="59"/>
      <c r="I37" s="59"/>
      <c r="J37" s="152"/>
    </row>
    <row r="38" spans="1:10" s="11" customFormat="1" ht="15.5" x14ac:dyDescent="0.35">
      <c r="A38" s="16"/>
      <c r="B38" s="13" t="s">
        <v>135</v>
      </c>
      <c r="D38" s="33" t="s">
        <v>87</v>
      </c>
      <c r="E38" s="20"/>
      <c r="F38" s="2"/>
      <c r="G38" s="20"/>
      <c r="H38" s="62"/>
      <c r="I38" s="62"/>
      <c r="J38" s="153"/>
    </row>
    <row r="39" spans="1:10" ht="12" customHeight="1" x14ac:dyDescent="0.3">
      <c r="A39" s="8"/>
      <c r="C39" s="21" t="s">
        <v>54</v>
      </c>
      <c r="D39" s="32"/>
      <c r="E39" s="32"/>
      <c r="F39" s="32"/>
      <c r="G39" s="32"/>
      <c r="H39" s="89"/>
      <c r="I39" s="89"/>
      <c r="J39" s="151" t="str">
        <f t="shared" ref="J39:J44" si="0">IFERROR(+I39/H39*100,"")</f>
        <v/>
      </c>
    </row>
    <row r="40" spans="1:10" ht="12" customHeight="1" x14ac:dyDescent="0.3">
      <c r="A40" s="8"/>
      <c r="C40" s="21" t="s">
        <v>84</v>
      </c>
      <c r="D40" s="32"/>
      <c r="E40" s="32"/>
      <c r="F40" s="32"/>
      <c r="G40" s="32"/>
      <c r="H40" s="89"/>
      <c r="I40" s="89"/>
      <c r="J40" s="151" t="str">
        <f t="shared" si="0"/>
        <v/>
      </c>
    </row>
    <row r="41" spans="1:10" ht="12" customHeight="1" x14ac:dyDescent="0.3">
      <c r="A41" s="8"/>
      <c r="C41" s="21" t="s">
        <v>85</v>
      </c>
      <c r="D41" s="32"/>
      <c r="E41" s="32"/>
      <c r="F41" s="32"/>
      <c r="G41" s="32"/>
      <c r="H41" s="89"/>
      <c r="I41" s="89"/>
      <c r="J41" s="151" t="str">
        <f t="shared" si="0"/>
        <v/>
      </c>
    </row>
    <row r="42" spans="1:10" ht="12" customHeight="1" x14ac:dyDescent="0.3">
      <c r="A42" s="8"/>
      <c r="C42" s="106" t="s">
        <v>134</v>
      </c>
      <c r="D42" s="32"/>
      <c r="E42" s="32"/>
      <c r="F42" s="32"/>
      <c r="G42" s="32"/>
      <c r="H42" s="89"/>
      <c r="I42" s="89"/>
      <c r="J42" s="151" t="str">
        <f t="shared" si="0"/>
        <v/>
      </c>
    </row>
    <row r="43" spans="1:10" s="11" customFormat="1" ht="5.5" customHeight="1" x14ac:dyDescent="0.3">
      <c r="A43" s="22"/>
      <c r="B43" s="23"/>
      <c r="C43" s="24"/>
      <c r="D43" s="24"/>
      <c r="E43" s="25"/>
      <c r="F43" s="25"/>
      <c r="G43" s="25"/>
      <c r="H43" s="63"/>
      <c r="I43" s="63"/>
      <c r="J43" s="154" t="str">
        <f t="shared" si="0"/>
        <v/>
      </c>
    </row>
    <row r="44" spans="1:10" s="30" customFormat="1" ht="15.5" x14ac:dyDescent="0.35">
      <c r="A44" s="28"/>
      <c r="B44" s="13" t="s">
        <v>136</v>
      </c>
      <c r="C44" s="29"/>
      <c r="D44" s="29"/>
      <c r="E44" s="31"/>
      <c r="F44" s="31"/>
      <c r="G44" s="31"/>
      <c r="H44" s="64">
        <f>SUM(H39:H43)</f>
        <v>0</v>
      </c>
      <c r="I44" s="64">
        <f>SUM(I39:I42)</f>
        <v>0</v>
      </c>
      <c r="J44" s="151" t="str">
        <f t="shared" si="0"/>
        <v/>
      </c>
    </row>
    <row r="45" spans="1:10" ht="12" customHeight="1" x14ac:dyDescent="0.3">
      <c r="A45" s="8"/>
      <c r="C45" s="11"/>
      <c r="D45" s="11"/>
      <c r="G45" s="17"/>
      <c r="H45" s="62"/>
      <c r="I45" s="62"/>
      <c r="J45" s="153"/>
    </row>
    <row r="46" spans="1:10" s="14" customFormat="1" ht="15.5" x14ac:dyDescent="0.35">
      <c r="A46" s="12"/>
      <c r="B46" s="13" t="s">
        <v>67</v>
      </c>
      <c r="E46" s="15"/>
      <c r="F46" s="15"/>
      <c r="G46" s="15"/>
      <c r="H46" s="62"/>
      <c r="I46" s="62"/>
      <c r="J46" s="153"/>
    </row>
    <row r="47" spans="1:10" ht="12" customHeight="1" x14ac:dyDescent="0.25">
      <c r="A47" s="8"/>
      <c r="H47" s="59"/>
      <c r="I47" s="59"/>
      <c r="J47" s="152"/>
    </row>
    <row r="48" spans="1:10" s="11" customFormat="1" ht="12" customHeight="1" x14ac:dyDescent="0.3">
      <c r="A48" s="16"/>
      <c r="B48" s="191" t="str">
        <f>CONCATENATE("Lönekostnader (inkl LBK + sem.tillägg, tot ",'Instruktion grunduppgifter'!B52*100,"%) inkl. löneökning om angivet ovan")</f>
        <v>Lönekostnader (inkl LBK + sem.tillägg, tot 0%) inkl. löneökning om angivet ovan</v>
      </c>
      <c r="E48" s="17"/>
      <c r="F48" s="17"/>
      <c r="G48" s="17"/>
      <c r="H48" s="62"/>
      <c r="I48" s="62"/>
      <c r="J48" s="153"/>
    </row>
    <row r="49" spans="1:10" s="19" customFormat="1" ht="12" customHeight="1" x14ac:dyDescent="0.3">
      <c r="A49" s="18"/>
      <c r="C49" s="19" t="s">
        <v>4</v>
      </c>
      <c r="E49" s="20" t="s">
        <v>5</v>
      </c>
      <c r="F49" s="20" t="s">
        <v>6</v>
      </c>
      <c r="G49" s="20" t="s">
        <v>7</v>
      </c>
      <c r="H49" s="60"/>
      <c r="I49" s="60"/>
      <c r="J49" s="155"/>
    </row>
    <row r="50" spans="1:10" ht="12" customHeight="1" x14ac:dyDescent="0.25">
      <c r="A50" s="8"/>
      <c r="C50" s="110"/>
      <c r="D50" s="90"/>
      <c r="E50" s="91"/>
      <c r="F50" s="161"/>
      <c r="G50" s="97"/>
      <c r="H50" s="61">
        <f>+E50*F50*G50*(1+'Instruktion grunduppgifter'!$B$52)*(1+$G$8)</f>
        <v>0</v>
      </c>
      <c r="I50" s="109"/>
      <c r="J50" s="156"/>
    </row>
    <row r="51" spans="1:10" ht="12" customHeight="1" x14ac:dyDescent="0.25">
      <c r="A51" s="8"/>
      <c r="C51" s="90"/>
      <c r="D51" s="90"/>
      <c r="E51" s="91"/>
      <c r="F51" s="161"/>
      <c r="G51" s="97"/>
      <c r="H51" s="61">
        <f>+E51*F51*G51*(1+'Instruktion grunduppgifter'!$B$52)*(1+$G$8)</f>
        <v>0</v>
      </c>
      <c r="I51" s="109"/>
      <c r="J51" s="156"/>
    </row>
    <row r="52" spans="1:10" ht="12" customHeight="1" x14ac:dyDescent="0.25">
      <c r="A52" s="8"/>
      <c r="C52" s="90"/>
      <c r="D52" s="90"/>
      <c r="E52" s="91"/>
      <c r="F52" s="161"/>
      <c r="G52" s="97"/>
      <c r="H52" s="61">
        <f>+E52*F52*G52*(1+'Instruktion grunduppgifter'!$B$52)*(1+$G$8)</f>
        <v>0</v>
      </c>
      <c r="I52" s="109"/>
      <c r="J52" s="156"/>
    </row>
    <row r="53" spans="1:10" ht="12" customHeight="1" x14ac:dyDescent="0.25">
      <c r="A53" s="8"/>
      <c r="C53" s="90"/>
      <c r="D53" s="90"/>
      <c r="E53" s="91"/>
      <c r="F53" s="161"/>
      <c r="G53" s="97"/>
      <c r="H53" s="61">
        <f>+E53*F53*G53*(1+'Instruktion grunduppgifter'!$B$52)*(1+$G$8)</f>
        <v>0</v>
      </c>
      <c r="I53" s="109"/>
      <c r="J53" s="156"/>
    </row>
    <row r="54" spans="1:10" ht="12" customHeight="1" x14ac:dyDescent="0.25">
      <c r="A54" s="8"/>
      <c r="C54" s="90"/>
      <c r="D54" s="110"/>
      <c r="E54" s="91"/>
      <c r="F54" s="161"/>
      <c r="G54" s="97"/>
      <c r="H54" s="61">
        <f>+E54*F54*G54*(1+'Instruktion grunduppgifter'!$B$52)*(1+$G$8)</f>
        <v>0</v>
      </c>
      <c r="I54" s="109"/>
      <c r="J54" s="156"/>
    </row>
    <row r="55" spans="1:10" ht="12" customHeight="1" x14ac:dyDescent="0.25">
      <c r="A55" s="8"/>
      <c r="C55" s="90"/>
      <c r="D55" s="90"/>
      <c r="E55" s="91"/>
      <c r="F55" s="161"/>
      <c r="G55" s="97"/>
      <c r="H55" s="61">
        <f>+E55*F55*G55*(1+'Instruktion grunduppgifter'!$B$52)*(1+$G$8)</f>
        <v>0</v>
      </c>
      <c r="I55" s="109"/>
      <c r="J55" s="156"/>
    </row>
    <row r="56" spans="1:10" ht="12" customHeight="1" x14ac:dyDescent="0.25">
      <c r="A56" s="8"/>
      <c r="C56" s="90"/>
      <c r="D56" s="90"/>
      <c r="E56" s="91"/>
      <c r="F56" s="161"/>
      <c r="G56" s="97"/>
      <c r="H56" s="61">
        <f>+E56*F56*G56*(1+'Instruktion grunduppgifter'!$B$52)*(1+$G$8)</f>
        <v>0</v>
      </c>
      <c r="I56" s="109"/>
      <c r="J56" s="156"/>
    </row>
    <row r="57" spans="1:10" ht="12" customHeight="1" x14ac:dyDescent="0.25">
      <c r="A57" s="8"/>
      <c r="C57" s="90"/>
      <c r="D57" s="90"/>
      <c r="E57" s="91"/>
      <c r="F57" s="161"/>
      <c r="G57" s="97"/>
      <c r="H57" s="61">
        <f>+E57*F57*G57*(1+'Instruktion grunduppgifter'!$B$52)*(1+$G$8)</f>
        <v>0</v>
      </c>
      <c r="I57" s="109"/>
      <c r="J57" s="156"/>
    </row>
    <row r="58" spans="1:10" ht="12" customHeight="1" x14ac:dyDescent="0.25">
      <c r="A58" s="8"/>
      <c r="C58" s="90"/>
      <c r="D58" s="90"/>
      <c r="E58" s="91"/>
      <c r="F58" s="161"/>
      <c r="G58" s="97"/>
      <c r="H58" s="61">
        <f>+E58*F58*G58*(1+'Instruktion grunduppgifter'!$B$52)*(1+$G$8)</f>
        <v>0</v>
      </c>
      <c r="I58" s="109"/>
      <c r="J58" s="156"/>
    </row>
    <row r="59" spans="1:10" ht="12" customHeight="1" x14ac:dyDescent="0.25">
      <c r="A59" s="8"/>
      <c r="C59" s="90"/>
      <c r="D59" s="90"/>
      <c r="E59" s="91"/>
      <c r="F59" s="161"/>
      <c r="G59" s="97"/>
      <c r="H59" s="61">
        <f>+E59*F59*G59*(1+'Instruktion grunduppgifter'!$B$52)*(1+$G$8)</f>
        <v>0</v>
      </c>
      <c r="I59" s="109"/>
      <c r="J59" s="156"/>
    </row>
    <row r="60" spans="1:10" ht="12" customHeight="1" x14ac:dyDescent="0.25">
      <c r="A60" s="8"/>
      <c r="C60" s="90"/>
      <c r="D60" s="90"/>
      <c r="E60" s="91"/>
      <c r="F60" s="161"/>
      <c r="G60" s="97"/>
      <c r="H60" s="61">
        <f>+E60*F60*G60*(1+'Instruktion grunduppgifter'!$B$52)*(1+$G$8)</f>
        <v>0</v>
      </c>
      <c r="I60" s="109"/>
      <c r="J60" s="156"/>
    </row>
    <row r="61" spans="1:10" ht="12" customHeight="1" x14ac:dyDescent="0.25">
      <c r="A61" s="8"/>
      <c r="C61" s="90"/>
      <c r="D61" s="90"/>
      <c r="E61" s="91"/>
      <c r="F61" s="161"/>
      <c r="G61" s="97"/>
      <c r="H61" s="61">
        <f>+E61*F61*G61*(1+'Instruktion grunduppgifter'!$B$52)*(1+$G$8)</f>
        <v>0</v>
      </c>
      <c r="I61" s="109"/>
      <c r="J61" s="156"/>
    </row>
    <row r="62" spans="1:10" s="11" customFormat="1" ht="12" customHeight="1" x14ac:dyDescent="0.3">
      <c r="A62" s="16"/>
      <c r="C62" s="11" t="s">
        <v>8</v>
      </c>
      <c r="E62" s="17"/>
      <c r="F62" s="162"/>
      <c r="G62" s="74"/>
      <c r="H62" s="62">
        <f>SUM(H50:H61)</f>
        <v>0</v>
      </c>
      <c r="I62" s="62">
        <f>SUM(I50:I61)</f>
        <v>0</v>
      </c>
      <c r="J62" s="151" t="str">
        <f t="shared" ref="J62" si="1">IFERROR(+I62/H62*100,"")</f>
        <v/>
      </c>
    </row>
    <row r="63" spans="1:10" s="11" customFormat="1" ht="12" customHeight="1" x14ac:dyDescent="0.3">
      <c r="A63" s="22"/>
      <c r="B63" s="23"/>
      <c r="C63" s="24"/>
      <c r="D63" s="24"/>
      <c r="E63" s="25"/>
      <c r="F63" s="163"/>
      <c r="G63" s="75"/>
      <c r="H63" s="63"/>
      <c r="I63" s="63"/>
      <c r="J63" s="154"/>
    </row>
    <row r="64" spans="1:10" s="11" customFormat="1" ht="12" customHeight="1" x14ac:dyDescent="0.3">
      <c r="A64" s="22"/>
      <c r="B64" s="23"/>
      <c r="C64" s="24"/>
      <c r="D64" s="24"/>
      <c r="E64" s="25"/>
      <c r="F64" s="163"/>
      <c r="G64" s="25"/>
      <c r="H64" s="63"/>
      <c r="I64" s="63"/>
      <c r="J64" s="154"/>
    </row>
    <row r="65" spans="1:10" s="11" customFormat="1" ht="12" customHeight="1" x14ac:dyDescent="0.3">
      <c r="A65" s="16"/>
      <c r="B65" s="11" t="str">
        <f>CONCATENATE("Lönekostnader (inkl LBK ",'Instruktion grunduppgifter'!B52*100-2,"%)")</f>
        <v>Lönekostnader (inkl LBK -2%)</v>
      </c>
      <c r="E65" s="17"/>
      <c r="F65" s="162"/>
      <c r="G65" s="17"/>
      <c r="H65" s="62"/>
      <c r="I65" s="62"/>
      <c r="J65" s="153"/>
    </row>
    <row r="66" spans="1:10" s="19" customFormat="1" ht="12" customHeight="1" x14ac:dyDescent="0.3">
      <c r="A66" s="18"/>
      <c r="C66" s="19" t="s">
        <v>9</v>
      </c>
      <c r="E66" s="20" t="s">
        <v>68</v>
      </c>
      <c r="F66" s="164" t="s">
        <v>83</v>
      </c>
      <c r="G66" s="20"/>
      <c r="H66" s="60"/>
      <c r="I66" s="60"/>
      <c r="J66" s="155"/>
    </row>
    <row r="67" spans="1:10" ht="12" customHeight="1" x14ac:dyDescent="0.25">
      <c r="A67" s="8"/>
      <c r="C67" s="90"/>
      <c r="D67" s="90"/>
      <c r="E67" s="91"/>
      <c r="F67" s="161"/>
      <c r="G67" s="26"/>
      <c r="H67" s="61">
        <f>+E67*F67*(1+'Instruktion grunduppgifter'!$B$52-2%)</f>
        <v>0</v>
      </c>
      <c r="I67" s="109"/>
      <c r="J67" s="156"/>
    </row>
    <row r="68" spans="1:10" ht="12" customHeight="1" x14ac:dyDescent="0.25">
      <c r="A68" s="8"/>
      <c r="C68" s="90"/>
      <c r="D68" s="90"/>
      <c r="E68" s="91"/>
      <c r="F68" s="161"/>
      <c r="G68" s="26"/>
      <c r="H68" s="61">
        <f>+E68*F68*(1+'Instruktion grunduppgifter'!$B$52-2%)</f>
        <v>0</v>
      </c>
      <c r="I68" s="109"/>
      <c r="J68" s="156"/>
    </row>
    <row r="69" spans="1:10" ht="12" customHeight="1" x14ac:dyDescent="0.25">
      <c r="A69" s="8"/>
      <c r="C69" s="90"/>
      <c r="D69" s="90"/>
      <c r="E69" s="91"/>
      <c r="F69" s="161"/>
      <c r="G69" s="26"/>
      <c r="H69" s="61">
        <f>+E69*F69*(1+'Instruktion grunduppgifter'!$B$52-2%)</f>
        <v>0</v>
      </c>
      <c r="I69" s="109"/>
      <c r="J69" s="156"/>
    </row>
    <row r="70" spans="1:10" ht="12" customHeight="1" x14ac:dyDescent="0.25">
      <c r="A70" s="8"/>
      <c r="C70" s="90"/>
      <c r="D70" s="90"/>
      <c r="E70" s="91"/>
      <c r="F70" s="161"/>
      <c r="G70" s="26"/>
      <c r="H70" s="61">
        <f>+E70*F70*(1+'Instruktion grunduppgifter'!$B$52-2%)</f>
        <v>0</v>
      </c>
      <c r="I70" s="109"/>
      <c r="J70" s="156"/>
    </row>
    <row r="71" spans="1:10" s="11" customFormat="1" ht="12" customHeight="1" x14ac:dyDescent="0.3">
      <c r="A71" s="16"/>
      <c r="C71" s="11" t="s">
        <v>10</v>
      </c>
      <c r="E71" s="17"/>
      <c r="F71" s="17"/>
      <c r="G71" s="17"/>
      <c r="H71" s="62">
        <f>SUM(H67:H70)</f>
        <v>0</v>
      </c>
      <c r="I71" s="62">
        <f>SUM(I67:I70)</f>
        <v>0</v>
      </c>
      <c r="J71" s="151" t="str">
        <f t="shared" ref="J71" si="2">IFERROR(+I71/H71*100,"")</f>
        <v/>
      </c>
    </row>
    <row r="72" spans="1:10" s="11" customFormat="1" ht="12" customHeight="1" x14ac:dyDescent="0.3">
      <c r="A72" s="22"/>
      <c r="B72" s="23"/>
      <c r="C72" s="24"/>
      <c r="D72" s="24"/>
      <c r="E72" s="25"/>
      <c r="F72" s="25"/>
      <c r="G72" s="25"/>
      <c r="H72" s="63"/>
      <c r="I72" s="63"/>
      <c r="J72" s="154"/>
    </row>
    <row r="73" spans="1:10" s="11" customFormat="1" ht="12" customHeight="1" x14ac:dyDescent="0.3">
      <c r="A73" s="16"/>
      <c r="B73" s="11" t="s">
        <v>86</v>
      </c>
      <c r="E73" s="17"/>
      <c r="F73" s="17"/>
      <c r="G73" s="17"/>
      <c r="H73" s="62"/>
      <c r="I73" s="62"/>
      <c r="J73" s="153"/>
    </row>
    <row r="74" spans="1:10" ht="12" customHeight="1" x14ac:dyDescent="0.3">
      <c r="A74" s="8"/>
      <c r="C74" s="21" t="s">
        <v>78</v>
      </c>
      <c r="D74" s="21"/>
      <c r="E74" s="21"/>
      <c r="F74" s="21"/>
      <c r="G74" s="21"/>
      <c r="H74" s="89"/>
      <c r="I74" s="89"/>
      <c r="J74" s="151" t="str">
        <f t="shared" ref="J74:J78" si="3">IFERROR(+I74/H74*100,"")</f>
        <v/>
      </c>
    </row>
    <row r="75" spans="1:10" ht="12" customHeight="1" x14ac:dyDescent="0.3">
      <c r="A75" s="8"/>
      <c r="C75" s="21" t="s">
        <v>80</v>
      </c>
      <c r="D75" s="21"/>
      <c r="E75" s="21"/>
      <c r="F75" s="21"/>
      <c r="G75" s="21"/>
      <c r="H75" s="89"/>
      <c r="I75" s="89"/>
      <c r="J75" s="151" t="str">
        <f t="shared" si="3"/>
        <v/>
      </c>
    </row>
    <row r="76" spans="1:10" ht="12" customHeight="1" x14ac:dyDescent="0.3">
      <c r="A76" s="8"/>
      <c r="C76" s="106" t="s">
        <v>138</v>
      </c>
      <c r="D76" s="21"/>
      <c r="E76" s="21"/>
      <c r="F76" s="21"/>
      <c r="G76" s="21"/>
      <c r="H76" s="89"/>
      <c r="I76" s="89"/>
      <c r="J76" s="151" t="str">
        <f t="shared" si="3"/>
        <v/>
      </c>
    </row>
    <row r="77" spans="1:10" ht="12" customHeight="1" x14ac:dyDescent="0.3">
      <c r="A77" s="8"/>
      <c r="C77" s="21" t="s">
        <v>79</v>
      </c>
      <c r="D77" s="21"/>
      <c r="E77" s="21"/>
      <c r="F77" s="21"/>
      <c r="G77" s="21"/>
      <c r="H77" s="89"/>
      <c r="I77" s="89"/>
      <c r="J77" s="151" t="str">
        <f t="shared" si="3"/>
        <v/>
      </c>
    </row>
    <row r="78" spans="1:10" s="11" customFormat="1" ht="12" customHeight="1" x14ac:dyDescent="0.3">
      <c r="A78" s="16"/>
      <c r="C78" s="11" t="s">
        <v>12</v>
      </c>
      <c r="E78" s="17"/>
      <c r="F78" s="17"/>
      <c r="G78" s="17"/>
      <c r="H78" s="62">
        <f>SUM(H74:H77)</f>
        <v>0</v>
      </c>
      <c r="I78" s="62">
        <f>SUM(I74:I77)</f>
        <v>0</v>
      </c>
      <c r="J78" s="151" t="str">
        <f t="shared" si="3"/>
        <v/>
      </c>
    </row>
    <row r="79" spans="1:10" s="11" customFormat="1" ht="12" customHeight="1" x14ac:dyDescent="0.3">
      <c r="A79" s="22"/>
      <c r="B79" s="23"/>
      <c r="C79" s="24"/>
      <c r="D79" s="24"/>
      <c r="E79" s="25"/>
      <c r="F79" s="25"/>
      <c r="G79" s="25"/>
      <c r="H79" s="63"/>
      <c r="I79" s="63"/>
      <c r="J79" s="154"/>
    </row>
    <row r="80" spans="1:10" s="11" customFormat="1" ht="12" customHeight="1" x14ac:dyDescent="0.3">
      <c r="A80" s="16"/>
      <c r="B80" s="11" t="s">
        <v>13</v>
      </c>
      <c r="E80" s="17"/>
      <c r="F80" s="17"/>
      <c r="G80" s="17"/>
      <c r="H80" s="62"/>
      <c r="I80" s="62"/>
      <c r="J80" s="153"/>
    </row>
    <row r="81" spans="1:12" ht="12" customHeight="1" x14ac:dyDescent="0.3">
      <c r="A81" s="8"/>
      <c r="C81" s="21" t="s">
        <v>14</v>
      </c>
      <c r="D81" s="21"/>
      <c r="E81" s="21"/>
      <c r="F81" s="21"/>
      <c r="G81" s="21"/>
      <c r="H81" s="89"/>
      <c r="I81" s="89"/>
      <c r="J81" s="151" t="str">
        <f t="shared" ref="J81:J86" si="4">IFERROR(+I81/H81*100,"")</f>
        <v/>
      </c>
    </row>
    <row r="82" spans="1:12" ht="12" customHeight="1" x14ac:dyDescent="0.3">
      <c r="A82" s="8"/>
      <c r="C82" s="21" t="s">
        <v>139</v>
      </c>
      <c r="D82" s="21"/>
      <c r="E82" s="21"/>
      <c r="F82" s="21"/>
      <c r="G82" s="21"/>
      <c r="H82" s="89"/>
      <c r="I82" s="89"/>
      <c r="J82" s="151" t="str">
        <f t="shared" si="4"/>
        <v/>
      </c>
    </row>
    <row r="83" spans="1:12" ht="12" customHeight="1" x14ac:dyDescent="0.3">
      <c r="A83" s="8"/>
      <c r="C83" s="21" t="s">
        <v>16</v>
      </c>
      <c r="D83" s="21"/>
      <c r="E83" s="21"/>
      <c r="F83" s="21"/>
      <c r="G83" s="21"/>
      <c r="H83" s="89"/>
      <c r="I83" s="89"/>
      <c r="J83" s="151" t="str">
        <f t="shared" si="4"/>
        <v/>
      </c>
    </row>
    <row r="84" spans="1:12" ht="12" customHeight="1" x14ac:dyDescent="0.3">
      <c r="A84" s="8"/>
      <c r="C84" s="21" t="s">
        <v>17</v>
      </c>
      <c r="D84" s="21"/>
      <c r="E84" s="21"/>
      <c r="F84" s="21"/>
      <c r="G84" s="21"/>
      <c r="H84" s="89"/>
      <c r="I84" s="89"/>
      <c r="J84" s="151" t="str">
        <f t="shared" si="4"/>
        <v/>
      </c>
    </row>
    <row r="85" spans="1:12" ht="12" customHeight="1" x14ac:dyDescent="0.3">
      <c r="A85" s="8"/>
      <c r="C85" s="106" t="s">
        <v>137</v>
      </c>
      <c r="D85" s="21"/>
      <c r="E85" s="21"/>
      <c r="F85" s="21"/>
      <c r="G85" s="21"/>
      <c r="H85" s="89"/>
      <c r="I85" s="89"/>
      <c r="J85" s="151" t="str">
        <f t="shared" si="4"/>
        <v/>
      </c>
    </row>
    <row r="86" spans="1:12" s="11" customFormat="1" ht="12" customHeight="1" x14ac:dyDescent="0.3">
      <c r="A86" s="16"/>
      <c r="C86" s="27" t="s">
        <v>18</v>
      </c>
      <c r="D86" s="27"/>
      <c r="E86" s="17"/>
      <c r="F86" s="17"/>
      <c r="G86" s="17"/>
      <c r="H86" s="62">
        <f>SUM(H81:H85)</f>
        <v>0</v>
      </c>
      <c r="I86" s="62">
        <f>SUM(I81:I85)</f>
        <v>0</v>
      </c>
      <c r="J86" s="151" t="str">
        <f t="shared" si="4"/>
        <v/>
      </c>
    </row>
    <row r="87" spans="1:12" s="11" customFormat="1" ht="7.15" customHeight="1" x14ac:dyDescent="0.3">
      <c r="A87" s="22"/>
      <c r="B87" s="23"/>
      <c r="C87" s="24"/>
      <c r="D87" s="24"/>
      <c r="E87" s="25"/>
      <c r="F87" s="25"/>
      <c r="G87" s="25"/>
      <c r="H87" s="63"/>
      <c r="I87" s="63"/>
      <c r="J87" s="154"/>
    </row>
    <row r="88" spans="1:12" s="30" customFormat="1" ht="15.5" x14ac:dyDescent="0.35">
      <c r="A88" s="28"/>
      <c r="B88" s="29" t="s">
        <v>69</v>
      </c>
      <c r="E88" s="31"/>
      <c r="F88" s="31"/>
      <c r="G88" s="31"/>
      <c r="H88" s="64">
        <f>+H62+H71+H78+H86</f>
        <v>0</v>
      </c>
      <c r="I88" s="64">
        <f>+I62+I71+I78+I86</f>
        <v>0</v>
      </c>
      <c r="J88" s="151" t="str">
        <f t="shared" ref="J88" si="5">IFERROR(+I88/H88*100,"")</f>
        <v/>
      </c>
      <c r="L88" s="11"/>
    </row>
    <row r="89" spans="1:12" s="11" customFormat="1" ht="6" customHeight="1" x14ac:dyDescent="0.3">
      <c r="A89" s="22"/>
      <c r="B89" s="23"/>
      <c r="C89" s="24"/>
      <c r="D89" s="24"/>
      <c r="E89" s="25"/>
      <c r="F89" s="25"/>
      <c r="G89" s="25"/>
      <c r="H89" s="63"/>
      <c r="I89" s="63"/>
      <c r="J89" s="154"/>
    </row>
    <row r="90" spans="1:12" s="11" customFormat="1" ht="12" customHeight="1" x14ac:dyDescent="0.3">
      <c r="A90" s="22"/>
      <c r="B90" s="11" t="s">
        <v>64</v>
      </c>
      <c r="E90" s="17"/>
      <c r="F90" s="17"/>
      <c r="G90" s="17"/>
      <c r="H90" s="62"/>
      <c r="I90" s="62"/>
      <c r="J90" s="153"/>
    </row>
    <row r="91" spans="1:12" s="11" customFormat="1" ht="12" customHeight="1" x14ac:dyDescent="0.3">
      <c r="A91" s="22"/>
      <c r="B91" s="1"/>
      <c r="C91" s="21" t="s">
        <v>125</v>
      </c>
      <c r="D91" s="21"/>
      <c r="E91" s="21"/>
      <c r="F91" s="21"/>
      <c r="G91" s="21"/>
      <c r="H91" s="89"/>
      <c r="I91" s="89"/>
      <c r="J91" s="151" t="str">
        <f t="shared" ref="J91:J94" si="6">IFERROR(+I91/H91*100,"")</f>
        <v/>
      </c>
    </row>
    <row r="92" spans="1:12" s="11" customFormat="1" ht="12" customHeight="1" x14ac:dyDescent="0.3">
      <c r="A92" s="22"/>
      <c r="B92" s="23"/>
      <c r="C92" s="21" t="s">
        <v>126</v>
      </c>
      <c r="D92" s="21"/>
      <c r="E92" s="21"/>
      <c r="F92" s="21"/>
      <c r="G92" s="21"/>
      <c r="H92" s="89"/>
      <c r="I92" s="89"/>
      <c r="J92" s="151" t="str">
        <f t="shared" si="6"/>
        <v/>
      </c>
    </row>
    <row r="93" spans="1:12" s="11" customFormat="1" ht="12" customHeight="1" x14ac:dyDescent="0.3">
      <c r="A93" s="22"/>
      <c r="B93" s="27"/>
      <c r="C93" s="21" t="s">
        <v>131</v>
      </c>
      <c r="D93" s="21"/>
      <c r="E93" s="21"/>
      <c r="F93" s="21"/>
      <c r="G93" s="21"/>
      <c r="H93" s="89"/>
      <c r="I93" s="89"/>
      <c r="J93" s="151" t="str">
        <f t="shared" si="6"/>
        <v/>
      </c>
    </row>
    <row r="94" spans="1:12" s="11" customFormat="1" ht="12" customHeight="1" x14ac:dyDescent="0.3">
      <c r="A94" s="22"/>
      <c r="B94" s="27"/>
      <c r="C94" s="70" t="s">
        <v>128</v>
      </c>
      <c r="D94" s="3"/>
      <c r="E94" s="3"/>
      <c r="F94" s="3"/>
      <c r="G94" s="3"/>
      <c r="H94" s="103">
        <f>SUM(H91:H93)</f>
        <v>0</v>
      </c>
      <c r="I94" s="103">
        <f>SUM(I91:I93)</f>
        <v>0</v>
      </c>
      <c r="J94" s="151" t="str">
        <f t="shared" si="6"/>
        <v/>
      </c>
    </row>
    <row r="95" spans="1:12" s="11" customFormat="1" ht="6" customHeight="1" x14ac:dyDescent="0.3">
      <c r="A95" s="22"/>
      <c r="B95" s="23"/>
      <c r="C95" s="24"/>
      <c r="D95" s="24"/>
      <c r="E95" s="25"/>
      <c r="F95" s="25"/>
      <c r="G95" s="25"/>
      <c r="H95" s="63"/>
      <c r="I95" s="63"/>
      <c r="J95" s="154"/>
    </row>
    <row r="96" spans="1:12" s="11" customFormat="1" ht="12" customHeight="1" x14ac:dyDescent="0.3">
      <c r="A96" s="16"/>
      <c r="B96" s="27" t="s">
        <v>82</v>
      </c>
      <c r="C96" s="21"/>
      <c r="D96" s="21"/>
      <c r="E96" s="21"/>
      <c r="F96" s="21"/>
      <c r="G96" s="21"/>
      <c r="H96" s="89"/>
      <c r="I96" s="89"/>
      <c r="J96" s="151" t="str">
        <f t="shared" ref="J96" si="7">IFERROR(+I96/H96*100,"")</f>
        <v/>
      </c>
    </row>
    <row r="97" spans="1:10" s="11" customFormat="1" ht="6" customHeight="1" x14ac:dyDescent="0.3">
      <c r="A97" s="22"/>
      <c r="B97" s="23"/>
      <c r="C97" s="24"/>
      <c r="D97" s="24"/>
      <c r="E97" s="25"/>
      <c r="F97" s="25"/>
      <c r="G97" s="25"/>
      <c r="H97" s="63"/>
      <c r="I97" s="63"/>
      <c r="J97" s="154"/>
    </row>
    <row r="98" spans="1:10" s="11" customFormat="1" ht="12" customHeight="1" x14ac:dyDescent="0.3">
      <c r="A98" s="16"/>
      <c r="B98" s="27" t="s">
        <v>24</v>
      </c>
      <c r="C98" s="21"/>
      <c r="D98" s="21"/>
      <c r="E98" s="21"/>
      <c r="F98" s="21"/>
      <c r="G98" s="21"/>
      <c r="H98" s="89"/>
      <c r="I98" s="89"/>
      <c r="J98" s="151" t="str">
        <f t="shared" ref="J98" si="8">IFERROR(+I98/H98*100,"")</f>
        <v/>
      </c>
    </row>
    <row r="99" spans="1:10" s="11" customFormat="1" ht="6" customHeight="1" x14ac:dyDescent="0.3">
      <c r="A99" s="22"/>
      <c r="B99" s="23"/>
      <c r="C99" s="24"/>
      <c r="D99" s="24"/>
      <c r="E99" s="25"/>
      <c r="F99" s="25"/>
      <c r="G99" s="25"/>
      <c r="H99" s="63"/>
      <c r="I99" s="63"/>
      <c r="J99" s="154"/>
    </row>
    <row r="100" spans="1:10" s="11" customFormat="1" ht="12" customHeight="1" x14ac:dyDescent="0.3">
      <c r="A100" s="16"/>
      <c r="B100" s="11" t="s">
        <v>19</v>
      </c>
      <c r="E100" s="20" t="s">
        <v>3</v>
      </c>
      <c r="G100" s="20" t="s">
        <v>20</v>
      </c>
      <c r="H100" s="62"/>
      <c r="I100" s="62"/>
      <c r="J100" s="153"/>
    </row>
    <row r="101" spans="1:10" ht="12" customHeight="1" x14ac:dyDescent="0.3">
      <c r="A101" s="8"/>
      <c r="C101" s="21" t="s">
        <v>21</v>
      </c>
      <c r="D101" s="21"/>
      <c r="E101" s="32"/>
      <c r="F101" s="32"/>
      <c r="G101" s="98">
        <f>+G7</f>
        <v>0</v>
      </c>
      <c r="H101" s="65">
        <f>+(H88-H85)*G101</f>
        <v>0</v>
      </c>
      <c r="I101" s="65">
        <f>+(I88-I85)*H101</f>
        <v>0</v>
      </c>
      <c r="J101" s="151" t="str">
        <f t="shared" ref="J101:J103" si="9">IFERROR(+I101/H101*100,"")</f>
        <v/>
      </c>
    </row>
    <row r="102" spans="1:10" ht="15" customHeight="1" x14ac:dyDescent="0.3">
      <c r="A102" s="8"/>
      <c r="C102" s="21" t="s">
        <v>64</v>
      </c>
      <c r="D102" s="21" t="s">
        <v>22</v>
      </c>
      <c r="E102" s="92"/>
      <c r="F102" s="32"/>
      <c r="G102" s="99"/>
      <c r="H102" s="65">
        <f>IF(E102=0,G102*(H88-H85+H98),E102)</f>
        <v>0</v>
      </c>
      <c r="I102" s="65">
        <f>IF(F102=0,H102*(I88-I85+I98),F102)</f>
        <v>0</v>
      </c>
      <c r="J102" s="151" t="str">
        <f t="shared" si="9"/>
        <v/>
      </c>
    </row>
    <row r="103" spans="1:10" s="11" customFormat="1" ht="12" customHeight="1" x14ac:dyDescent="0.3">
      <c r="A103" s="16"/>
      <c r="C103" s="11" t="s">
        <v>23</v>
      </c>
      <c r="E103" s="17"/>
      <c r="F103" s="17"/>
      <c r="G103" s="17"/>
      <c r="H103" s="62">
        <f>SUM(H101:H102)</f>
        <v>0</v>
      </c>
      <c r="I103" s="62">
        <f>SUM(I101:I102)</f>
        <v>0</v>
      </c>
      <c r="J103" s="151" t="str">
        <f t="shared" si="9"/>
        <v/>
      </c>
    </row>
    <row r="104" spans="1:10" s="11" customFormat="1" ht="6" customHeight="1" x14ac:dyDescent="0.3">
      <c r="A104" s="22"/>
      <c r="B104" s="23"/>
      <c r="C104" s="24"/>
      <c r="D104" s="24"/>
      <c r="E104" s="25"/>
      <c r="F104" s="25"/>
      <c r="G104" s="25"/>
      <c r="H104" s="63"/>
      <c r="I104" s="63"/>
      <c r="J104" s="154"/>
    </row>
    <row r="105" spans="1:10" s="11" customFormat="1" ht="12" customHeight="1" x14ac:dyDescent="0.3">
      <c r="A105" s="16"/>
      <c r="B105" s="27" t="s">
        <v>155</v>
      </c>
      <c r="C105" s="21"/>
      <c r="D105" s="21"/>
      <c r="E105" s="21"/>
      <c r="F105" s="21"/>
      <c r="G105" s="21"/>
      <c r="H105" s="89"/>
      <c r="I105" s="89"/>
      <c r="J105" s="151" t="str">
        <f t="shared" ref="J105" si="10">IFERROR(+I105/H105*100,"")</f>
        <v/>
      </c>
    </row>
    <row r="106" spans="1:10" s="11" customFormat="1" ht="6" customHeight="1" x14ac:dyDescent="0.3">
      <c r="A106" s="22"/>
      <c r="B106" s="23"/>
      <c r="C106" s="24"/>
      <c r="D106" s="24"/>
      <c r="E106" s="25"/>
      <c r="F106" s="25"/>
      <c r="G106" s="25"/>
      <c r="H106" s="63"/>
      <c r="I106" s="63"/>
      <c r="J106" s="154"/>
    </row>
    <row r="107" spans="1:10" s="30" customFormat="1" ht="15.5" x14ac:dyDescent="0.35">
      <c r="A107" s="28"/>
      <c r="B107" s="30" t="s">
        <v>70</v>
      </c>
      <c r="E107" s="31"/>
      <c r="F107" s="31"/>
      <c r="G107" s="31"/>
      <c r="H107" s="64">
        <f>+H88+H94+H96+H98+H103+H105</f>
        <v>0</v>
      </c>
      <c r="I107" s="64">
        <f>+I88+I94+I96+I98+I103+I105</f>
        <v>0</v>
      </c>
      <c r="J107" s="151" t="str">
        <f t="shared" ref="J107" si="11">IFERROR(+I107/H107*100,"")</f>
        <v/>
      </c>
    </row>
    <row r="108" spans="1:10" s="30" customFormat="1" ht="8.25" customHeight="1" x14ac:dyDescent="0.35">
      <c r="A108" s="28"/>
      <c r="C108" s="29"/>
      <c r="D108" s="29"/>
      <c r="E108" s="31"/>
      <c r="F108" s="31"/>
      <c r="G108" s="31"/>
      <c r="H108" s="64"/>
      <c r="I108" s="64"/>
      <c r="J108" s="157"/>
    </row>
    <row r="109" spans="1:10" s="30" customFormat="1" ht="15.5" x14ac:dyDescent="0.35">
      <c r="A109" s="28"/>
      <c r="B109" s="30" t="s">
        <v>71</v>
      </c>
      <c r="C109" s="29"/>
      <c r="D109" s="29"/>
      <c r="E109" s="31"/>
      <c r="F109" s="31"/>
      <c r="G109" s="31"/>
      <c r="H109" s="64">
        <f>+H44-H107</f>
        <v>0</v>
      </c>
      <c r="I109" s="64">
        <f>+I44-I107</f>
        <v>0</v>
      </c>
      <c r="J109" s="151" t="str">
        <f t="shared" ref="J109" si="12">IFERROR(+I109/H109*100,"")</f>
        <v/>
      </c>
    </row>
    <row r="110" spans="1:10" s="30" customFormat="1" ht="8.25" customHeight="1" x14ac:dyDescent="0.35">
      <c r="A110" s="28"/>
      <c r="C110" s="29"/>
      <c r="D110" s="29"/>
      <c r="E110" s="31"/>
      <c r="F110" s="31"/>
      <c r="G110" s="31"/>
      <c r="H110" s="64"/>
      <c r="I110" s="64"/>
      <c r="J110" s="157"/>
    </row>
    <row r="111" spans="1:10" s="30" customFormat="1" ht="15.5" x14ac:dyDescent="0.35">
      <c r="A111" s="28"/>
      <c r="C111" s="29"/>
      <c r="D111" s="29"/>
      <c r="E111" s="31"/>
      <c r="F111" s="31"/>
      <c r="G111" s="17" t="s">
        <v>75</v>
      </c>
      <c r="H111" s="62">
        <f>+H36+H109</f>
        <v>0</v>
      </c>
      <c r="I111" s="62">
        <f>+I36+I109</f>
        <v>0</v>
      </c>
      <c r="J111" s="151" t="str">
        <f t="shared" ref="J111" si="13">IFERROR(+I111/H111*100,"")</f>
        <v/>
      </c>
    </row>
    <row r="112" spans="1:10" s="30" customFormat="1" ht="12" customHeight="1" x14ac:dyDescent="0.35">
      <c r="A112" s="28"/>
      <c r="C112" s="29"/>
      <c r="D112" s="29"/>
      <c r="E112" s="31"/>
      <c r="F112" s="31"/>
      <c r="G112" s="31"/>
      <c r="H112" s="64"/>
      <c r="I112" s="64"/>
      <c r="J112" s="157"/>
    </row>
    <row r="113" spans="1:10" s="30" customFormat="1" ht="15.5" x14ac:dyDescent="0.35">
      <c r="A113" s="34"/>
      <c r="B113" s="13" t="s">
        <v>154</v>
      </c>
      <c r="C113" s="35"/>
      <c r="D113" s="35"/>
      <c r="E113" s="36"/>
      <c r="F113" s="36"/>
      <c r="G113" s="36"/>
      <c r="H113" s="66"/>
      <c r="I113" s="66"/>
      <c r="J113" s="158"/>
    </row>
    <row r="114" spans="1:10" s="37" customFormat="1" ht="12" customHeight="1" x14ac:dyDescent="0.3">
      <c r="A114" s="18"/>
      <c r="C114" s="38" t="s">
        <v>25</v>
      </c>
      <c r="D114" s="38"/>
      <c r="E114" s="20" t="s">
        <v>72</v>
      </c>
      <c r="F114" s="20"/>
      <c r="G114" s="20" t="s">
        <v>26</v>
      </c>
      <c r="H114" s="60"/>
      <c r="I114" s="60"/>
      <c r="J114" s="155"/>
    </row>
    <row r="115" spans="1:10" s="11" customFormat="1" ht="12" customHeight="1" x14ac:dyDescent="0.3">
      <c r="A115" s="22"/>
      <c r="B115" s="23"/>
      <c r="C115" s="101"/>
      <c r="D115" s="101"/>
      <c r="E115" s="101"/>
      <c r="F115" s="26"/>
      <c r="G115" s="93"/>
      <c r="H115" s="94"/>
      <c r="I115" s="94"/>
      <c r="J115" s="159"/>
    </row>
    <row r="116" spans="1:10" s="11" customFormat="1" ht="12" customHeight="1" x14ac:dyDescent="0.3">
      <c r="A116" s="22"/>
      <c r="B116" s="23"/>
      <c r="C116" s="101"/>
      <c r="D116" s="101"/>
      <c r="E116" s="101"/>
      <c r="F116" s="26"/>
      <c r="G116" s="93"/>
      <c r="H116" s="94"/>
      <c r="I116" s="94"/>
      <c r="J116" s="159"/>
    </row>
    <row r="117" spans="1:10" s="11" customFormat="1" ht="12" customHeight="1" x14ac:dyDescent="0.3">
      <c r="A117" s="22"/>
      <c r="B117" s="23"/>
      <c r="C117" s="101"/>
      <c r="D117" s="101"/>
      <c r="E117" s="101"/>
      <c r="F117" s="26"/>
      <c r="G117" s="93"/>
      <c r="H117" s="94"/>
      <c r="I117" s="94"/>
      <c r="J117" s="159"/>
    </row>
    <row r="118" spans="1:10" s="11" customFormat="1" ht="12" customHeight="1" x14ac:dyDescent="0.3">
      <c r="A118" s="22"/>
      <c r="B118" s="23"/>
      <c r="C118" s="24"/>
      <c r="D118" s="24"/>
      <c r="E118" s="25"/>
      <c r="F118" s="25"/>
      <c r="G118" s="25"/>
      <c r="H118" s="63"/>
      <c r="I118" s="63"/>
      <c r="J118" s="154"/>
    </row>
    <row r="119" spans="1:10" s="11" customFormat="1" ht="15.5" x14ac:dyDescent="0.35">
      <c r="A119" s="22"/>
      <c r="B119" s="30" t="s">
        <v>27</v>
      </c>
      <c r="C119" s="24"/>
      <c r="D119" s="24"/>
      <c r="E119" s="25"/>
      <c r="F119" s="25"/>
      <c r="G119" s="25"/>
      <c r="H119" s="67">
        <f>SUM(H115:H117)</f>
        <v>0</v>
      </c>
      <c r="I119" s="67">
        <f>SUM(I115:I117)</f>
        <v>0</v>
      </c>
      <c r="J119" s="153"/>
    </row>
    <row r="120" spans="1:10" s="23" customFormat="1" ht="12" customHeight="1" thickBot="1" x14ac:dyDescent="0.3">
      <c r="A120" s="39"/>
      <c r="B120" s="40"/>
      <c r="C120" s="40"/>
      <c r="D120" s="40"/>
      <c r="E120" s="41"/>
      <c r="F120" s="41"/>
      <c r="G120" s="41"/>
      <c r="H120" s="42"/>
      <c r="I120" s="42"/>
      <c r="J120" s="160"/>
    </row>
  </sheetData>
  <sheetProtection algorithmName="SHA-512" hashValue="SjtsOMwlMOl5KXSFtOJBxFhb3Veei6AUdYzG44RzoWdrhEyGLz5i6IrKxU/pacNXFp5sKvKD0y4+uCxYcQfEIw==" saltValue="hWYQPrUNt10cgwApsBysJQ==" spinCount="100000" sheet="1" objects="1" scenarios="1"/>
  <protectedRanges>
    <protectedRange password="B142" sqref="H94:I94" name="Insamling budget_3_1_1"/>
    <protectedRange password="B142" sqref="H3:H4" name="Insamling budget_1_2_1_1"/>
  </protectedRanges>
  <phoneticPr fontId="19" type="noConversion"/>
  <pageMargins left="0.74803149606299213" right="0.74803149606299213" top="0.51181102362204722" bottom="0.74803149606299213" header="0.51181102362204722" footer="0.51181102362204722"/>
  <pageSetup paperSize="9" scale="54" fitToHeight="2" orientation="portrait" r:id="rId1"/>
  <headerFooter alignWithMargins="0">
    <oddFooter>&amp;L&amp;9Version 2021.1&amp;C&amp;F &amp;A</oddFooter>
  </headerFooter>
  <rowBreaks count="1" manualBreakCount="1">
    <brk id="120" max="9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L120"/>
  <sheetViews>
    <sheetView showGridLines="0" topLeftCell="A29" zoomScaleNormal="100" workbookViewId="0">
      <selection activeCell="B65" sqref="B65"/>
    </sheetView>
  </sheetViews>
  <sheetFormatPr defaultColWidth="9.1796875" defaultRowHeight="12" customHeight="1" x14ac:dyDescent="0.25"/>
  <cols>
    <col min="1" max="1" width="2.7265625" style="1" customWidth="1"/>
    <col min="2" max="2" width="2.54296875" style="1" customWidth="1"/>
    <col min="3" max="3" width="24.54296875" style="1" customWidth="1"/>
    <col min="4" max="4" width="24.81640625" style="1" customWidth="1"/>
    <col min="5" max="5" width="10.453125" style="2" bestFit="1" customWidth="1"/>
    <col min="6" max="6" width="15.26953125" style="2" bestFit="1" customWidth="1"/>
    <col min="7" max="7" width="15" style="2" customWidth="1"/>
    <col min="8" max="8" width="12.7265625" style="3" customWidth="1"/>
    <col min="9" max="9" width="12.453125" style="3" customWidth="1"/>
    <col min="10" max="10" width="4.81640625" style="3" customWidth="1"/>
    <col min="11" max="16384" width="9.1796875" style="1"/>
  </cols>
  <sheetData>
    <row r="1" spans="1:10" ht="12" customHeight="1" thickBot="1" x14ac:dyDescent="0.3"/>
    <row r="2" spans="1:10" ht="12" customHeight="1" x14ac:dyDescent="0.3">
      <c r="A2" s="4"/>
      <c r="B2" s="5"/>
      <c r="C2" s="5"/>
      <c r="D2" s="5"/>
      <c r="E2" s="6"/>
      <c r="F2" s="6"/>
      <c r="G2" s="189" t="s">
        <v>149</v>
      </c>
      <c r="H2" s="165">
        <f>+'Instruktion grunduppgifter'!B33</f>
        <v>0</v>
      </c>
      <c r="I2" s="7"/>
      <c r="J2" s="148"/>
    </row>
    <row r="3" spans="1:10" ht="17.5" x14ac:dyDescent="0.35">
      <c r="A3" s="8"/>
      <c r="D3" s="53" t="s">
        <v>60</v>
      </c>
      <c r="E3" s="55">
        <f>+'Instruktion grunduppgifter'!B35</f>
        <v>0</v>
      </c>
      <c r="G3" s="190" t="s">
        <v>156</v>
      </c>
      <c r="H3" s="111">
        <f>+'Instruktion grunduppgifter'!B37</f>
        <v>0</v>
      </c>
      <c r="J3" s="149"/>
    </row>
    <row r="4" spans="1:10" ht="17.5" x14ac:dyDescent="0.35">
      <c r="A4" s="8"/>
      <c r="D4" s="53"/>
      <c r="E4" s="55"/>
      <c r="G4" s="119" t="s">
        <v>28</v>
      </c>
      <c r="H4" s="111" t="str">
        <f>+D6</f>
        <v>Projekt 43</v>
      </c>
      <c r="J4" s="149"/>
    </row>
    <row r="5" spans="1:10" ht="12" customHeight="1" x14ac:dyDescent="0.25">
      <c r="A5" s="8"/>
      <c r="J5" s="149"/>
    </row>
    <row r="6" spans="1:10" ht="12" customHeight="1" x14ac:dyDescent="0.3">
      <c r="A6" s="8"/>
      <c r="C6" s="9" t="s">
        <v>0</v>
      </c>
      <c r="D6" s="86" t="s">
        <v>101</v>
      </c>
      <c r="E6" s="87"/>
      <c r="F6" s="9" t="s">
        <v>156</v>
      </c>
      <c r="G6" s="111">
        <f>+'Instruktion grunduppgifter'!B37</f>
        <v>0</v>
      </c>
      <c r="J6" s="149"/>
    </row>
    <row r="7" spans="1:10" ht="12" customHeight="1" x14ac:dyDescent="0.3">
      <c r="A7" s="8"/>
      <c r="C7" s="10" t="s">
        <v>1</v>
      </c>
      <c r="D7" s="105">
        <v>43</v>
      </c>
      <c r="E7" s="88"/>
      <c r="F7" s="71" t="s">
        <v>88</v>
      </c>
      <c r="G7" s="112">
        <f>+'Instruktion grunduppgifter'!B46+'Instruktion grunduppgifter'!B47+'Instruktion grunduppgifter'!B48</f>
        <v>0</v>
      </c>
      <c r="J7" s="149"/>
    </row>
    <row r="8" spans="1:10" ht="13" x14ac:dyDescent="0.3">
      <c r="A8" s="8"/>
      <c r="C8" s="9" t="s">
        <v>2</v>
      </c>
      <c r="D8" s="86"/>
      <c r="E8" s="87"/>
      <c r="F8" s="71" t="s">
        <v>140</v>
      </c>
      <c r="G8" s="170">
        <f>+'Instruktion grunduppgifter'!B51</f>
        <v>0</v>
      </c>
      <c r="J8" s="149"/>
    </row>
    <row r="9" spans="1:10" ht="12" customHeight="1" x14ac:dyDescent="0.3">
      <c r="A9" s="8"/>
      <c r="C9" s="11"/>
      <c r="D9" s="11"/>
      <c r="J9" s="149"/>
    </row>
    <row r="10" spans="1:10" ht="12" customHeight="1" x14ac:dyDescent="0.3">
      <c r="A10" s="8"/>
      <c r="C10" s="11" t="s">
        <v>76</v>
      </c>
      <c r="D10" s="11"/>
      <c r="J10" s="149"/>
    </row>
    <row r="11" spans="1:10" s="116" customFormat="1" ht="9" customHeight="1" thickBot="1" x14ac:dyDescent="0.35">
      <c r="A11" s="115"/>
      <c r="C11" s="126"/>
      <c r="D11" s="126"/>
      <c r="E11" s="127"/>
      <c r="F11" s="117"/>
      <c r="G11" s="117"/>
      <c r="H11" s="118"/>
      <c r="I11" s="118"/>
      <c r="J11" s="132"/>
    </row>
    <row r="12" spans="1:10" s="116" customFormat="1" ht="15.5" x14ac:dyDescent="0.35">
      <c r="A12" s="115"/>
      <c r="B12" s="128" t="str">
        <f>CONCATENATE("PROGNOS OKT-DEC ",'Instruktion grunduppgifter'!B35-1)</f>
        <v>PROGNOS OKT-DEC -1</v>
      </c>
      <c r="C12" s="129"/>
      <c r="D12" s="129"/>
      <c r="E12" s="130"/>
      <c r="F12" s="113"/>
      <c r="G12" s="113"/>
      <c r="H12" s="114"/>
      <c r="I12" s="131"/>
      <c r="J12" s="149"/>
    </row>
    <row r="13" spans="1:10" s="116" customFormat="1" ht="7.5" customHeight="1" x14ac:dyDescent="0.25">
      <c r="A13" s="115"/>
      <c r="B13" s="115"/>
      <c r="E13" s="127"/>
      <c r="F13" s="117"/>
      <c r="G13" s="117"/>
      <c r="H13" s="118"/>
      <c r="I13" s="132"/>
      <c r="J13" s="149"/>
    </row>
    <row r="14" spans="1:10" s="116" customFormat="1" ht="13" x14ac:dyDescent="0.3">
      <c r="A14" s="115"/>
      <c r="B14" s="115"/>
      <c r="C14" s="126" t="str">
        <f>CONCATENATE("OH procent ",'Instruktion grunduppgifter'!B35-1)</f>
        <v>OH procent -1</v>
      </c>
      <c r="D14" s="192">
        <f>+'Instruktion grunduppgifter'!B41+'Instruktion grunduppgifter'!B42+'Instruktion grunduppgifter'!B43</f>
        <v>0</v>
      </c>
      <c r="E14" s="127"/>
      <c r="F14" s="133" t="s">
        <v>142</v>
      </c>
      <c r="G14" s="117"/>
      <c r="H14" s="118"/>
      <c r="I14" s="167">
        <v>1</v>
      </c>
      <c r="J14" s="149"/>
    </row>
    <row r="15" spans="1:10" s="116" customFormat="1" ht="7.5" customHeight="1" x14ac:dyDescent="0.25">
      <c r="A15" s="115"/>
      <c r="B15" s="115"/>
      <c r="E15" s="127"/>
      <c r="F15" s="117"/>
      <c r="G15" s="117"/>
      <c r="H15" s="118"/>
      <c r="I15" s="132"/>
      <c r="J15" s="149"/>
    </row>
    <row r="16" spans="1:10" s="116" customFormat="1" ht="13" x14ac:dyDescent="0.3">
      <c r="A16" s="115"/>
      <c r="B16" s="121" t="s">
        <v>143</v>
      </c>
      <c r="C16" s="118"/>
      <c r="D16" s="126"/>
      <c r="E16" s="127"/>
      <c r="F16" s="126" t="str">
        <f>CONCATENATE("Kvar ",'Instruktion grunduppgifter'!B35-1,", enl Probok")</f>
        <v>Kvar -1, enl Probok</v>
      </c>
      <c r="G16" s="117"/>
      <c r="H16" s="118"/>
      <c r="I16" s="166"/>
      <c r="J16" s="149"/>
    </row>
    <row r="17" spans="1:11" s="116" customFormat="1" ht="12.5" x14ac:dyDescent="0.25">
      <c r="A17" s="115"/>
      <c r="B17" s="115"/>
      <c r="C17" s="124"/>
      <c r="D17" s="124"/>
      <c r="E17" s="127"/>
      <c r="F17" s="135" t="str">
        <f>CONCATENATE("Oavskrivet belopp på utrustning ",'Instruktion grunduppgifter'!B35-1)</f>
        <v>Oavskrivet belopp på utrustning -1</v>
      </c>
      <c r="G17" s="117"/>
      <c r="H17" s="118"/>
      <c r="I17" s="136">
        <f>+I22</f>
        <v>0</v>
      </c>
      <c r="J17" s="149"/>
    </row>
    <row r="18" spans="1:11" s="116" customFormat="1" ht="12.5" x14ac:dyDescent="0.25">
      <c r="A18" s="115"/>
      <c r="B18" s="115"/>
      <c r="C18" s="123"/>
      <c r="D18" s="123"/>
      <c r="E18" s="127"/>
      <c r="F18" s="120" t="s">
        <v>144</v>
      </c>
      <c r="G18" s="117"/>
      <c r="H18" s="118"/>
      <c r="I18" s="136">
        <f>-D32</f>
        <v>0</v>
      </c>
      <c r="J18" s="149"/>
    </row>
    <row r="19" spans="1:11" s="116" customFormat="1" ht="13" x14ac:dyDescent="0.3">
      <c r="A19" s="115"/>
      <c r="B19" s="115"/>
      <c r="C19" s="123"/>
      <c r="D19" s="123"/>
      <c r="E19" s="127"/>
      <c r="F19" s="126" t="str">
        <f>CONCATENATE("Utgående balans ",'Instruktion grunduppgifter'!B35-1,"-12-31")</f>
        <v>Utgående balans -1-12-31</v>
      </c>
      <c r="G19" s="117"/>
      <c r="H19" s="118"/>
      <c r="I19" s="137">
        <f>SUM(I16:I18)</f>
        <v>0</v>
      </c>
      <c r="J19" s="149"/>
    </row>
    <row r="20" spans="1:11" s="116" customFormat="1" ht="12.5" x14ac:dyDescent="0.25">
      <c r="A20" s="115"/>
      <c r="B20" s="115"/>
      <c r="C20" s="123"/>
      <c r="D20" s="123"/>
      <c r="E20" s="127"/>
      <c r="F20" s="118"/>
      <c r="G20" s="117"/>
      <c r="H20" s="118"/>
      <c r="I20" s="132"/>
      <c r="J20" s="149"/>
    </row>
    <row r="21" spans="1:11" s="116" customFormat="1" ht="13" x14ac:dyDescent="0.3">
      <c r="A21" s="115"/>
      <c r="B21" s="115"/>
      <c r="C21" s="123"/>
      <c r="D21" s="123"/>
      <c r="E21" s="127"/>
      <c r="F21" s="126" t="s">
        <v>153</v>
      </c>
      <c r="G21" s="117"/>
      <c r="H21" s="118"/>
      <c r="I21" s="132"/>
      <c r="J21" s="149"/>
    </row>
    <row r="22" spans="1:11" s="116" customFormat="1" ht="12.5" x14ac:dyDescent="0.25">
      <c r="A22" s="115"/>
      <c r="B22" s="115"/>
      <c r="C22" s="123"/>
      <c r="D22" s="123"/>
      <c r="E22" s="127"/>
      <c r="F22" s="118" t="str">
        <f>+F17</f>
        <v>Oavskrivet belopp på utrustning -1</v>
      </c>
      <c r="G22" s="117"/>
      <c r="H22" s="118"/>
      <c r="I22" s="166"/>
      <c r="J22" s="149"/>
    </row>
    <row r="23" spans="1:11" s="116" customFormat="1" ht="12.5" x14ac:dyDescent="0.25">
      <c r="A23" s="115"/>
      <c r="B23" s="115"/>
      <c r="C23" s="123"/>
      <c r="D23" s="123"/>
      <c r="E23" s="127"/>
      <c r="F23" s="118" t="str">
        <f>CONCATENATE("Nyinköp av utrustning &gt; 25 tkr ht ",'Instruktion grunduppgifter'!B35-1)</f>
        <v>Nyinköp av utrustning &gt; 25 tkr ht -1</v>
      </c>
      <c r="G23" s="117"/>
      <c r="H23" s="118"/>
      <c r="I23" s="134"/>
      <c r="J23" s="149"/>
    </row>
    <row r="24" spans="1:11" s="116" customFormat="1" ht="13" x14ac:dyDescent="0.3">
      <c r="A24" s="115"/>
      <c r="B24" s="115"/>
      <c r="C24" s="126" t="s">
        <v>145</v>
      </c>
      <c r="D24" s="133">
        <f>SUM(D17:D23)</f>
        <v>0</v>
      </c>
      <c r="E24" s="127"/>
      <c r="F24" s="133" t="str">
        <f>CONCATENATE("Oavskrivet belopp på utrustning ",'Instruktion grunduppgifter'!B35-1,"-12-31")</f>
        <v>Oavskrivet belopp på utrustning -1-12-31</v>
      </c>
      <c r="G24" s="117"/>
      <c r="H24" s="118"/>
      <c r="I24" s="137">
        <f>SUM(I22:I23)</f>
        <v>0</v>
      </c>
      <c r="J24" s="149"/>
    </row>
    <row r="25" spans="1:11" s="126" customFormat="1" ht="6" customHeight="1" x14ac:dyDescent="0.3">
      <c r="A25" s="122"/>
      <c r="B25" s="122"/>
      <c r="C25" s="125"/>
      <c r="D25" s="125"/>
      <c r="E25" s="127"/>
      <c r="F25" s="117"/>
      <c r="G25" s="117"/>
      <c r="H25" s="118"/>
      <c r="I25" s="132"/>
      <c r="J25" s="149"/>
    </row>
    <row r="26" spans="1:11" s="116" customFormat="1" ht="13" x14ac:dyDescent="0.3">
      <c r="A26" s="115"/>
      <c r="B26" s="115"/>
      <c r="C26" s="126" t="s">
        <v>21</v>
      </c>
      <c r="D26" s="133">
        <f>+D24*D14</f>
        <v>0</v>
      </c>
      <c r="E26" s="127"/>
      <c r="F26" s="120"/>
      <c r="G26" s="117"/>
      <c r="H26" s="118"/>
      <c r="I26" s="132"/>
      <c r="J26" s="149"/>
    </row>
    <row r="27" spans="1:11" s="126" customFormat="1" ht="6" customHeight="1" x14ac:dyDescent="0.3">
      <c r="A27" s="122"/>
      <c r="B27" s="122"/>
      <c r="C27" s="125"/>
      <c r="D27" s="125"/>
      <c r="E27" s="127"/>
      <c r="F27" s="117"/>
      <c r="G27" s="117"/>
      <c r="H27" s="118"/>
      <c r="I27" s="132"/>
      <c r="J27" s="149"/>
      <c r="K27" s="116"/>
    </row>
    <row r="28" spans="1:11" s="116" customFormat="1" ht="13" x14ac:dyDescent="0.3">
      <c r="A28" s="115"/>
      <c r="B28" s="115"/>
      <c r="C28" s="126" t="s">
        <v>64</v>
      </c>
      <c r="D28" s="124"/>
      <c r="E28" s="127"/>
      <c r="F28" s="120"/>
      <c r="G28" s="117"/>
      <c r="H28" s="118"/>
      <c r="I28" s="132"/>
      <c r="J28" s="149"/>
    </row>
    <row r="29" spans="1:11" s="126" customFormat="1" ht="6" customHeight="1" x14ac:dyDescent="0.3">
      <c r="A29" s="122"/>
      <c r="B29" s="122"/>
      <c r="C29" s="125"/>
      <c r="D29" s="125"/>
      <c r="E29" s="127"/>
      <c r="F29" s="117"/>
      <c r="G29" s="117"/>
      <c r="H29" s="118"/>
      <c r="I29" s="132"/>
      <c r="J29" s="149"/>
      <c r="K29" s="116"/>
    </row>
    <row r="30" spans="1:11" s="116" customFormat="1" ht="13" x14ac:dyDescent="0.3">
      <c r="A30" s="115"/>
      <c r="B30" s="115"/>
      <c r="C30" s="126" t="s">
        <v>146</v>
      </c>
      <c r="D30" s="133">
        <f>+I24/I14/12*3</f>
        <v>0</v>
      </c>
      <c r="E30" s="127"/>
      <c r="F30" s="126" t="s">
        <v>147</v>
      </c>
      <c r="I30" s="166"/>
      <c r="J30" s="149"/>
    </row>
    <row r="31" spans="1:11" s="126" customFormat="1" ht="6" customHeight="1" x14ac:dyDescent="0.3">
      <c r="A31" s="122"/>
      <c r="B31" s="122"/>
      <c r="C31" s="125"/>
      <c r="D31" s="125"/>
      <c r="E31" s="127"/>
      <c r="F31" s="117"/>
      <c r="G31" s="117"/>
      <c r="H31" s="118"/>
      <c r="I31" s="132"/>
      <c r="J31" s="149"/>
    </row>
    <row r="32" spans="1:11" s="116" customFormat="1" ht="13.5" thickBot="1" x14ac:dyDescent="0.35">
      <c r="A32" s="115"/>
      <c r="B32" s="138"/>
      <c r="C32" s="139" t="s">
        <v>148</v>
      </c>
      <c r="D32" s="140">
        <f>SUM(D24:D31)</f>
        <v>0</v>
      </c>
      <c r="E32" s="141"/>
      <c r="F32" s="139" t="str">
        <f>CONCATENATE("KVAR ATT DISPONERA ",'Instruktion grunduppgifter'!B35-1,"-12-31")</f>
        <v>KVAR ATT DISPONERA -1-12-31</v>
      </c>
      <c r="G32" s="142"/>
      <c r="H32" s="140"/>
      <c r="I32" s="143">
        <f>+I19-I24+I30</f>
        <v>0</v>
      </c>
      <c r="J32" s="149"/>
    </row>
    <row r="33" spans="1:10" s="116" customFormat="1" ht="7.15" customHeight="1" x14ac:dyDescent="0.3">
      <c r="A33" s="115"/>
      <c r="C33" s="126"/>
      <c r="D33" s="126"/>
      <c r="E33" s="127"/>
      <c r="F33" s="117"/>
      <c r="G33" s="117"/>
      <c r="H33" s="118"/>
      <c r="I33" s="118"/>
      <c r="J33" s="132"/>
    </row>
    <row r="34" spans="1:10" ht="15.5" x14ac:dyDescent="0.35">
      <c r="A34" s="8"/>
      <c r="C34" s="11"/>
      <c r="D34" s="11"/>
      <c r="H34" s="58" t="s">
        <v>132</v>
      </c>
      <c r="I34" s="58" t="s">
        <v>133</v>
      </c>
      <c r="J34" s="150" t="s">
        <v>7</v>
      </c>
    </row>
    <row r="35" spans="1:10" ht="12" customHeight="1" x14ac:dyDescent="0.25">
      <c r="A35" s="8"/>
      <c r="H35" s="59"/>
      <c r="I35" s="59"/>
      <c r="J35" s="149"/>
    </row>
    <row r="36" spans="1:10" ht="13" x14ac:dyDescent="0.3">
      <c r="A36" s="8"/>
      <c r="C36" s="11"/>
      <c r="D36" s="11"/>
      <c r="G36" s="17" t="s">
        <v>74</v>
      </c>
      <c r="H36" s="62">
        <f>+I32</f>
        <v>0</v>
      </c>
      <c r="I36" s="102"/>
      <c r="J36" s="151" t="str">
        <f>IFERROR(+I36/H36*100,"")</f>
        <v/>
      </c>
    </row>
    <row r="37" spans="1:10" ht="7.15" customHeight="1" x14ac:dyDescent="0.25">
      <c r="A37" s="8"/>
      <c r="H37" s="59"/>
      <c r="I37" s="59"/>
      <c r="J37" s="152"/>
    </row>
    <row r="38" spans="1:10" s="11" customFormat="1" ht="15.5" x14ac:dyDescent="0.35">
      <c r="A38" s="16"/>
      <c r="B38" s="13" t="s">
        <v>135</v>
      </c>
      <c r="D38" s="33" t="s">
        <v>87</v>
      </c>
      <c r="E38" s="20"/>
      <c r="F38" s="2"/>
      <c r="G38" s="20"/>
      <c r="H38" s="62"/>
      <c r="I38" s="62"/>
      <c r="J38" s="153"/>
    </row>
    <row r="39" spans="1:10" ht="12" customHeight="1" x14ac:dyDescent="0.3">
      <c r="A39" s="8"/>
      <c r="C39" s="21" t="s">
        <v>54</v>
      </c>
      <c r="D39" s="32"/>
      <c r="E39" s="32"/>
      <c r="F39" s="32"/>
      <c r="G39" s="32"/>
      <c r="H39" s="89"/>
      <c r="I39" s="89"/>
      <c r="J39" s="151" t="str">
        <f t="shared" ref="J39:J44" si="0">IFERROR(+I39/H39*100,"")</f>
        <v/>
      </c>
    </row>
    <row r="40" spans="1:10" ht="12" customHeight="1" x14ac:dyDescent="0.3">
      <c r="A40" s="8"/>
      <c r="C40" s="21" t="s">
        <v>84</v>
      </c>
      <c r="D40" s="32"/>
      <c r="E40" s="32"/>
      <c r="F40" s="32"/>
      <c r="G40" s="32"/>
      <c r="H40" s="89"/>
      <c r="I40" s="89"/>
      <c r="J40" s="151" t="str">
        <f t="shared" si="0"/>
        <v/>
      </c>
    </row>
    <row r="41" spans="1:10" ht="12" customHeight="1" x14ac:dyDescent="0.3">
      <c r="A41" s="8"/>
      <c r="C41" s="21" t="s">
        <v>85</v>
      </c>
      <c r="D41" s="32"/>
      <c r="E41" s="32"/>
      <c r="F41" s="32"/>
      <c r="G41" s="32"/>
      <c r="H41" s="89"/>
      <c r="I41" s="89"/>
      <c r="J41" s="151" t="str">
        <f t="shared" si="0"/>
        <v/>
      </c>
    </row>
    <row r="42" spans="1:10" ht="12" customHeight="1" x14ac:dyDescent="0.3">
      <c r="A42" s="8"/>
      <c r="C42" s="106" t="s">
        <v>134</v>
      </c>
      <c r="D42" s="32"/>
      <c r="E42" s="32"/>
      <c r="F42" s="32"/>
      <c r="G42" s="32"/>
      <c r="H42" s="89"/>
      <c r="I42" s="89"/>
      <c r="J42" s="151" t="str">
        <f t="shared" si="0"/>
        <v/>
      </c>
    </row>
    <row r="43" spans="1:10" s="11" customFormat="1" ht="5.5" customHeight="1" x14ac:dyDescent="0.3">
      <c r="A43" s="22"/>
      <c r="B43" s="23"/>
      <c r="C43" s="24"/>
      <c r="D43" s="24"/>
      <c r="E43" s="25"/>
      <c r="F43" s="25"/>
      <c r="G43" s="25"/>
      <c r="H43" s="63"/>
      <c r="I43" s="63"/>
      <c r="J43" s="154" t="str">
        <f t="shared" si="0"/>
        <v/>
      </c>
    </row>
    <row r="44" spans="1:10" s="30" customFormat="1" ht="15.5" x14ac:dyDescent="0.35">
      <c r="A44" s="28"/>
      <c r="B44" s="13" t="s">
        <v>136</v>
      </c>
      <c r="C44" s="29"/>
      <c r="D44" s="29"/>
      <c r="E44" s="31"/>
      <c r="F44" s="31"/>
      <c r="G44" s="31"/>
      <c r="H44" s="64">
        <f>SUM(H39:H43)</f>
        <v>0</v>
      </c>
      <c r="I44" s="64">
        <f>SUM(I39:I42)</f>
        <v>0</v>
      </c>
      <c r="J44" s="151" t="str">
        <f t="shared" si="0"/>
        <v/>
      </c>
    </row>
    <row r="45" spans="1:10" ht="12" customHeight="1" x14ac:dyDescent="0.3">
      <c r="A45" s="8"/>
      <c r="C45" s="11"/>
      <c r="D45" s="11"/>
      <c r="G45" s="17"/>
      <c r="H45" s="62"/>
      <c r="I45" s="62"/>
      <c r="J45" s="153"/>
    </row>
    <row r="46" spans="1:10" s="14" customFormat="1" ht="15.5" x14ac:dyDescent="0.35">
      <c r="A46" s="12"/>
      <c r="B46" s="13" t="s">
        <v>67</v>
      </c>
      <c r="E46" s="15"/>
      <c r="F46" s="15"/>
      <c r="G46" s="15"/>
      <c r="H46" s="62"/>
      <c r="I46" s="62"/>
      <c r="J46" s="153"/>
    </row>
    <row r="47" spans="1:10" ht="12" customHeight="1" x14ac:dyDescent="0.25">
      <c r="A47" s="8"/>
      <c r="H47" s="59"/>
      <c r="I47" s="59"/>
      <c r="J47" s="152"/>
    </row>
    <row r="48" spans="1:10" s="11" customFormat="1" ht="12" customHeight="1" x14ac:dyDescent="0.3">
      <c r="A48" s="16"/>
      <c r="B48" s="191" t="str">
        <f>CONCATENATE("Lönekostnader (inkl LBK + sem.tillägg, tot ",'Instruktion grunduppgifter'!B52*100,"%) inkl. löneökning om angivet ovan")</f>
        <v>Lönekostnader (inkl LBK + sem.tillägg, tot 0%) inkl. löneökning om angivet ovan</v>
      </c>
      <c r="E48" s="17"/>
      <c r="F48" s="17"/>
      <c r="G48" s="17"/>
      <c r="H48" s="62"/>
      <c r="I48" s="62"/>
      <c r="J48" s="153"/>
    </row>
    <row r="49" spans="1:10" s="19" customFormat="1" ht="12" customHeight="1" x14ac:dyDescent="0.3">
      <c r="A49" s="18"/>
      <c r="C49" s="19" t="s">
        <v>4</v>
      </c>
      <c r="E49" s="20" t="s">
        <v>5</v>
      </c>
      <c r="F49" s="20" t="s">
        <v>6</v>
      </c>
      <c r="G49" s="20" t="s">
        <v>7</v>
      </c>
      <c r="H49" s="60"/>
      <c r="I49" s="60"/>
      <c r="J49" s="155"/>
    </row>
    <row r="50" spans="1:10" ht="12" customHeight="1" x14ac:dyDescent="0.25">
      <c r="A50" s="8"/>
      <c r="C50" s="110"/>
      <c r="D50" s="90"/>
      <c r="E50" s="91"/>
      <c r="F50" s="161"/>
      <c r="G50" s="97"/>
      <c r="H50" s="61">
        <f>+E50*F50*G50*(1+'Instruktion grunduppgifter'!$B$52)*(1+$G$8)</f>
        <v>0</v>
      </c>
      <c r="I50" s="109"/>
      <c r="J50" s="156"/>
    </row>
    <row r="51" spans="1:10" ht="12" customHeight="1" x14ac:dyDescent="0.25">
      <c r="A51" s="8"/>
      <c r="C51" s="90"/>
      <c r="D51" s="90"/>
      <c r="E51" s="91"/>
      <c r="F51" s="161"/>
      <c r="G51" s="97"/>
      <c r="H51" s="61">
        <f>+E51*F51*G51*(1+'Instruktion grunduppgifter'!$B$52)*(1+$G$8)</f>
        <v>0</v>
      </c>
      <c r="I51" s="109"/>
      <c r="J51" s="156"/>
    </row>
    <row r="52" spans="1:10" ht="12" customHeight="1" x14ac:dyDescent="0.25">
      <c r="A52" s="8"/>
      <c r="C52" s="90"/>
      <c r="D52" s="90"/>
      <c r="E52" s="91"/>
      <c r="F52" s="161"/>
      <c r="G52" s="97"/>
      <c r="H52" s="61">
        <f>+E52*F52*G52*(1+'Instruktion grunduppgifter'!$B$52)*(1+$G$8)</f>
        <v>0</v>
      </c>
      <c r="I52" s="109"/>
      <c r="J52" s="156"/>
    </row>
    <row r="53" spans="1:10" ht="12" customHeight="1" x14ac:dyDescent="0.25">
      <c r="A53" s="8"/>
      <c r="C53" s="90"/>
      <c r="D53" s="90"/>
      <c r="E53" s="91"/>
      <c r="F53" s="161"/>
      <c r="G53" s="97"/>
      <c r="H53" s="61">
        <f>+E53*F53*G53*(1+'Instruktion grunduppgifter'!$B$52)*(1+$G$8)</f>
        <v>0</v>
      </c>
      <c r="I53" s="109"/>
      <c r="J53" s="156"/>
    </row>
    <row r="54" spans="1:10" ht="12" customHeight="1" x14ac:dyDescent="0.25">
      <c r="A54" s="8"/>
      <c r="C54" s="90"/>
      <c r="D54" s="110"/>
      <c r="E54" s="91"/>
      <c r="F54" s="161"/>
      <c r="G54" s="97"/>
      <c r="H54" s="61">
        <f>+E54*F54*G54*(1+'Instruktion grunduppgifter'!$B$52)*(1+$G$8)</f>
        <v>0</v>
      </c>
      <c r="I54" s="109"/>
      <c r="J54" s="156"/>
    </row>
    <row r="55" spans="1:10" ht="12" customHeight="1" x14ac:dyDescent="0.25">
      <c r="A55" s="8"/>
      <c r="C55" s="90"/>
      <c r="D55" s="90"/>
      <c r="E55" s="91"/>
      <c r="F55" s="161"/>
      <c r="G55" s="97"/>
      <c r="H55" s="61">
        <f>+E55*F55*G55*(1+'Instruktion grunduppgifter'!$B$52)*(1+$G$8)</f>
        <v>0</v>
      </c>
      <c r="I55" s="109"/>
      <c r="J55" s="156"/>
    </row>
    <row r="56" spans="1:10" ht="12" customHeight="1" x14ac:dyDescent="0.25">
      <c r="A56" s="8"/>
      <c r="C56" s="90"/>
      <c r="D56" s="90"/>
      <c r="E56" s="91"/>
      <c r="F56" s="161"/>
      <c r="G56" s="97"/>
      <c r="H56" s="61">
        <f>+E56*F56*G56*(1+'Instruktion grunduppgifter'!$B$52)*(1+$G$8)</f>
        <v>0</v>
      </c>
      <c r="I56" s="109"/>
      <c r="J56" s="156"/>
    </row>
    <row r="57" spans="1:10" ht="12" customHeight="1" x14ac:dyDescent="0.25">
      <c r="A57" s="8"/>
      <c r="C57" s="90"/>
      <c r="D57" s="90"/>
      <c r="E57" s="91"/>
      <c r="F57" s="161"/>
      <c r="G57" s="97"/>
      <c r="H57" s="61">
        <f>+E57*F57*G57*(1+'Instruktion grunduppgifter'!$B$52)*(1+$G$8)</f>
        <v>0</v>
      </c>
      <c r="I57" s="109"/>
      <c r="J57" s="156"/>
    </row>
    <row r="58" spans="1:10" ht="12" customHeight="1" x14ac:dyDescent="0.25">
      <c r="A58" s="8"/>
      <c r="C58" s="90"/>
      <c r="D58" s="90"/>
      <c r="E58" s="91"/>
      <c r="F58" s="161"/>
      <c r="G58" s="97"/>
      <c r="H58" s="61">
        <f>+E58*F58*G58*(1+'Instruktion grunduppgifter'!$B$52)*(1+$G$8)</f>
        <v>0</v>
      </c>
      <c r="I58" s="109"/>
      <c r="J58" s="156"/>
    </row>
    <row r="59" spans="1:10" ht="12" customHeight="1" x14ac:dyDescent="0.25">
      <c r="A59" s="8"/>
      <c r="C59" s="90"/>
      <c r="D59" s="90"/>
      <c r="E59" s="91"/>
      <c r="F59" s="161"/>
      <c r="G59" s="97"/>
      <c r="H59" s="61">
        <f>+E59*F59*G59*(1+'Instruktion grunduppgifter'!$B$52)*(1+$G$8)</f>
        <v>0</v>
      </c>
      <c r="I59" s="109"/>
      <c r="J59" s="156"/>
    </row>
    <row r="60" spans="1:10" ht="12" customHeight="1" x14ac:dyDescent="0.25">
      <c r="A60" s="8"/>
      <c r="C60" s="90"/>
      <c r="D60" s="90"/>
      <c r="E60" s="91"/>
      <c r="F60" s="161"/>
      <c r="G60" s="97"/>
      <c r="H60" s="61">
        <f>+E60*F60*G60*(1+'Instruktion grunduppgifter'!$B$52)*(1+$G$8)</f>
        <v>0</v>
      </c>
      <c r="I60" s="109"/>
      <c r="J60" s="156"/>
    </row>
    <row r="61" spans="1:10" ht="12" customHeight="1" x14ac:dyDescent="0.25">
      <c r="A61" s="8"/>
      <c r="C61" s="90"/>
      <c r="D61" s="90"/>
      <c r="E61" s="91"/>
      <c r="F61" s="161"/>
      <c r="G61" s="97"/>
      <c r="H61" s="61">
        <f>+E61*F61*G61*(1+'Instruktion grunduppgifter'!$B$52)*(1+$G$8)</f>
        <v>0</v>
      </c>
      <c r="I61" s="109"/>
      <c r="J61" s="156"/>
    </row>
    <row r="62" spans="1:10" s="11" customFormat="1" ht="12" customHeight="1" x14ac:dyDescent="0.3">
      <c r="A62" s="16"/>
      <c r="C62" s="11" t="s">
        <v>8</v>
      </c>
      <c r="E62" s="17"/>
      <c r="F62" s="162"/>
      <c r="G62" s="74"/>
      <c r="H62" s="62">
        <f>SUM(H50:H61)</f>
        <v>0</v>
      </c>
      <c r="I62" s="62">
        <f>SUM(I50:I61)</f>
        <v>0</v>
      </c>
      <c r="J62" s="151" t="str">
        <f t="shared" ref="J62" si="1">IFERROR(+I62/H62*100,"")</f>
        <v/>
      </c>
    </row>
    <row r="63" spans="1:10" s="11" customFormat="1" ht="12" customHeight="1" x14ac:dyDescent="0.3">
      <c r="A63" s="22"/>
      <c r="B63" s="23"/>
      <c r="C63" s="24"/>
      <c r="D63" s="24"/>
      <c r="E63" s="25"/>
      <c r="F63" s="163"/>
      <c r="G63" s="75"/>
      <c r="H63" s="63"/>
      <c r="I63" s="63"/>
      <c r="J63" s="154"/>
    </row>
    <row r="64" spans="1:10" s="11" customFormat="1" ht="12" customHeight="1" x14ac:dyDescent="0.3">
      <c r="A64" s="22"/>
      <c r="B64" s="23"/>
      <c r="C64" s="24"/>
      <c r="D64" s="24"/>
      <c r="E64" s="25"/>
      <c r="F64" s="163"/>
      <c r="G64" s="25"/>
      <c r="H64" s="63"/>
      <c r="I64" s="63"/>
      <c r="J64" s="154"/>
    </row>
    <row r="65" spans="1:10" s="11" customFormat="1" ht="12" customHeight="1" x14ac:dyDescent="0.3">
      <c r="A65" s="16"/>
      <c r="B65" s="11" t="str">
        <f>CONCATENATE("Lönekostnader (inkl LBK ",'Instruktion grunduppgifter'!B52*100-2,"%)")</f>
        <v>Lönekostnader (inkl LBK -2%)</v>
      </c>
      <c r="E65" s="17"/>
      <c r="F65" s="162"/>
      <c r="G65" s="17"/>
      <c r="H65" s="62"/>
      <c r="I65" s="62"/>
      <c r="J65" s="153"/>
    </row>
    <row r="66" spans="1:10" s="19" customFormat="1" ht="12" customHeight="1" x14ac:dyDescent="0.3">
      <c r="A66" s="18"/>
      <c r="C66" s="19" t="s">
        <v>9</v>
      </c>
      <c r="E66" s="20" t="s">
        <v>68</v>
      </c>
      <c r="F66" s="164" t="s">
        <v>83</v>
      </c>
      <c r="G66" s="20"/>
      <c r="H66" s="60"/>
      <c r="I66" s="60"/>
      <c r="J66" s="155"/>
    </row>
    <row r="67" spans="1:10" ht="12" customHeight="1" x14ac:dyDescent="0.25">
      <c r="A67" s="8"/>
      <c r="C67" s="90"/>
      <c r="D67" s="90"/>
      <c r="E67" s="91"/>
      <c r="F67" s="161"/>
      <c r="G67" s="26"/>
      <c r="H67" s="61">
        <f>+E67*F67*(1+'Instruktion grunduppgifter'!$B$52-2%)</f>
        <v>0</v>
      </c>
      <c r="I67" s="109"/>
      <c r="J67" s="156"/>
    </row>
    <row r="68" spans="1:10" ht="12" customHeight="1" x14ac:dyDescent="0.25">
      <c r="A68" s="8"/>
      <c r="C68" s="90"/>
      <c r="D68" s="90"/>
      <c r="E68" s="91"/>
      <c r="F68" s="161"/>
      <c r="G68" s="26"/>
      <c r="H68" s="61">
        <f>+E68*F68*(1+'Instruktion grunduppgifter'!$B$52-2%)</f>
        <v>0</v>
      </c>
      <c r="I68" s="109"/>
      <c r="J68" s="156"/>
    </row>
    <row r="69" spans="1:10" ht="12" customHeight="1" x14ac:dyDescent="0.25">
      <c r="A69" s="8"/>
      <c r="C69" s="90"/>
      <c r="D69" s="90"/>
      <c r="E69" s="91"/>
      <c r="F69" s="161"/>
      <c r="G69" s="26"/>
      <c r="H69" s="61">
        <f>+E69*F69*(1+'Instruktion grunduppgifter'!$B$52-2%)</f>
        <v>0</v>
      </c>
      <c r="I69" s="109"/>
      <c r="J69" s="156"/>
    </row>
    <row r="70" spans="1:10" ht="12" customHeight="1" x14ac:dyDescent="0.25">
      <c r="A70" s="8"/>
      <c r="C70" s="90"/>
      <c r="D70" s="90"/>
      <c r="E70" s="91"/>
      <c r="F70" s="161"/>
      <c r="G70" s="26"/>
      <c r="H70" s="61">
        <f>+E70*F70*(1+'Instruktion grunduppgifter'!$B$52-2%)</f>
        <v>0</v>
      </c>
      <c r="I70" s="109"/>
      <c r="J70" s="156"/>
    </row>
    <row r="71" spans="1:10" s="11" customFormat="1" ht="12" customHeight="1" x14ac:dyDescent="0.3">
      <c r="A71" s="16"/>
      <c r="C71" s="11" t="s">
        <v>10</v>
      </c>
      <c r="E71" s="17"/>
      <c r="F71" s="17"/>
      <c r="G71" s="17"/>
      <c r="H71" s="62">
        <f>SUM(H67:H70)</f>
        <v>0</v>
      </c>
      <c r="I71" s="62">
        <f>SUM(I67:I70)</f>
        <v>0</v>
      </c>
      <c r="J71" s="151" t="str">
        <f t="shared" ref="J71" si="2">IFERROR(+I71/H71*100,"")</f>
        <v/>
      </c>
    </row>
    <row r="72" spans="1:10" s="11" customFormat="1" ht="12" customHeight="1" x14ac:dyDescent="0.3">
      <c r="A72" s="22"/>
      <c r="B72" s="23"/>
      <c r="C72" s="24"/>
      <c r="D72" s="24"/>
      <c r="E72" s="25"/>
      <c r="F72" s="25"/>
      <c r="G72" s="25"/>
      <c r="H72" s="63"/>
      <c r="I72" s="63"/>
      <c r="J72" s="154"/>
    </row>
    <row r="73" spans="1:10" s="11" customFormat="1" ht="12" customHeight="1" x14ac:dyDescent="0.3">
      <c r="A73" s="16"/>
      <c r="B73" s="11" t="s">
        <v>86</v>
      </c>
      <c r="E73" s="17"/>
      <c r="F73" s="17"/>
      <c r="G73" s="17"/>
      <c r="H73" s="62"/>
      <c r="I73" s="62"/>
      <c r="J73" s="153"/>
    </row>
    <row r="74" spans="1:10" ht="12" customHeight="1" x14ac:dyDescent="0.3">
      <c r="A74" s="8"/>
      <c r="C74" s="21" t="s">
        <v>78</v>
      </c>
      <c r="D74" s="21"/>
      <c r="E74" s="21"/>
      <c r="F74" s="21"/>
      <c r="G74" s="21"/>
      <c r="H74" s="89"/>
      <c r="I74" s="89"/>
      <c r="J74" s="151" t="str">
        <f t="shared" ref="J74:J78" si="3">IFERROR(+I74/H74*100,"")</f>
        <v/>
      </c>
    </row>
    <row r="75" spans="1:10" ht="12" customHeight="1" x14ac:dyDescent="0.3">
      <c r="A75" s="8"/>
      <c r="C75" s="21" t="s">
        <v>80</v>
      </c>
      <c r="D75" s="21"/>
      <c r="E75" s="21"/>
      <c r="F75" s="21"/>
      <c r="G75" s="21"/>
      <c r="H75" s="89"/>
      <c r="I75" s="89"/>
      <c r="J75" s="151" t="str">
        <f t="shared" si="3"/>
        <v/>
      </c>
    </row>
    <row r="76" spans="1:10" ht="12" customHeight="1" x14ac:dyDescent="0.3">
      <c r="A76" s="8"/>
      <c r="C76" s="106" t="s">
        <v>138</v>
      </c>
      <c r="D76" s="21"/>
      <c r="E76" s="21"/>
      <c r="F76" s="21"/>
      <c r="G76" s="21"/>
      <c r="H76" s="89"/>
      <c r="I76" s="89"/>
      <c r="J76" s="151" t="str">
        <f t="shared" si="3"/>
        <v/>
      </c>
    </row>
    <row r="77" spans="1:10" ht="12" customHeight="1" x14ac:dyDescent="0.3">
      <c r="A77" s="8"/>
      <c r="C77" s="21" t="s">
        <v>79</v>
      </c>
      <c r="D77" s="21"/>
      <c r="E77" s="21"/>
      <c r="F77" s="21"/>
      <c r="G77" s="21"/>
      <c r="H77" s="89"/>
      <c r="I77" s="89"/>
      <c r="J77" s="151" t="str">
        <f t="shared" si="3"/>
        <v/>
      </c>
    </row>
    <row r="78" spans="1:10" s="11" customFormat="1" ht="12" customHeight="1" x14ac:dyDescent="0.3">
      <c r="A78" s="16"/>
      <c r="C78" s="11" t="s">
        <v>12</v>
      </c>
      <c r="E78" s="17"/>
      <c r="F78" s="17"/>
      <c r="G78" s="17"/>
      <c r="H78" s="62">
        <f>SUM(H74:H77)</f>
        <v>0</v>
      </c>
      <c r="I78" s="62">
        <f>SUM(I74:I77)</f>
        <v>0</v>
      </c>
      <c r="J78" s="151" t="str">
        <f t="shared" si="3"/>
        <v/>
      </c>
    </row>
    <row r="79" spans="1:10" s="11" customFormat="1" ht="12" customHeight="1" x14ac:dyDescent="0.3">
      <c r="A79" s="22"/>
      <c r="B79" s="23"/>
      <c r="C79" s="24"/>
      <c r="D79" s="24"/>
      <c r="E79" s="25"/>
      <c r="F79" s="25"/>
      <c r="G79" s="25"/>
      <c r="H79" s="63"/>
      <c r="I79" s="63"/>
      <c r="J79" s="154"/>
    </row>
    <row r="80" spans="1:10" s="11" customFormat="1" ht="12" customHeight="1" x14ac:dyDescent="0.3">
      <c r="A80" s="16"/>
      <c r="B80" s="11" t="s">
        <v>13</v>
      </c>
      <c r="E80" s="17"/>
      <c r="F80" s="17"/>
      <c r="G80" s="17"/>
      <c r="H80" s="62"/>
      <c r="I80" s="62"/>
      <c r="J80" s="153"/>
    </row>
    <row r="81" spans="1:12" ht="12" customHeight="1" x14ac:dyDescent="0.3">
      <c r="A81" s="8"/>
      <c r="C81" s="21" t="s">
        <v>14</v>
      </c>
      <c r="D81" s="21"/>
      <c r="E81" s="21"/>
      <c r="F81" s="21"/>
      <c r="G81" s="21"/>
      <c r="H81" s="89"/>
      <c r="I81" s="89"/>
      <c r="J81" s="151" t="str">
        <f t="shared" ref="J81:J86" si="4">IFERROR(+I81/H81*100,"")</f>
        <v/>
      </c>
    </row>
    <row r="82" spans="1:12" ht="12" customHeight="1" x14ac:dyDescent="0.3">
      <c r="A82" s="8"/>
      <c r="C82" s="21" t="s">
        <v>139</v>
      </c>
      <c r="D82" s="21"/>
      <c r="E82" s="21"/>
      <c r="F82" s="21"/>
      <c r="G82" s="21"/>
      <c r="H82" s="89"/>
      <c r="I82" s="89"/>
      <c r="J82" s="151" t="str">
        <f t="shared" si="4"/>
        <v/>
      </c>
    </row>
    <row r="83" spans="1:12" ht="12" customHeight="1" x14ac:dyDescent="0.3">
      <c r="A83" s="8"/>
      <c r="C83" s="21" t="s">
        <v>16</v>
      </c>
      <c r="D83" s="21"/>
      <c r="E83" s="21"/>
      <c r="F83" s="21"/>
      <c r="G83" s="21"/>
      <c r="H83" s="89"/>
      <c r="I83" s="89"/>
      <c r="J83" s="151" t="str">
        <f t="shared" si="4"/>
        <v/>
      </c>
    </row>
    <row r="84" spans="1:12" ht="12" customHeight="1" x14ac:dyDescent="0.3">
      <c r="A84" s="8"/>
      <c r="C84" s="21" t="s">
        <v>17</v>
      </c>
      <c r="D84" s="21"/>
      <c r="E84" s="21"/>
      <c r="F84" s="21"/>
      <c r="G84" s="21"/>
      <c r="H84" s="89"/>
      <c r="I84" s="89"/>
      <c r="J84" s="151" t="str">
        <f t="shared" si="4"/>
        <v/>
      </c>
    </row>
    <row r="85" spans="1:12" ht="12" customHeight="1" x14ac:dyDescent="0.3">
      <c r="A85" s="8"/>
      <c r="C85" s="106" t="s">
        <v>137</v>
      </c>
      <c r="D85" s="21"/>
      <c r="E85" s="21"/>
      <c r="F85" s="21"/>
      <c r="G85" s="21"/>
      <c r="H85" s="89"/>
      <c r="I85" s="89"/>
      <c r="J85" s="151" t="str">
        <f t="shared" si="4"/>
        <v/>
      </c>
    </row>
    <row r="86" spans="1:12" s="11" customFormat="1" ht="12" customHeight="1" x14ac:dyDescent="0.3">
      <c r="A86" s="16"/>
      <c r="C86" s="27" t="s">
        <v>18</v>
      </c>
      <c r="D86" s="27"/>
      <c r="E86" s="17"/>
      <c r="F86" s="17"/>
      <c r="G86" s="17"/>
      <c r="H86" s="62">
        <f>SUM(H81:H85)</f>
        <v>0</v>
      </c>
      <c r="I86" s="62">
        <f>SUM(I81:I85)</f>
        <v>0</v>
      </c>
      <c r="J86" s="151" t="str">
        <f t="shared" si="4"/>
        <v/>
      </c>
    </row>
    <row r="87" spans="1:12" s="11" customFormat="1" ht="7.15" customHeight="1" x14ac:dyDescent="0.3">
      <c r="A87" s="22"/>
      <c r="B87" s="23"/>
      <c r="C87" s="24"/>
      <c r="D87" s="24"/>
      <c r="E87" s="25"/>
      <c r="F87" s="25"/>
      <c r="G87" s="25"/>
      <c r="H87" s="63"/>
      <c r="I87" s="63"/>
      <c r="J87" s="154"/>
    </row>
    <row r="88" spans="1:12" s="30" customFormat="1" ht="15.5" x14ac:dyDescent="0.35">
      <c r="A88" s="28"/>
      <c r="B88" s="29" t="s">
        <v>69</v>
      </c>
      <c r="E88" s="31"/>
      <c r="F88" s="31"/>
      <c r="G88" s="31"/>
      <c r="H88" s="64">
        <f>+H62+H71+H78+H86</f>
        <v>0</v>
      </c>
      <c r="I88" s="64">
        <f>+I62+I71+I78+I86</f>
        <v>0</v>
      </c>
      <c r="J88" s="151" t="str">
        <f t="shared" ref="J88" si="5">IFERROR(+I88/H88*100,"")</f>
        <v/>
      </c>
      <c r="L88" s="11"/>
    </row>
    <row r="89" spans="1:12" s="11" customFormat="1" ht="6" customHeight="1" x14ac:dyDescent="0.3">
      <c r="A89" s="22"/>
      <c r="B89" s="23"/>
      <c r="C89" s="24"/>
      <c r="D89" s="24"/>
      <c r="E89" s="25"/>
      <c r="F89" s="25"/>
      <c r="G89" s="25"/>
      <c r="H89" s="63"/>
      <c r="I89" s="63"/>
      <c r="J89" s="154"/>
    </row>
    <row r="90" spans="1:12" s="11" customFormat="1" ht="12" customHeight="1" x14ac:dyDescent="0.3">
      <c r="A90" s="22"/>
      <c r="B90" s="11" t="s">
        <v>64</v>
      </c>
      <c r="E90" s="17"/>
      <c r="F90" s="17"/>
      <c r="G90" s="17"/>
      <c r="H90" s="62"/>
      <c r="I90" s="62"/>
      <c r="J90" s="153"/>
    </row>
    <row r="91" spans="1:12" s="11" customFormat="1" ht="12" customHeight="1" x14ac:dyDescent="0.3">
      <c r="A91" s="22"/>
      <c r="B91" s="1"/>
      <c r="C91" s="21" t="s">
        <v>125</v>
      </c>
      <c r="D91" s="21"/>
      <c r="E91" s="21"/>
      <c r="F91" s="21"/>
      <c r="G91" s="21"/>
      <c r="H91" s="89"/>
      <c r="I91" s="89"/>
      <c r="J91" s="151" t="str">
        <f t="shared" ref="J91:J94" si="6">IFERROR(+I91/H91*100,"")</f>
        <v/>
      </c>
    </row>
    <row r="92" spans="1:12" s="11" customFormat="1" ht="12" customHeight="1" x14ac:dyDescent="0.3">
      <c r="A92" s="22"/>
      <c r="B92" s="23"/>
      <c r="C92" s="21" t="s">
        <v>126</v>
      </c>
      <c r="D92" s="21"/>
      <c r="E92" s="21"/>
      <c r="F92" s="21"/>
      <c r="G92" s="21"/>
      <c r="H92" s="89"/>
      <c r="I92" s="89"/>
      <c r="J92" s="151" t="str">
        <f t="shared" si="6"/>
        <v/>
      </c>
    </row>
    <row r="93" spans="1:12" s="11" customFormat="1" ht="12" customHeight="1" x14ac:dyDescent="0.3">
      <c r="A93" s="22"/>
      <c r="B93" s="27"/>
      <c r="C93" s="21" t="s">
        <v>131</v>
      </c>
      <c r="D93" s="21"/>
      <c r="E93" s="21"/>
      <c r="F93" s="21"/>
      <c r="G93" s="21"/>
      <c r="H93" s="89"/>
      <c r="I93" s="89"/>
      <c r="J93" s="151" t="str">
        <f t="shared" si="6"/>
        <v/>
      </c>
    </row>
    <row r="94" spans="1:12" s="11" customFormat="1" ht="12" customHeight="1" x14ac:dyDescent="0.3">
      <c r="A94" s="22"/>
      <c r="B94" s="27"/>
      <c r="C94" s="70" t="s">
        <v>128</v>
      </c>
      <c r="D94" s="3"/>
      <c r="E94" s="3"/>
      <c r="F94" s="3"/>
      <c r="G94" s="3"/>
      <c r="H94" s="103">
        <f>SUM(H91:H93)</f>
        <v>0</v>
      </c>
      <c r="I94" s="103">
        <f>SUM(I91:I93)</f>
        <v>0</v>
      </c>
      <c r="J94" s="151" t="str">
        <f t="shared" si="6"/>
        <v/>
      </c>
    </row>
    <row r="95" spans="1:12" s="11" customFormat="1" ht="6" customHeight="1" x14ac:dyDescent="0.3">
      <c r="A95" s="22"/>
      <c r="B95" s="23"/>
      <c r="C95" s="24"/>
      <c r="D95" s="24"/>
      <c r="E95" s="25"/>
      <c r="F95" s="25"/>
      <c r="G95" s="25"/>
      <c r="H95" s="63"/>
      <c r="I95" s="63"/>
      <c r="J95" s="154"/>
    </row>
    <row r="96" spans="1:12" s="11" customFormat="1" ht="12" customHeight="1" x14ac:dyDescent="0.3">
      <c r="A96" s="16"/>
      <c r="B96" s="27" t="s">
        <v>82</v>
      </c>
      <c r="C96" s="21"/>
      <c r="D96" s="21"/>
      <c r="E96" s="21"/>
      <c r="F96" s="21"/>
      <c r="G96" s="21"/>
      <c r="H96" s="89"/>
      <c r="I96" s="89"/>
      <c r="J96" s="151" t="str">
        <f t="shared" ref="J96" si="7">IFERROR(+I96/H96*100,"")</f>
        <v/>
      </c>
    </row>
    <row r="97" spans="1:10" s="11" customFormat="1" ht="6" customHeight="1" x14ac:dyDescent="0.3">
      <c r="A97" s="22"/>
      <c r="B97" s="23"/>
      <c r="C97" s="24"/>
      <c r="D97" s="24"/>
      <c r="E97" s="25"/>
      <c r="F97" s="25"/>
      <c r="G97" s="25"/>
      <c r="H97" s="63"/>
      <c r="I97" s="63"/>
      <c r="J97" s="154"/>
    </row>
    <row r="98" spans="1:10" s="11" customFormat="1" ht="12" customHeight="1" x14ac:dyDescent="0.3">
      <c r="A98" s="16"/>
      <c r="B98" s="27" t="s">
        <v>24</v>
      </c>
      <c r="C98" s="21"/>
      <c r="D98" s="21"/>
      <c r="E98" s="21"/>
      <c r="F98" s="21"/>
      <c r="G98" s="21"/>
      <c r="H98" s="89"/>
      <c r="I98" s="89"/>
      <c r="J98" s="151" t="str">
        <f t="shared" ref="J98" si="8">IFERROR(+I98/H98*100,"")</f>
        <v/>
      </c>
    </row>
    <row r="99" spans="1:10" s="11" customFormat="1" ht="6" customHeight="1" x14ac:dyDescent="0.3">
      <c r="A99" s="22"/>
      <c r="B99" s="23"/>
      <c r="C99" s="24"/>
      <c r="D99" s="24"/>
      <c r="E99" s="25"/>
      <c r="F99" s="25"/>
      <c r="G99" s="25"/>
      <c r="H99" s="63"/>
      <c r="I99" s="63"/>
      <c r="J99" s="154"/>
    </row>
    <row r="100" spans="1:10" s="11" customFormat="1" ht="12" customHeight="1" x14ac:dyDescent="0.3">
      <c r="A100" s="16"/>
      <c r="B100" s="11" t="s">
        <v>19</v>
      </c>
      <c r="E100" s="20" t="s">
        <v>3</v>
      </c>
      <c r="G100" s="20" t="s">
        <v>20</v>
      </c>
      <c r="H100" s="62"/>
      <c r="I100" s="62"/>
      <c r="J100" s="153"/>
    </row>
    <row r="101" spans="1:10" ht="12" customHeight="1" x14ac:dyDescent="0.3">
      <c r="A101" s="8"/>
      <c r="C101" s="21" t="s">
        <v>21</v>
      </c>
      <c r="D101" s="21"/>
      <c r="E101" s="32"/>
      <c r="F101" s="32"/>
      <c r="G101" s="98">
        <f>+G7</f>
        <v>0</v>
      </c>
      <c r="H101" s="65">
        <f>+(H88-H85)*G101</f>
        <v>0</v>
      </c>
      <c r="I101" s="65">
        <f>+(I88-I85)*H101</f>
        <v>0</v>
      </c>
      <c r="J101" s="151" t="str">
        <f t="shared" ref="J101:J103" si="9">IFERROR(+I101/H101*100,"")</f>
        <v/>
      </c>
    </row>
    <row r="102" spans="1:10" ht="15" customHeight="1" x14ac:dyDescent="0.3">
      <c r="A102" s="8"/>
      <c r="C102" s="21" t="s">
        <v>64</v>
      </c>
      <c r="D102" s="21" t="s">
        <v>22</v>
      </c>
      <c r="E102" s="92"/>
      <c r="F102" s="32"/>
      <c r="G102" s="99"/>
      <c r="H102" s="65">
        <f>IF(E102=0,G102*(H88-H85+H98),E102)</f>
        <v>0</v>
      </c>
      <c r="I102" s="65">
        <f>IF(F102=0,H102*(I88-I85+I98),F102)</f>
        <v>0</v>
      </c>
      <c r="J102" s="151" t="str">
        <f t="shared" si="9"/>
        <v/>
      </c>
    </row>
    <row r="103" spans="1:10" s="11" customFormat="1" ht="12" customHeight="1" x14ac:dyDescent="0.3">
      <c r="A103" s="16"/>
      <c r="C103" s="11" t="s">
        <v>23</v>
      </c>
      <c r="E103" s="17"/>
      <c r="F103" s="17"/>
      <c r="G103" s="17"/>
      <c r="H103" s="62">
        <f>SUM(H101:H102)</f>
        <v>0</v>
      </c>
      <c r="I103" s="62">
        <f>SUM(I101:I102)</f>
        <v>0</v>
      </c>
      <c r="J103" s="151" t="str">
        <f t="shared" si="9"/>
        <v/>
      </c>
    </row>
    <row r="104" spans="1:10" s="11" customFormat="1" ht="6" customHeight="1" x14ac:dyDescent="0.3">
      <c r="A104" s="22"/>
      <c r="B104" s="23"/>
      <c r="C104" s="24"/>
      <c r="D104" s="24"/>
      <c r="E104" s="25"/>
      <c r="F104" s="25"/>
      <c r="G104" s="25"/>
      <c r="H104" s="63"/>
      <c r="I104" s="63"/>
      <c r="J104" s="154"/>
    </row>
    <row r="105" spans="1:10" s="11" customFormat="1" ht="12" customHeight="1" x14ac:dyDescent="0.3">
      <c r="A105" s="16"/>
      <c r="B105" s="27" t="s">
        <v>155</v>
      </c>
      <c r="C105" s="21"/>
      <c r="D105" s="21"/>
      <c r="E105" s="21"/>
      <c r="F105" s="21"/>
      <c r="G105" s="21"/>
      <c r="H105" s="89"/>
      <c r="I105" s="89"/>
      <c r="J105" s="151" t="str">
        <f t="shared" ref="J105" si="10">IFERROR(+I105/H105*100,"")</f>
        <v/>
      </c>
    </row>
    <row r="106" spans="1:10" s="11" customFormat="1" ht="6" customHeight="1" x14ac:dyDescent="0.3">
      <c r="A106" s="22"/>
      <c r="B106" s="23"/>
      <c r="C106" s="24"/>
      <c r="D106" s="24"/>
      <c r="E106" s="25"/>
      <c r="F106" s="25"/>
      <c r="G106" s="25"/>
      <c r="H106" s="63"/>
      <c r="I106" s="63"/>
      <c r="J106" s="154"/>
    </row>
    <row r="107" spans="1:10" s="30" customFormat="1" ht="15.5" x14ac:dyDescent="0.35">
      <c r="A107" s="28"/>
      <c r="B107" s="30" t="s">
        <v>70</v>
      </c>
      <c r="E107" s="31"/>
      <c r="F107" s="31"/>
      <c r="G107" s="31"/>
      <c r="H107" s="64">
        <f>+H88+H94+H96+H98+H103+H105</f>
        <v>0</v>
      </c>
      <c r="I107" s="64">
        <f>+I88+I94+I96+I98+I103+I105</f>
        <v>0</v>
      </c>
      <c r="J107" s="151" t="str">
        <f t="shared" ref="J107" si="11">IFERROR(+I107/H107*100,"")</f>
        <v/>
      </c>
    </row>
    <row r="108" spans="1:10" s="30" customFormat="1" ht="8.25" customHeight="1" x14ac:dyDescent="0.35">
      <c r="A108" s="28"/>
      <c r="C108" s="29"/>
      <c r="D108" s="29"/>
      <c r="E108" s="31"/>
      <c r="F108" s="31"/>
      <c r="G108" s="31"/>
      <c r="H108" s="64"/>
      <c r="I108" s="64"/>
      <c r="J108" s="157"/>
    </row>
    <row r="109" spans="1:10" s="30" customFormat="1" ht="15.5" x14ac:dyDescent="0.35">
      <c r="A109" s="28"/>
      <c r="B109" s="30" t="s">
        <v>71</v>
      </c>
      <c r="C109" s="29"/>
      <c r="D109" s="29"/>
      <c r="E109" s="31"/>
      <c r="F109" s="31"/>
      <c r="G109" s="31"/>
      <c r="H109" s="64">
        <f>+H44-H107</f>
        <v>0</v>
      </c>
      <c r="I109" s="64">
        <f>+I44-I107</f>
        <v>0</v>
      </c>
      <c r="J109" s="151" t="str">
        <f t="shared" ref="J109" si="12">IFERROR(+I109/H109*100,"")</f>
        <v/>
      </c>
    </row>
    <row r="110" spans="1:10" s="30" customFormat="1" ht="8.25" customHeight="1" x14ac:dyDescent="0.35">
      <c r="A110" s="28"/>
      <c r="C110" s="29"/>
      <c r="D110" s="29"/>
      <c r="E110" s="31"/>
      <c r="F110" s="31"/>
      <c r="G110" s="31"/>
      <c r="H110" s="64"/>
      <c r="I110" s="64"/>
      <c r="J110" s="157"/>
    </row>
    <row r="111" spans="1:10" s="30" customFormat="1" ht="15.5" x14ac:dyDescent="0.35">
      <c r="A111" s="28"/>
      <c r="C111" s="29"/>
      <c r="D111" s="29"/>
      <c r="E111" s="31"/>
      <c r="F111" s="31"/>
      <c r="G111" s="17" t="s">
        <v>75</v>
      </c>
      <c r="H111" s="62">
        <f>+H36+H109</f>
        <v>0</v>
      </c>
      <c r="I111" s="62">
        <f>+I36+I109</f>
        <v>0</v>
      </c>
      <c r="J111" s="151" t="str">
        <f t="shared" ref="J111" si="13">IFERROR(+I111/H111*100,"")</f>
        <v/>
      </c>
    </row>
    <row r="112" spans="1:10" s="30" customFormat="1" ht="12" customHeight="1" x14ac:dyDescent="0.35">
      <c r="A112" s="28"/>
      <c r="C112" s="29"/>
      <c r="D112" s="29"/>
      <c r="E112" s="31"/>
      <c r="F112" s="31"/>
      <c r="G112" s="31"/>
      <c r="H112" s="64"/>
      <c r="I112" s="64"/>
      <c r="J112" s="157"/>
    </row>
    <row r="113" spans="1:10" s="30" customFormat="1" ht="15.5" x14ac:dyDescent="0.35">
      <c r="A113" s="34"/>
      <c r="B113" s="13" t="s">
        <v>154</v>
      </c>
      <c r="C113" s="35"/>
      <c r="D113" s="35"/>
      <c r="E113" s="36"/>
      <c r="F113" s="36"/>
      <c r="G113" s="36"/>
      <c r="H113" s="66"/>
      <c r="I113" s="66"/>
      <c r="J113" s="158"/>
    </row>
    <row r="114" spans="1:10" s="37" customFormat="1" ht="12" customHeight="1" x14ac:dyDescent="0.3">
      <c r="A114" s="18"/>
      <c r="C114" s="38" t="s">
        <v>25</v>
      </c>
      <c r="D114" s="38"/>
      <c r="E114" s="20" t="s">
        <v>72</v>
      </c>
      <c r="F114" s="20"/>
      <c r="G114" s="20" t="s">
        <v>26</v>
      </c>
      <c r="H114" s="60"/>
      <c r="I114" s="60"/>
      <c r="J114" s="155"/>
    </row>
    <row r="115" spans="1:10" s="11" customFormat="1" ht="12" customHeight="1" x14ac:dyDescent="0.3">
      <c r="A115" s="22"/>
      <c r="B115" s="23"/>
      <c r="C115" s="101"/>
      <c r="D115" s="101"/>
      <c r="E115" s="101"/>
      <c r="F115" s="26"/>
      <c r="G115" s="93"/>
      <c r="H115" s="94"/>
      <c r="I115" s="94"/>
      <c r="J115" s="159"/>
    </row>
    <row r="116" spans="1:10" s="11" customFormat="1" ht="12" customHeight="1" x14ac:dyDescent="0.3">
      <c r="A116" s="22"/>
      <c r="B116" s="23"/>
      <c r="C116" s="101"/>
      <c r="D116" s="101"/>
      <c r="E116" s="101"/>
      <c r="F116" s="26"/>
      <c r="G116" s="93"/>
      <c r="H116" s="94"/>
      <c r="I116" s="94"/>
      <c r="J116" s="159"/>
    </row>
    <row r="117" spans="1:10" s="11" customFormat="1" ht="12" customHeight="1" x14ac:dyDescent="0.3">
      <c r="A117" s="22"/>
      <c r="B117" s="23"/>
      <c r="C117" s="101"/>
      <c r="D117" s="101"/>
      <c r="E117" s="101"/>
      <c r="F117" s="26"/>
      <c r="G117" s="93"/>
      <c r="H117" s="94"/>
      <c r="I117" s="94"/>
      <c r="J117" s="159"/>
    </row>
    <row r="118" spans="1:10" s="11" customFormat="1" ht="12" customHeight="1" x14ac:dyDescent="0.3">
      <c r="A118" s="22"/>
      <c r="B118" s="23"/>
      <c r="C118" s="24"/>
      <c r="D118" s="24"/>
      <c r="E118" s="25"/>
      <c r="F118" s="25"/>
      <c r="G118" s="25"/>
      <c r="H118" s="63"/>
      <c r="I118" s="63"/>
      <c r="J118" s="154"/>
    </row>
    <row r="119" spans="1:10" s="11" customFormat="1" ht="15.5" x14ac:dyDescent="0.35">
      <c r="A119" s="22"/>
      <c r="B119" s="30" t="s">
        <v>27</v>
      </c>
      <c r="C119" s="24"/>
      <c r="D119" s="24"/>
      <c r="E119" s="25"/>
      <c r="F119" s="25"/>
      <c r="G119" s="25"/>
      <c r="H119" s="67">
        <f>SUM(H115:H117)</f>
        <v>0</v>
      </c>
      <c r="I119" s="67">
        <f>SUM(I115:I117)</f>
        <v>0</v>
      </c>
      <c r="J119" s="153"/>
    </row>
    <row r="120" spans="1:10" s="23" customFormat="1" ht="12" customHeight="1" thickBot="1" x14ac:dyDescent="0.3">
      <c r="A120" s="39"/>
      <c r="B120" s="40"/>
      <c r="C120" s="40"/>
      <c r="D120" s="40"/>
      <c r="E120" s="41"/>
      <c r="F120" s="41"/>
      <c r="G120" s="41"/>
      <c r="H120" s="42"/>
      <c r="I120" s="42"/>
      <c r="J120" s="160"/>
    </row>
  </sheetData>
  <sheetProtection algorithmName="SHA-512" hashValue="dPMU9j89kiSxlNhaWdZiVw9KBdrbruzZn86b8fUOsOJWh0Rn0azEPM0h+OEf67ROThO6wokOO+2wcOZ7OOLkLw==" saltValue="ZI6o0zzY/svJmo66BpLlrg==" spinCount="100000" sheet="1" objects="1" scenarios="1"/>
  <protectedRanges>
    <protectedRange password="B142" sqref="H94:I94" name="Insamling budget_3_1_1"/>
    <protectedRange password="B142" sqref="H3:H4" name="Insamling budget_1_2_1_1"/>
  </protectedRanges>
  <phoneticPr fontId="19" type="noConversion"/>
  <pageMargins left="0.74803149606299213" right="0.74803149606299213" top="0.51181102362204722" bottom="0.74803149606299213" header="0.51181102362204722" footer="0.51181102362204722"/>
  <pageSetup paperSize="9" scale="54" fitToHeight="2" orientation="portrait" r:id="rId1"/>
  <headerFooter alignWithMargins="0">
    <oddFooter>&amp;L&amp;9Version 2021.1&amp;C&amp;F &amp;A</oddFooter>
  </headerFooter>
  <rowBreaks count="1" manualBreakCount="1">
    <brk id="120" max="9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L120"/>
  <sheetViews>
    <sheetView showGridLines="0" topLeftCell="A28" zoomScaleNormal="100" workbookViewId="0">
      <selection activeCell="B65" sqref="B65"/>
    </sheetView>
  </sheetViews>
  <sheetFormatPr defaultColWidth="9.1796875" defaultRowHeight="12" customHeight="1" x14ac:dyDescent="0.25"/>
  <cols>
    <col min="1" max="1" width="2.7265625" style="1" customWidth="1"/>
    <col min="2" max="2" width="2.54296875" style="1" customWidth="1"/>
    <col min="3" max="3" width="24.54296875" style="1" customWidth="1"/>
    <col min="4" max="4" width="24.81640625" style="1" customWidth="1"/>
    <col min="5" max="5" width="10.453125" style="2" bestFit="1" customWidth="1"/>
    <col min="6" max="6" width="15.26953125" style="2" bestFit="1" customWidth="1"/>
    <col min="7" max="7" width="15" style="2" customWidth="1"/>
    <col min="8" max="8" width="12.7265625" style="3" customWidth="1"/>
    <col min="9" max="9" width="12.453125" style="3" customWidth="1"/>
    <col min="10" max="10" width="4.81640625" style="3" customWidth="1"/>
    <col min="11" max="16384" width="9.1796875" style="1"/>
  </cols>
  <sheetData>
    <row r="1" spans="1:10" ht="12" customHeight="1" thickBot="1" x14ac:dyDescent="0.3"/>
    <row r="2" spans="1:10" ht="12" customHeight="1" x14ac:dyDescent="0.3">
      <c r="A2" s="4"/>
      <c r="B2" s="5"/>
      <c r="C2" s="5"/>
      <c r="D2" s="5"/>
      <c r="E2" s="6"/>
      <c r="F2" s="6"/>
      <c r="G2" s="189" t="s">
        <v>149</v>
      </c>
      <c r="H2" s="165">
        <f>+'Instruktion grunduppgifter'!B33</f>
        <v>0</v>
      </c>
      <c r="I2" s="7"/>
      <c r="J2" s="148"/>
    </row>
    <row r="3" spans="1:10" ht="17.5" x14ac:dyDescent="0.35">
      <c r="A3" s="8"/>
      <c r="D3" s="53" t="s">
        <v>60</v>
      </c>
      <c r="E3" s="55">
        <f>+'Instruktion grunduppgifter'!B35</f>
        <v>0</v>
      </c>
      <c r="G3" s="190" t="s">
        <v>156</v>
      </c>
      <c r="H3" s="111">
        <f>+'Instruktion grunduppgifter'!B37</f>
        <v>0</v>
      </c>
      <c r="J3" s="149"/>
    </row>
    <row r="4" spans="1:10" ht="17.5" x14ac:dyDescent="0.35">
      <c r="A4" s="8"/>
      <c r="D4" s="53"/>
      <c r="E4" s="55"/>
      <c r="G4" s="119" t="s">
        <v>28</v>
      </c>
      <c r="H4" s="111" t="str">
        <f>+D6</f>
        <v>Projekt 44</v>
      </c>
      <c r="J4" s="149"/>
    </row>
    <row r="5" spans="1:10" ht="12" customHeight="1" x14ac:dyDescent="0.25">
      <c r="A5" s="8"/>
      <c r="J5" s="149"/>
    </row>
    <row r="6" spans="1:10" ht="12" customHeight="1" x14ac:dyDescent="0.3">
      <c r="A6" s="8"/>
      <c r="C6" s="9" t="s">
        <v>0</v>
      </c>
      <c r="D6" s="86" t="s">
        <v>102</v>
      </c>
      <c r="E6" s="87"/>
      <c r="F6" s="9" t="s">
        <v>156</v>
      </c>
      <c r="G6" s="111">
        <f>+'Instruktion grunduppgifter'!B37</f>
        <v>0</v>
      </c>
      <c r="J6" s="149"/>
    </row>
    <row r="7" spans="1:10" ht="12" customHeight="1" x14ac:dyDescent="0.3">
      <c r="A7" s="8"/>
      <c r="C7" s="10" t="s">
        <v>1</v>
      </c>
      <c r="D7" s="105">
        <v>44</v>
      </c>
      <c r="E7" s="88"/>
      <c r="F7" s="71" t="s">
        <v>88</v>
      </c>
      <c r="G7" s="112">
        <f>+'Instruktion grunduppgifter'!B46+'Instruktion grunduppgifter'!B47+'Instruktion grunduppgifter'!B48</f>
        <v>0</v>
      </c>
      <c r="J7" s="149"/>
    </row>
    <row r="8" spans="1:10" ht="13" x14ac:dyDescent="0.3">
      <c r="A8" s="8"/>
      <c r="C8" s="9" t="s">
        <v>2</v>
      </c>
      <c r="D8" s="86"/>
      <c r="E8" s="87"/>
      <c r="F8" s="71" t="s">
        <v>140</v>
      </c>
      <c r="G8" s="170">
        <f>+'Instruktion grunduppgifter'!B51</f>
        <v>0</v>
      </c>
      <c r="J8" s="149"/>
    </row>
    <row r="9" spans="1:10" ht="12" customHeight="1" x14ac:dyDescent="0.3">
      <c r="A9" s="8"/>
      <c r="C9" s="11"/>
      <c r="D9" s="11"/>
      <c r="J9" s="149"/>
    </row>
    <row r="10" spans="1:10" ht="12" customHeight="1" x14ac:dyDescent="0.3">
      <c r="A10" s="8"/>
      <c r="C10" s="11" t="s">
        <v>76</v>
      </c>
      <c r="D10" s="11"/>
      <c r="J10" s="149"/>
    </row>
    <row r="11" spans="1:10" s="116" customFormat="1" ht="9" customHeight="1" thickBot="1" x14ac:dyDescent="0.35">
      <c r="A11" s="115"/>
      <c r="C11" s="126"/>
      <c r="D11" s="126"/>
      <c r="E11" s="127"/>
      <c r="F11" s="117"/>
      <c r="G11" s="117"/>
      <c r="H11" s="118"/>
      <c r="I11" s="118"/>
      <c r="J11" s="132"/>
    </row>
    <row r="12" spans="1:10" s="116" customFormat="1" ht="15.5" x14ac:dyDescent="0.35">
      <c r="A12" s="115"/>
      <c r="B12" s="128" t="str">
        <f>CONCATENATE("PROGNOS OKT-DEC ",'Instruktion grunduppgifter'!B35-1)</f>
        <v>PROGNOS OKT-DEC -1</v>
      </c>
      <c r="C12" s="129"/>
      <c r="D12" s="129"/>
      <c r="E12" s="130"/>
      <c r="F12" s="113"/>
      <c r="G12" s="113"/>
      <c r="H12" s="114"/>
      <c r="I12" s="131"/>
      <c r="J12" s="149"/>
    </row>
    <row r="13" spans="1:10" s="116" customFormat="1" ht="7.5" customHeight="1" x14ac:dyDescent="0.25">
      <c r="A13" s="115"/>
      <c r="B13" s="115"/>
      <c r="E13" s="127"/>
      <c r="F13" s="117"/>
      <c r="G13" s="117"/>
      <c r="H13" s="118"/>
      <c r="I13" s="132"/>
      <c r="J13" s="149"/>
    </row>
    <row r="14" spans="1:10" s="116" customFormat="1" ht="13" x14ac:dyDescent="0.3">
      <c r="A14" s="115"/>
      <c r="B14" s="115"/>
      <c r="C14" s="126" t="str">
        <f>CONCATENATE("OH procent ",'Instruktion grunduppgifter'!B35-1)</f>
        <v>OH procent -1</v>
      </c>
      <c r="D14" s="192">
        <f>+'Instruktion grunduppgifter'!B41+'Instruktion grunduppgifter'!B42+'Instruktion grunduppgifter'!B43</f>
        <v>0</v>
      </c>
      <c r="E14" s="127"/>
      <c r="F14" s="133" t="s">
        <v>142</v>
      </c>
      <c r="G14" s="117"/>
      <c r="H14" s="118"/>
      <c r="I14" s="167">
        <v>1</v>
      </c>
      <c r="J14" s="149"/>
    </row>
    <row r="15" spans="1:10" s="116" customFormat="1" ht="7.5" customHeight="1" x14ac:dyDescent="0.25">
      <c r="A15" s="115"/>
      <c r="B15" s="115"/>
      <c r="E15" s="127"/>
      <c r="F15" s="117"/>
      <c r="G15" s="117"/>
      <c r="H15" s="118"/>
      <c r="I15" s="132"/>
      <c r="J15" s="149"/>
    </row>
    <row r="16" spans="1:10" s="116" customFormat="1" ht="13" x14ac:dyDescent="0.3">
      <c r="A16" s="115"/>
      <c r="B16" s="121" t="s">
        <v>143</v>
      </c>
      <c r="C16" s="118"/>
      <c r="D16" s="126"/>
      <c r="E16" s="127"/>
      <c r="F16" s="126" t="str">
        <f>CONCATENATE("Kvar ",'Instruktion grunduppgifter'!B35-1,", enl Probok")</f>
        <v>Kvar -1, enl Probok</v>
      </c>
      <c r="G16" s="117"/>
      <c r="H16" s="118"/>
      <c r="I16" s="166"/>
      <c r="J16" s="149"/>
    </row>
    <row r="17" spans="1:11" s="116" customFormat="1" ht="12.5" x14ac:dyDescent="0.25">
      <c r="A17" s="115"/>
      <c r="B17" s="115"/>
      <c r="C17" s="124"/>
      <c r="D17" s="124"/>
      <c r="E17" s="127"/>
      <c r="F17" s="135" t="str">
        <f>CONCATENATE("Oavskrivet belopp på utrustning ",'Instruktion grunduppgifter'!B35-1)</f>
        <v>Oavskrivet belopp på utrustning -1</v>
      </c>
      <c r="G17" s="117"/>
      <c r="H17" s="118"/>
      <c r="I17" s="136">
        <f>+I22</f>
        <v>0</v>
      </c>
      <c r="J17" s="149"/>
    </row>
    <row r="18" spans="1:11" s="116" customFormat="1" ht="12.5" x14ac:dyDescent="0.25">
      <c r="A18" s="115"/>
      <c r="B18" s="115"/>
      <c r="C18" s="123"/>
      <c r="D18" s="123"/>
      <c r="E18" s="127"/>
      <c r="F18" s="120" t="s">
        <v>144</v>
      </c>
      <c r="G18" s="117"/>
      <c r="H18" s="118"/>
      <c r="I18" s="136">
        <f>-D32</f>
        <v>0</v>
      </c>
      <c r="J18" s="149"/>
    </row>
    <row r="19" spans="1:11" s="116" customFormat="1" ht="13" x14ac:dyDescent="0.3">
      <c r="A19" s="115"/>
      <c r="B19" s="115"/>
      <c r="C19" s="123"/>
      <c r="D19" s="123"/>
      <c r="E19" s="127"/>
      <c r="F19" s="126" t="str">
        <f>CONCATENATE("Utgående balans ",'Instruktion grunduppgifter'!B35-1,"-12-31")</f>
        <v>Utgående balans -1-12-31</v>
      </c>
      <c r="G19" s="117"/>
      <c r="H19" s="118"/>
      <c r="I19" s="137">
        <f>SUM(I16:I18)</f>
        <v>0</v>
      </c>
      <c r="J19" s="149"/>
    </row>
    <row r="20" spans="1:11" s="116" customFormat="1" ht="12.5" x14ac:dyDescent="0.25">
      <c r="A20" s="115"/>
      <c r="B20" s="115"/>
      <c r="C20" s="123"/>
      <c r="D20" s="123"/>
      <c r="E20" s="127"/>
      <c r="F20" s="118"/>
      <c r="G20" s="117"/>
      <c r="H20" s="118"/>
      <c r="I20" s="132"/>
      <c r="J20" s="149"/>
    </row>
    <row r="21" spans="1:11" s="116" customFormat="1" ht="13" x14ac:dyDescent="0.3">
      <c r="A21" s="115"/>
      <c r="B21" s="115"/>
      <c r="C21" s="123"/>
      <c r="D21" s="123"/>
      <c r="E21" s="127"/>
      <c r="F21" s="126" t="s">
        <v>153</v>
      </c>
      <c r="G21" s="117"/>
      <c r="H21" s="118"/>
      <c r="I21" s="132"/>
      <c r="J21" s="149"/>
    </row>
    <row r="22" spans="1:11" s="116" customFormat="1" ht="12.5" x14ac:dyDescent="0.25">
      <c r="A22" s="115"/>
      <c r="B22" s="115"/>
      <c r="C22" s="123"/>
      <c r="D22" s="123"/>
      <c r="E22" s="127"/>
      <c r="F22" s="118" t="str">
        <f>+F17</f>
        <v>Oavskrivet belopp på utrustning -1</v>
      </c>
      <c r="G22" s="117"/>
      <c r="H22" s="118"/>
      <c r="I22" s="166"/>
      <c r="J22" s="149"/>
    </row>
    <row r="23" spans="1:11" s="116" customFormat="1" ht="12.5" x14ac:dyDescent="0.25">
      <c r="A23" s="115"/>
      <c r="B23" s="115"/>
      <c r="C23" s="123"/>
      <c r="D23" s="123"/>
      <c r="E23" s="127"/>
      <c r="F23" s="118" t="str">
        <f>CONCATENATE("Nyinköp av utrustning &gt; 25 tkr ht ",'Instruktion grunduppgifter'!B35-1)</f>
        <v>Nyinköp av utrustning &gt; 25 tkr ht -1</v>
      </c>
      <c r="G23" s="117"/>
      <c r="H23" s="118"/>
      <c r="I23" s="134"/>
      <c r="J23" s="149"/>
    </row>
    <row r="24" spans="1:11" s="116" customFormat="1" ht="13" x14ac:dyDescent="0.3">
      <c r="A24" s="115"/>
      <c r="B24" s="115"/>
      <c r="C24" s="126" t="s">
        <v>145</v>
      </c>
      <c r="D24" s="133">
        <f>SUM(D17:D23)</f>
        <v>0</v>
      </c>
      <c r="E24" s="127"/>
      <c r="F24" s="133" t="str">
        <f>CONCATENATE("Oavskrivet belopp på utrustning ",'Instruktion grunduppgifter'!B35-1,"-12-31")</f>
        <v>Oavskrivet belopp på utrustning -1-12-31</v>
      </c>
      <c r="G24" s="117"/>
      <c r="H24" s="118"/>
      <c r="I24" s="137">
        <f>SUM(I22:I23)</f>
        <v>0</v>
      </c>
      <c r="J24" s="149"/>
    </row>
    <row r="25" spans="1:11" s="126" customFormat="1" ht="6" customHeight="1" x14ac:dyDescent="0.3">
      <c r="A25" s="122"/>
      <c r="B25" s="122"/>
      <c r="C25" s="125"/>
      <c r="D25" s="125"/>
      <c r="E25" s="127"/>
      <c r="F25" s="117"/>
      <c r="G25" s="117"/>
      <c r="H25" s="118"/>
      <c r="I25" s="132"/>
      <c r="J25" s="149"/>
    </row>
    <row r="26" spans="1:11" s="116" customFormat="1" ht="13" x14ac:dyDescent="0.3">
      <c r="A26" s="115"/>
      <c r="B26" s="115"/>
      <c r="C26" s="126" t="s">
        <v>21</v>
      </c>
      <c r="D26" s="133">
        <f>+D24*D14</f>
        <v>0</v>
      </c>
      <c r="E26" s="127"/>
      <c r="F26" s="120"/>
      <c r="G26" s="117"/>
      <c r="H26" s="118"/>
      <c r="I26" s="132"/>
      <c r="J26" s="149"/>
    </row>
    <row r="27" spans="1:11" s="126" customFormat="1" ht="6" customHeight="1" x14ac:dyDescent="0.3">
      <c r="A27" s="122"/>
      <c r="B27" s="122"/>
      <c r="C27" s="125"/>
      <c r="D27" s="125"/>
      <c r="E27" s="127"/>
      <c r="F27" s="117"/>
      <c r="G27" s="117"/>
      <c r="H27" s="118"/>
      <c r="I27" s="132"/>
      <c r="J27" s="149"/>
      <c r="K27" s="116"/>
    </row>
    <row r="28" spans="1:11" s="116" customFormat="1" ht="13" x14ac:dyDescent="0.3">
      <c r="A28" s="115"/>
      <c r="B28" s="115"/>
      <c r="C28" s="126" t="s">
        <v>64</v>
      </c>
      <c r="D28" s="124"/>
      <c r="E28" s="127"/>
      <c r="F28" s="120"/>
      <c r="G28" s="117"/>
      <c r="H28" s="118"/>
      <c r="I28" s="132"/>
      <c r="J28" s="149"/>
    </row>
    <row r="29" spans="1:11" s="126" customFormat="1" ht="6" customHeight="1" x14ac:dyDescent="0.3">
      <c r="A29" s="122"/>
      <c r="B29" s="122"/>
      <c r="C29" s="125"/>
      <c r="D29" s="125"/>
      <c r="E29" s="127"/>
      <c r="F29" s="117"/>
      <c r="G29" s="117"/>
      <c r="H29" s="118"/>
      <c r="I29" s="132"/>
      <c r="J29" s="149"/>
      <c r="K29" s="116"/>
    </row>
    <row r="30" spans="1:11" s="116" customFormat="1" ht="13" x14ac:dyDescent="0.3">
      <c r="A30" s="115"/>
      <c r="B30" s="115"/>
      <c r="C30" s="126" t="s">
        <v>146</v>
      </c>
      <c r="D30" s="133">
        <f>+I24/I14/12*3</f>
        <v>0</v>
      </c>
      <c r="E30" s="127"/>
      <c r="F30" s="126" t="s">
        <v>147</v>
      </c>
      <c r="I30" s="166"/>
      <c r="J30" s="149"/>
    </row>
    <row r="31" spans="1:11" s="126" customFormat="1" ht="6" customHeight="1" x14ac:dyDescent="0.3">
      <c r="A31" s="122"/>
      <c r="B31" s="122"/>
      <c r="C31" s="125"/>
      <c r="D31" s="125"/>
      <c r="E31" s="127"/>
      <c r="F31" s="117"/>
      <c r="G31" s="117"/>
      <c r="H31" s="118"/>
      <c r="I31" s="132"/>
      <c r="J31" s="149"/>
    </row>
    <row r="32" spans="1:11" s="116" customFormat="1" ht="13.5" thickBot="1" x14ac:dyDescent="0.35">
      <c r="A32" s="115"/>
      <c r="B32" s="138"/>
      <c r="C32" s="139" t="s">
        <v>148</v>
      </c>
      <c r="D32" s="140">
        <f>SUM(D24:D31)</f>
        <v>0</v>
      </c>
      <c r="E32" s="141"/>
      <c r="F32" s="139" t="str">
        <f>CONCATENATE("KVAR ATT DISPONERA ",'Instruktion grunduppgifter'!B35-1,"-12-31")</f>
        <v>KVAR ATT DISPONERA -1-12-31</v>
      </c>
      <c r="G32" s="142"/>
      <c r="H32" s="140"/>
      <c r="I32" s="143">
        <f>+I19-I24+I30</f>
        <v>0</v>
      </c>
      <c r="J32" s="149"/>
    </row>
    <row r="33" spans="1:10" s="116" customFormat="1" ht="7.15" customHeight="1" x14ac:dyDescent="0.3">
      <c r="A33" s="115"/>
      <c r="C33" s="126"/>
      <c r="D33" s="126"/>
      <c r="E33" s="127"/>
      <c r="F33" s="117"/>
      <c r="G33" s="117"/>
      <c r="H33" s="118"/>
      <c r="I33" s="118"/>
      <c r="J33" s="132"/>
    </row>
    <row r="34" spans="1:10" ht="15.5" x14ac:dyDescent="0.35">
      <c r="A34" s="8"/>
      <c r="C34" s="11"/>
      <c r="D34" s="11"/>
      <c r="H34" s="58" t="s">
        <v>132</v>
      </c>
      <c r="I34" s="58" t="s">
        <v>133</v>
      </c>
      <c r="J34" s="150" t="s">
        <v>7</v>
      </c>
    </row>
    <row r="35" spans="1:10" ht="12" customHeight="1" x14ac:dyDescent="0.25">
      <c r="A35" s="8"/>
      <c r="H35" s="59"/>
      <c r="I35" s="59"/>
      <c r="J35" s="149"/>
    </row>
    <row r="36" spans="1:10" ht="13" x14ac:dyDescent="0.3">
      <c r="A36" s="8"/>
      <c r="C36" s="11"/>
      <c r="D36" s="11"/>
      <c r="G36" s="17" t="s">
        <v>74</v>
      </c>
      <c r="H36" s="62">
        <f>+I32</f>
        <v>0</v>
      </c>
      <c r="I36" s="102"/>
      <c r="J36" s="151" t="str">
        <f>IFERROR(+I36/H36*100,"")</f>
        <v/>
      </c>
    </row>
    <row r="37" spans="1:10" ht="7.15" customHeight="1" x14ac:dyDescent="0.25">
      <c r="A37" s="8"/>
      <c r="H37" s="59"/>
      <c r="I37" s="59"/>
      <c r="J37" s="152"/>
    </row>
    <row r="38" spans="1:10" s="11" customFormat="1" ht="15.5" x14ac:dyDescent="0.35">
      <c r="A38" s="16"/>
      <c r="B38" s="13" t="s">
        <v>135</v>
      </c>
      <c r="D38" s="33" t="s">
        <v>87</v>
      </c>
      <c r="E38" s="20"/>
      <c r="F38" s="2"/>
      <c r="G38" s="20"/>
      <c r="H38" s="62"/>
      <c r="I38" s="62"/>
      <c r="J38" s="153"/>
    </row>
    <row r="39" spans="1:10" ht="12" customHeight="1" x14ac:dyDescent="0.3">
      <c r="A39" s="8"/>
      <c r="C39" s="21" t="s">
        <v>54</v>
      </c>
      <c r="D39" s="32"/>
      <c r="E39" s="32"/>
      <c r="F39" s="32"/>
      <c r="G39" s="32"/>
      <c r="H39" s="89"/>
      <c r="I39" s="89"/>
      <c r="J39" s="151" t="str">
        <f t="shared" ref="J39:J44" si="0">IFERROR(+I39/H39*100,"")</f>
        <v/>
      </c>
    </row>
    <row r="40" spans="1:10" ht="12" customHeight="1" x14ac:dyDescent="0.3">
      <c r="A40" s="8"/>
      <c r="C40" s="21" t="s">
        <v>84</v>
      </c>
      <c r="D40" s="32"/>
      <c r="E40" s="32"/>
      <c r="F40" s="32"/>
      <c r="G40" s="32"/>
      <c r="H40" s="89"/>
      <c r="I40" s="89"/>
      <c r="J40" s="151" t="str">
        <f t="shared" si="0"/>
        <v/>
      </c>
    </row>
    <row r="41" spans="1:10" ht="12" customHeight="1" x14ac:dyDescent="0.3">
      <c r="A41" s="8"/>
      <c r="C41" s="21" t="s">
        <v>85</v>
      </c>
      <c r="D41" s="32"/>
      <c r="E41" s="32"/>
      <c r="F41" s="32"/>
      <c r="G41" s="32"/>
      <c r="H41" s="89"/>
      <c r="I41" s="89"/>
      <c r="J41" s="151" t="str">
        <f t="shared" si="0"/>
        <v/>
      </c>
    </row>
    <row r="42" spans="1:10" ht="12" customHeight="1" x14ac:dyDescent="0.3">
      <c r="A42" s="8"/>
      <c r="C42" s="106" t="s">
        <v>134</v>
      </c>
      <c r="D42" s="32"/>
      <c r="E42" s="32"/>
      <c r="F42" s="32"/>
      <c r="G42" s="32"/>
      <c r="H42" s="89"/>
      <c r="I42" s="89"/>
      <c r="J42" s="151" t="str">
        <f t="shared" si="0"/>
        <v/>
      </c>
    </row>
    <row r="43" spans="1:10" s="11" customFormat="1" ht="5.5" customHeight="1" x14ac:dyDescent="0.3">
      <c r="A43" s="22"/>
      <c r="B43" s="23"/>
      <c r="C43" s="24"/>
      <c r="D43" s="24"/>
      <c r="E43" s="25"/>
      <c r="F43" s="25"/>
      <c r="G43" s="25"/>
      <c r="H43" s="63"/>
      <c r="I43" s="63"/>
      <c r="J43" s="154" t="str">
        <f t="shared" si="0"/>
        <v/>
      </c>
    </row>
    <row r="44" spans="1:10" s="30" customFormat="1" ht="15.5" x14ac:dyDescent="0.35">
      <c r="A44" s="28"/>
      <c r="B44" s="13" t="s">
        <v>136</v>
      </c>
      <c r="C44" s="29"/>
      <c r="D44" s="29"/>
      <c r="E44" s="31"/>
      <c r="F44" s="31"/>
      <c r="G44" s="31"/>
      <c r="H44" s="64">
        <f>SUM(H39:H43)</f>
        <v>0</v>
      </c>
      <c r="I44" s="64">
        <f>SUM(I39:I42)</f>
        <v>0</v>
      </c>
      <c r="J44" s="151" t="str">
        <f t="shared" si="0"/>
        <v/>
      </c>
    </row>
    <row r="45" spans="1:10" ht="12" customHeight="1" x14ac:dyDescent="0.3">
      <c r="A45" s="8"/>
      <c r="C45" s="11"/>
      <c r="D45" s="11"/>
      <c r="G45" s="17"/>
      <c r="H45" s="62"/>
      <c r="I45" s="62"/>
      <c r="J45" s="153"/>
    </row>
    <row r="46" spans="1:10" s="14" customFormat="1" ht="15.5" x14ac:dyDescent="0.35">
      <c r="A46" s="12"/>
      <c r="B46" s="13" t="s">
        <v>67</v>
      </c>
      <c r="E46" s="15"/>
      <c r="F46" s="15"/>
      <c r="G46" s="15"/>
      <c r="H46" s="62"/>
      <c r="I46" s="62"/>
      <c r="J46" s="153"/>
    </row>
    <row r="47" spans="1:10" ht="12" customHeight="1" x14ac:dyDescent="0.25">
      <c r="A47" s="8"/>
      <c r="H47" s="59"/>
      <c r="I47" s="59"/>
      <c r="J47" s="152"/>
    </row>
    <row r="48" spans="1:10" s="11" customFormat="1" ht="12" customHeight="1" x14ac:dyDescent="0.3">
      <c r="A48" s="16"/>
      <c r="B48" s="191" t="str">
        <f>CONCATENATE("Lönekostnader (inkl LBK + sem.tillägg, tot ",'Instruktion grunduppgifter'!B52*100,"%) inkl. löneökning om angivet ovan")</f>
        <v>Lönekostnader (inkl LBK + sem.tillägg, tot 0%) inkl. löneökning om angivet ovan</v>
      </c>
      <c r="E48" s="17"/>
      <c r="F48" s="17"/>
      <c r="G48" s="17"/>
      <c r="H48" s="62"/>
      <c r="I48" s="62"/>
      <c r="J48" s="153"/>
    </row>
    <row r="49" spans="1:10" s="19" customFormat="1" ht="12" customHeight="1" x14ac:dyDescent="0.3">
      <c r="A49" s="18"/>
      <c r="C49" s="19" t="s">
        <v>4</v>
      </c>
      <c r="E49" s="20" t="s">
        <v>5</v>
      </c>
      <c r="F49" s="20" t="s">
        <v>6</v>
      </c>
      <c r="G49" s="20" t="s">
        <v>7</v>
      </c>
      <c r="H49" s="60"/>
      <c r="I49" s="60"/>
      <c r="J49" s="155"/>
    </row>
    <row r="50" spans="1:10" ht="12" customHeight="1" x14ac:dyDescent="0.25">
      <c r="A50" s="8"/>
      <c r="C50" s="110"/>
      <c r="D50" s="90"/>
      <c r="E50" s="91"/>
      <c r="F50" s="161"/>
      <c r="G50" s="97"/>
      <c r="H50" s="61">
        <f>+E50*F50*G50*(1+'Instruktion grunduppgifter'!$B$52)*(1+$G$8)</f>
        <v>0</v>
      </c>
      <c r="I50" s="109"/>
      <c r="J50" s="156"/>
    </row>
    <row r="51" spans="1:10" ht="12" customHeight="1" x14ac:dyDescent="0.25">
      <c r="A51" s="8"/>
      <c r="C51" s="90"/>
      <c r="D51" s="90"/>
      <c r="E51" s="91"/>
      <c r="F51" s="161"/>
      <c r="G51" s="97"/>
      <c r="H51" s="61">
        <f>+E51*F51*G51*(1+'Instruktion grunduppgifter'!$B$52)*(1+$G$8)</f>
        <v>0</v>
      </c>
      <c r="I51" s="109"/>
      <c r="J51" s="156"/>
    </row>
    <row r="52" spans="1:10" ht="12" customHeight="1" x14ac:dyDescent="0.25">
      <c r="A52" s="8"/>
      <c r="C52" s="90"/>
      <c r="D52" s="90"/>
      <c r="E52" s="91"/>
      <c r="F52" s="161"/>
      <c r="G52" s="97"/>
      <c r="H52" s="61">
        <f>+E52*F52*G52*(1+'Instruktion grunduppgifter'!$B$52)*(1+$G$8)</f>
        <v>0</v>
      </c>
      <c r="I52" s="109"/>
      <c r="J52" s="156"/>
    </row>
    <row r="53" spans="1:10" ht="12" customHeight="1" x14ac:dyDescent="0.25">
      <c r="A53" s="8"/>
      <c r="C53" s="90"/>
      <c r="D53" s="90"/>
      <c r="E53" s="91"/>
      <c r="F53" s="161"/>
      <c r="G53" s="97"/>
      <c r="H53" s="61">
        <f>+E53*F53*G53*(1+'Instruktion grunduppgifter'!$B$52)*(1+$G$8)</f>
        <v>0</v>
      </c>
      <c r="I53" s="109"/>
      <c r="J53" s="156"/>
    </row>
    <row r="54" spans="1:10" ht="12" customHeight="1" x14ac:dyDescent="0.25">
      <c r="A54" s="8"/>
      <c r="C54" s="90"/>
      <c r="D54" s="110"/>
      <c r="E54" s="91"/>
      <c r="F54" s="161"/>
      <c r="G54" s="97"/>
      <c r="H54" s="61">
        <f>+E54*F54*G54*(1+'Instruktion grunduppgifter'!$B$52)*(1+$G$8)</f>
        <v>0</v>
      </c>
      <c r="I54" s="109"/>
      <c r="J54" s="156"/>
    </row>
    <row r="55" spans="1:10" ht="12" customHeight="1" x14ac:dyDescent="0.25">
      <c r="A55" s="8"/>
      <c r="C55" s="90"/>
      <c r="D55" s="90"/>
      <c r="E55" s="91"/>
      <c r="F55" s="161"/>
      <c r="G55" s="97"/>
      <c r="H55" s="61">
        <f>+E55*F55*G55*(1+'Instruktion grunduppgifter'!$B$52)*(1+$G$8)</f>
        <v>0</v>
      </c>
      <c r="I55" s="109"/>
      <c r="J55" s="156"/>
    </row>
    <row r="56" spans="1:10" ht="12" customHeight="1" x14ac:dyDescent="0.25">
      <c r="A56" s="8"/>
      <c r="C56" s="90"/>
      <c r="D56" s="90"/>
      <c r="E56" s="91"/>
      <c r="F56" s="161"/>
      <c r="G56" s="97"/>
      <c r="H56" s="61">
        <f>+E56*F56*G56*(1+'Instruktion grunduppgifter'!$B$52)*(1+$G$8)</f>
        <v>0</v>
      </c>
      <c r="I56" s="109"/>
      <c r="J56" s="156"/>
    </row>
    <row r="57" spans="1:10" ht="12" customHeight="1" x14ac:dyDescent="0.25">
      <c r="A57" s="8"/>
      <c r="C57" s="90"/>
      <c r="D57" s="90"/>
      <c r="E57" s="91"/>
      <c r="F57" s="161"/>
      <c r="G57" s="97"/>
      <c r="H57" s="61">
        <f>+E57*F57*G57*(1+'Instruktion grunduppgifter'!$B$52)*(1+$G$8)</f>
        <v>0</v>
      </c>
      <c r="I57" s="109"/>
      <c r="J57" s="156"/>
    </row>
    <row r="58" spans="1:10" ht="12" customHeight="1" x14ac:dyDescent="0.25">
      <c r="A58" s="8"/>
      <c r="C58" s="90"/>
      <c r="D58" s="90"/>
      <c r="E58" s="91"/>
      <c r="F58" s="161"/>
      <c r="G58" s="97"/>
      <c r="H58" s="61">
        <f>+E58*F58*G58*(1+'Instruktion grunduppgifter'!$B$52)*(1+$G$8)</f>
        <v>0</v>
      </c>
      <c r="I58" s="109"/>
      <c r="J58" s="156"/>
    </row>
    <row r="59" spans="1:10" ht="12" customHeight="1" x14ac:dyDescent="0.25">
      <c r="A59" s="8"/>
      <c r="C59" s="90"/>
      <c r="D59" s="90"/>
      <c r="E59" s="91"/>
      <c r="F59" s="161"/>
      <c r="G59" s="97"/>
      <c r="H59" s="61">
        <f>+E59*F59*G59*(1+'Instruktion grunduppgifter'!$B$52)*(1+$G$8)</f>
        <v>0</v>
      </c>
      <c r="I59" s="109"/>
      <c r="J59" s="156"/>
    </row>
    <row r="60" spans="1:10" ht="12" customHeight="1" x14ac:dyDescent="0.25">
      <c r="A60" s="8"/>
      <c r="C60" s="90"/>
      <c r="D60" s="90"/>
      <c r="E60" s="91"/>
      <c r="F60" s="161"/>
      <c r="G60" s="97"/>
      <c r="H60" s="61">
        <f>+E60*F60*G60*(1+'Instruktion grunduppgifter'!$B$52)*(1+$G$8)</f>
        <v>0</v>
      </c>
      <c r="I60" s="109"/>
      <c r="J60" s="156"/>
    </row>
    <row r="61" spans="1:10" ht="12" customHeight="1" x14ac:dyDescent="0.25">
      <c r="A61" s="8"/>
      <c r="C61" s="90"/>
      <c r="D61" s="90"/>
      <c r="E61" s="91"/>
      <c r="F61" s="161"/>
      <c r="G61" s="97"/>
      <c r="H61" s="61">
        <f>+E61*F61*G61*(1+'Instruktion grunduppgifter'!$B$52)*(1+$G$8)</f>
        <v>0</v>
      </c>
      <c r="I61" s="109"/>
      <c r="J61" s="156"/>
    </row>
    <row r="62" spans="1:10" s="11" customFormat="1" ht="12" customHeight="1" x14ac:dyDescent="0.3">
      <c r="A62" s="16"/>
      <c r="C62" s="11" t="s">
        <v>8</v>
      </c>
      <c r="E62" s="17"/>
      <c r="F62" s="162"/>
      <c r="G62" s="74"/>
      <c r="H62" s="62">
        <f>SUM(H50:H61)</f>
        <v>0</v>
      </c>
      <c r="I62" s="62">
        <f>SUM(I50:I61)</f>
        <v>0</v>
      </c>
      <c r="J62" s="151" t="str">
        <f t="shared" ref="J62" si="1">IFERROR(+I62/H62*100,"")</f>
        <v/>
      </c>
    </row>
    <row r="63" spans="1:10" s="11" customFormat="1" ht="12" customHeight="1" x14ac:dyDescent="0.3">
      <c r="A63" s="22"/>
      <c r="B63" s="23"/>
      <c r="C63" s="24"/>
      <c r="D63" s="24"/>
      <c r="E63" s="25"/>
      <c r="F63" s="163"/>
      <c r="G63" s="75"/>
      <c r="H63" s="63"/>
      <c r="I63" s="63"/>
      <c r="J63" s="154"/>
    </row>
    <row r="64" spans="1:10" s="11" customFormat="1" ht="12" customHeight="1" x14ac:dyDescent="0.3">
      <c r="A64" s="22"/>
      <c r="B64" s="23"/>
      <c r="C64" s="24"/>
      <c r="D64" s="24"/>
      <c r="E64" s="25"/>
      <c r="F64" s="163"/>
      <c r="G64" s="25"/>
      <c r="H64" s="63"/>
      <c r="I64" s="63"/>
      <c r="J64" s="154"/>
    </row>
    <row r="65" spans="1:10" s="11" customFormat="1" ht="12" customHeight="1" x14ac:dyDescent="0.3">
      <c r="A65" s="16"/>
      <c r="B65" s="11" t="str">
        <f>CONCATENATE("Lönekostnader (inkl LBK ",'Instruktion grunduppgifter'!B52*100-2,"%)")</f>
        <v>Lönekostnader (inkl LBK -2%)</v>
      </c>
      <c r="E65" s="17"/>
      <c r="F65" s="162"/>
      <c r="G65" s="17"/>
      <c r="H65" s="62"/>
      <c r="I65" s="62"/>
      <c r="J65" s="153"/>
    </row>
    <row r="66" spans="1:10" s="19" customFormat="1" ht="12" customHeight="1" x14ac:dyDescent="0.3">
      <c r="A66" s="18"/>
      <c r="C66" s="19" t="s">
        <v>9</v>
      </c>
      <c r="E66" s="20" t="s">
        <v>68</v>
      </c>
      <c r="F66" s="164" t="s">
        <v>83</v>
      </c>
      <c r="G66" s="20"/>
      <c r="H66" s="60"/>
      <c r="I66" s="60"/>
      <c r="J66" s="155"/>
    </row>
    <row r="67" spans="1:10" ht="12" customHeight="1" x14ac:dyDescent="0.25">
      <c r="A67" s="8"/>
      <c r="C67" s="90"/>
      <c r="D67" s="90"/>
      <c r="E67" s="91"/>
      <c r="F67" s="161"/>
      <c r="G67" s="26"/>
      <c r="H67" s="61">
        <f>+E67*F67*(1+'Instruktion grunduppgifter'!$B$52-2%)</f>
        <v>0</v>
      </c>
      <c r="I67" s="109"/>
      <c r="J67" s="156"/>
    </row>
    <row r="68" spans="1:10" ht="12" customHeight="1" x14ac:dyDescent="0.25">
      <c r="A68" s="8"/>
      <c r="C68" s="90"/>
      <c r="D68" s="90"/>
      <c r="E68" s="91"/>
      <c r="F68" s="161"/>
      <c r="G68" s="26"/>
      <c r="H68" s="61">
        <f>+E68*F68*(1+'Instruktion grunduppgifter'!$B$52-2%)</f>
        <v>0</v>
      </c>
      <c r="I68" s="109"/>
      <c r="J68" s="156"/>
    </row>
    <row r="69" spans="1:10" ht="12" customHeight="1" x14ac:dyDescent="0.25">
      <c r="A69" s="8"/>
      <c r="C69" s="90"/>
      <c r="D69" s="90"/>
      <c r="E69" s="91"/>
      <c r="F69" s="161"/>
      <c r="G69" s="26"/>
      <c r="H69" s="61">
        <f>+E69*F69*(1+'Instruktion grunduppgifter'!$B$52-2%)</f>
        <v>0</v>
      </c>
      <c r="I69" s="109"/>
      <c r="J69" s="156"/>
    </row>
    <row r="70" spans="1:10" ht="12" customHeight="1" x14ac:dyDescent="0.25">
      <c r="A70" s="8"/>
      <c r="C70" s="90"/>
      <c r="D70" s="90"/>
      <c r="E70" s="91"/>
      <c r="F70" s="161"/>
      <c r="G70" s="26"/>
      <c r="H70" s="61">
        <f>+E70*F70*(1+'Instruktion grunduppgifter'!$B$52-2%)</f>
        <v>0</v>
      </c>
      <c r="I70" s="109"/>
      <c r="J70" s="156"/>
    </row>
    <row r="71" spans="1:10" s="11" customFormat="1" ht="12" customHeight="1" x14ac:dyDescent="0.3">
      <c r="A71" s="16"/>
      <c r="C71" s="11" t="s">
        <v>10</v>
      </c>
      <c r="E71" s="17"/>
      <c r="F71" s="17"/>
      <c r="G71" s="17"/>
      <c r="H71" s="62">
        <f>SUM(H67:H70)</f>
        <v>0</v>
      </c>
      <c r="I71" s="62">
        <f>SUM(I67:I70)</f>
        <v>0</v>
      </c>
      <c r="J71" s="151" t="str">
        <f t="shared" ref="J71" si="2">IFERROR(+I71/H71*100,"")</f>
        <v/>
      </c>
    </row>
    <row r="72" spans="1:10" s="11" customFormat="1" ht="12" customHeight="1" x14ac:dyDescent="0.3">
      <c r="A72" s="22"/>
      <c r="B72" s="23"/>
      <c r="C72" s="24"/>
      <c r="D72" s="24"/>
      <c r="E72" s="25"/>
      <c r="F72" s="25"/>
      <c r="G72" s="25"/>
      <c r="H72" s="63"/>
      <c r="I72" s="63"/>
      <c r="J72" s="154"/>
    </row>
    <row r="73" spans="1:10" s="11" customFormat="1" ht="12" customHeight="1" x14ac:dyDescent="0.3">
      <c r="A73" s="16"/>
      <c r="B73" s="11" t="s">
        <v>86</v>
      </c>
      <c r="E73" s="17"/>
      <c r="F73" s="17"/>
      <c r="G73" s="17"/>
      <c r="H73" s="62"/>
      <c r="I73" s="62"/>
      <c r="J73" s="153"/>
    </row>
    <row r="74" spans="1:10" ht="12" customHeight="1" x14ac:dyDescent="0.3">
      <c r="A74" s="8"/>
      <c r="C74" s="21" t="s">
        <v>78</v>
      </c>
      <c r="D74" s="21"/>
      <c r="E74" s="21"/>
      <c r="F74" s="21"/>
      <c r="G74" s="21"/>
      <c r="H74" s="89"/>
      <c r="I74" s="89"/>
      <c r="J74" s="151" t="str">
        <f t="shared" ref="J74:J78" si="3">IFERROR(+I74/H74*100,"")</f>
        <v/>
      </c>
    </row>
    <row r="75" spans="1:10" ht="12" customHeight="1" x14ac:dyDescent="0.3">
      <c r="A75" s="8"/>
      <c r="C75" s="21" t="s">
        <v>80</v>
      </c>
      <c r="D75" s="21"/>
      <c r="E75" s="21"/>
      <c r="F75" s="21"/>
      <c r="G75" s="21"/>
      <c r="H75" s="89"/>
      <c r="I75" s="89"/>
      <c r="J75" s="151" t="str">
        <f t="shared" si="3"/>
        <v/>
      </c>
    </row>
    <row r="76" spans="1:10" ht="12" customHeight="1" x14ac:dyDescent="0.3">
      <c r="A76" s="8"/>
      <c r="C76" s="106" t="s">
        <v>138</v>
      </c>
      <c r="D76" s="21"/>
      <c r="E76" s="21"/>
      <c r="F76" s="21"/>
      <c r="G76" s="21"/>
      <c r="H76" s="89"/>
      <c r="I76" s="89"/>
      <c r="J76" s="151" t="str">
        <f t="shared" si="3"/>
        <v/>
      </c>
    </row>
    <row r="77" spans="1:10" ht="12" customHeight="1" x14ac:dyDescent="0.3">
      <c r="A77" s="8"/>
      <c r="C77" s="21" t="s">
        <v>79</v>
      </c>
      <c r="D77" s="21"/>
      <c r="E77" s="21"/>
      <c r="F77" s="21"/>
      <c r="G77" s="21"/>
      <c r="H77" s="89"/>
      <c r="I77" s="89"/>
      <c r="J77" s="151" t="str">
        <f t="shared" si="3"/>
        <v/>
      </c>
    </row>
    <row r="78" spans="1:10" s="11" customFormat="1" ht="12" customHeight="1" x14ac:dyDescent="0.3">
      <c r="A78" s="16"/>
      <c r="C78" s="11" t="s">
        <v>12</v>
      </c>
      <c r="E78" s="17"/>
      <c r="F78" s="17"/>
      <c r="G78" s="17"/>
      <c r="H78" s="62">
        <f>SUM(H74:H77)</f>
        <v>0</v>
      </c>
      <c r="I78" s="62">
        <f>SUM(I74:I77)</f>
        <v>0</v>
      </c>
      <c r="J78" s="151" t="str">
        <f t="shared" si="3"/>
        <v/>
      </c>
    </row>
    <row r="79" spans="1:10" s="11" customFormat="1" ht="12" customHeight="1" x14ac:dyDescent="0.3">
      <c r="A79" s="22"/>
      <c r="B79" s="23"/>
      <c r="C79" s="24"/>
      <c r="D79" s="24"/>
      <c r="E79" s="25"/>
      <c r="F79" s="25"/>
      <c r="G79" s="25"/>
      <c r="H79" s="63"/>
      <c r="I79" s="63"/>
      <c r="J79" s="154"/>
    </row>
    <row r="80" spans="1:10" s="11" customFormat="1" ht="12" customHeight="1" x14ac:dyDescent="0.3">
      <c r="A80" s="16"/>
      <c r="B80" s="11" t="s">
        <v>13</v>
      </c>
      <c r="E80" s="17"/>
      <c r="F80" s="17"/>
      <c r="G80" s="17"/>
      <c r="H80" s="62"/>
      <c r="I80" s="62"/>
      <c r="J80" s="153"/>
    </row>
    <row r="81" spans="1:12" ht="12" customHeight="1" x14ac:dyDescent="0.3">
      <c r="A81" s="8"/>
      <c r="C81" s="21" t="s">
        <v>14</v>
      </c>
      <c r="D81" s="21"/>
      <c r="E81" s="21"/>
      <c r="F81" s="21"/>
      <c r="G81" s="21"/>
      <c r="H81" s="89"/>
      <c r="I81" s="89"/>
      <c r="J81" s="151" t="str">
        <f t="shared" ref="J81:J86" si="4">IFERROR(+I81/H81*100,"")</f>
        <v/>
      </c>
    </row>
    <row r="82" spans="1:12" ht="12" customHeight="1" x14ac:dyDescent="0.3">
      <c r="A82" s="8"/>
      <c r="C82" s="21" t="s">
        <v>139</v>
      </c>
      <c r="D82" s="21"/>
      <c r="E82" s="21"/>
      <c r="F82" s="21"/>
      <c r="G82" s="21"/>
      <c r="H82" s="89"/>
      <c r="I82" s="89"/>
      <c r="J82" s="151" t="str">
        <f t="shared" si="4"/>
        <v/>
      </c>
    </row>
    <row r="83" spans="1:12" ht="12" customHeight="1" x14ac:dyDescent="0.3">
      <c r="A83" s="8"/>
      <c r="C83" s="21" t="s">
        <v>16</v>
      </c>
      <c r="D83" s="21"/>
      <c r="E83" s="21"/>
      <c r="F83" s="21"/>
      <c r="G83" s="21"/>
      <c r="H83" s="89"/>
      <c r="I83" s="89"/>
      <c r="J83" s="151" t="str">
        <f t="shared" si="4"/>
        <v/>
      </c>
    </row>
    <row r="84" spans="1:12" ht="12" customHeight="1" x14ac:dyDescent="0.3">
      <c r="A84" s="8"/>
      <c r="C84" s="21" t="s">
        <v>17</v>
      </c>
      <c r="D84" s="21"/>
      <c r="E84" s="21"/>
      <c r="F84" s="21"/>
      <c r="G84" s="21"/>
      <c r="H84" s="89"/>
      <c r="I84" s="89"/>
      <c r="J84" s="151" t="str">
        <f t="shared" si="4"/>
        <v/>
      </c>
    </row>
    <row r="85" spans="1:12" ht="12" customHeight="1" x14ac:dyDescent="0.3">
      <c r="A85" s="8"/>
      <c r="C85" s="106" t="s">
        <v>137</v>
      </c>
      <c r="D85" s="21"/>
      <c r="E85" s="21"/>
      <c r="F85" s="21"/>
      <c r="G85" s="21"/>
      <c r="H85" s="89"/>
      <c r="I85" s="89"/>
      <c r="J85" s="151" t="str">
        <f t="shared" si="4"/>
        <v/>
      </c>
    </row>
    <row r="86" spans="1:12" s="11" customFormat="1" ht="12" customHeight="1" x14ac:dyDescent="0.3">
      <c r="A86" s="16"/>
      <c r="C86" s="27" t="s">
        <v>18</v>
      </c>
      <c r="D86" s="27"/>
      <c r="E86" s="17"/>
      <c r="F86" s="17"/>
      <c r="G86" s="17"/>
      <c r="H86" s="62">
        <f>SUM(H81:H85)</f>
        <v>0</v>
      </c>
      <c r="I86" s="62">
        <f>SUM(I81:I85)</f>
        <v>0</v>
      </c>
      <c r="J86" s="151" t="str">
        <f t="shared" si="4"/>
        <v/>
      </c>
    </row>
    <row r="87" spans="1:12" s="11" customFormat="1" ht="7.15" customHeight="1" x14ac:dyDescent="0.3">
      <c r="A87" s="22"/>
      <c r="B87" s="23"/>
      <c r="C87" s="24"/>
      <c r="D87" s="24"/>
      <c r="E87" s="25"/>
      <c r="F87" s="25"/>
      <c r="G87" s="25"/>
      <c r="H87" s="63"/>
      <c r="I87" s="63"/>
      <c r="J87" s="154"/>
    </row>
    <row r="88" spans="1:12" s="30" customFormat="1" ht="15.5" x14ac:dyDescent="0.35">
      <c r="A88" s="28"/>
      <c r="B88" s="29" t="s">
        <v>69</v>
      </c>
      <c r="E88" s="31"/>
      <c r="F88" s="31"/>
      <c r="G88" s="31"/>
      <c r="H88" s="64">
        <f>+H62+H71+H78+H86</f>
        <v>0</v>
      </c>
      <c r="I88" s="64">
        <f>+I62+I71+I78+I86</f>
        <v>0</v>
      </c>
      <c r="J88" s="151" t="str">
        <f t="shared" ref="J88" si="5">IFERROR(+I88/H88*100,"")</f>
        <v/>
      </c>
      <c r="L88" s="11"/>
    </row>
    <row r="89" spans="1:12" s="11" customFormat="1" ht="6" customHeight="1" x14ac:dyDescent="0.3">
      <c r="A89" s="22"/>
      <c r="B89" s="23"/>
      <c r="C89" s="24"/>
      <c r="D89" s="24"/>
      <c r="E89" s="25"/>
      <c r="F89" s="25"/>
      <c r="G89" s="25"/>
      <c r="H89" s="63"/>
      <c r="I89" s="63"/>
      <c r="J89" s="154"/>
    </row>
    <row r="90" spans="1:12" s="11" customFormat="1" ht="12" customHeight="1" x14ac:dyDescent="0.3">
      <c r="A90" s="22"/>
      <c r="B90" s="11" t="s">
        <v>64</v>
      </c>
      <c r="E90" s="17"/>
      <c r="F90" s="17"/>
      <c r="G90" s="17"/>
      <c r="H90" s="62"/>
      <c r="I90" s="62"/>
      <c r="J90" s="153"/>
    </row>
    <row r="91" spans="1:12" s="11" customFormat="1" ht="12" customHeight="1" x14ac:dyDescent="0.3">
      <c r="A91" s="22"/>
      <c r="B91" s="1"/>
      <c r="C91" s="21" t="s">
        <v>125</v>
      </c>
      <c r="D91" s="21"/>
      <c r="E91" s="21"/>
      <c r="F91" s="21"/>
      <c r="G91" s="21"/>
      <c r="H91" s="89"/>
      <c r="I91" s="89"/>
      <c r="J91" s="151" t="str">
        <f t="shared" ref="J91:J94" si="6">IFERROR(+I91/H91*100,"")</f>
        <v/>
      </c>
    </row>
    <row r="92" spans="1:12" s="11" customFormat="1" ht="12" customHeight="1" x14ac:dyDescent="0.3">
      <c r="A92" s="22"/>
      <c r="B92" s="23"/>
      <c r="C92" s="21" t="s">
        <v>126</v>
      </c>
      <c r="D92" s="21"/>
      <c r="E92" s="21"/>
      <c r="F92" s="21"/>
      <c r="G92" s="21"/>
      <c r="H92" s="89"/>
      <c r="I92" s="89"/>
      <c r="J92" s="151" t="str">
        <f t="shared" si="6"/>
        <v/>
      </c>
    </row>
    <row r="93" spans="1:12" s="11" customFormat="1" ht="12" customHeight="1" x14ac:dyDescent="0.3">
      <c r="A93" s="22"/>
      <c r="B93" s="27"/>
      <c r="C93" s="21" t="s">
        <v>131</v>
      </c>
      <c r="D93" s="21"/>
      <c r="E93" s="21"/>
      <c r="F93" s="21"/>
      <c r="G93" s="21"/>
      <c r="H93" s="89"/>
      <c r="I93" s="89"/>
      <c r="J93" s="151" t="str">
        <f t="shared" si="6"/>
        <v/>
      </c>
    </row>
    <row r="94" spans="1:12" s="11" customFormat="1" ht="12" customHeight="1" x14ac:dyDescent="0.3">
      <c r="A94" s="22"/>
      <c r="B94" s="27"/>
      <c r="C94" s="70" t="s">
        <v>128</v>
      </c>
      <c r="D94" s="3"/>
      <c r="E94" s="3"/>
      <c r="F94" s="3"/>
      <c r="G94" s="3"/>
      <c r="H94" s="103">
        <f>SUM(H91:H93)</f>
        <v>0</v>
      </c>
      <c r="I94" s="103">
        <f>SUM(I91:I93)</f>
        <v>0</v>
      </c>
      <c r="J94" s="151" t="str">
        <f t="shared" si="6"/>
        <v/>
      </c>
    </row>
    <row r="95" spans="1:12" s="11" customFormat="1" ht="6" customHeight="1" x14ac:dyDescent="0.3">
      <c r="A95" s="22"/>
      <c r="B95" s="23"/>
      <c r="C95" s="24"/>
      <c r="D95" s="24"/>
      <c r="E95" s="25"/>
      <c r="F95" s="25"/>
      <c r="G95" s="25"/>
      <c r="H95" s="63"/>
      <c r="I95" s="63"/>
      <c r="J95" s="154"/>
    </row>
    <row r="96" spans="1:12" s="11" customFormat="1" ht="12" customHeight="1" x14ac:dyDescent="0.3">
      <c r="A96" s="16"/>
      <c r="B96" s="27" t="s">
        <v>82</v>
      </c>
      <c r="C96" s="21"/>
      <c r="D96" s="21"/>
      <c r="E96" s="21"/>
      <c r="F96" s="21"/>
      <c r="G96" s="21"/>
      <c r="H96" s="89"/>
      <c r="I96" s="89"/>
      <c r="J96" s="151" t="str">
        <f t="shared" ref="J96" si="7">IFERROR(+I96/H96*100,"")</f>
        <v/>
      </c>
    </row>
    <row r="97" spans="1:10" s="11" customFormat="1" ht="6" customHeight="1" x14ac:dyDescent="0.3">
      <c r="A97" s="22"/>
      <c r="B97" s="23"/>
      <c r="C97" s="24"/>
      <c r="D97" s="24"/>
      <c r="E97" s="25"/>
      <c r="F97" s="25"/>
      <c r="G97" s="25"/>
      <c r="H97" s="63"/>
      <c r="I97" s="63"/>
      <c r="J97" s="154"/>
    </row>
    <row r="98" spans="1:10" s="11" customFormat="1" ht="12" customHeight="1" x14ac:dyDescent="0.3">
      <c r="A98" s="16"/>
      <c r="B98" s="27" t="s">
        <v>24</v>
      </c>
      <c r="C98" s="21"/>
      <c r="D98" s="21"/>
      <c r="E98" s="21"/>
      <c r="F98" s="21"/>
      <c r="G98" s="21"/>
      <c r="H98" s="89"/>
      <c r="I98" s="89"/>
      <c r="J98" s="151" t="str">
        <f t="shared" ref="J98" si="8">IFERROR(+I98/H98*100,"")</f>
        <v/>
      </c>
    </row>
    <row r="99" spans="1:10" s="11" customFormat="1" ht="6" customHeight="1" x14ac:dyDescent="0.3">
      <c r="A99" s="22"/>
      <c r="B99" s="23"/>
      <c r="C99" s="24"/>
      <c r="D99" s="24"/>
      <c r="E99" s="25"/>
      <c r="F99" s="25"/>
      <c r="G99" s="25"/>
      <c r="H99" s="63"/>
      <c r="I99" s="63"/>
      <c r="J99" s="154"/>
    </row>
    <row r="100" spans="1:10" s="11" customFormat="1" ht="12" customHeight="1" x14ac:dyDescent="0.3">
      <c r="A100" s="16"/>
      <c r="B100" s="11" t="s">
        <v>19</v>
      </c>
      <c r="E100" s="20" t="s">
        <v>3</v>
      </c>
      <c r="G100" s="20" t="s">
        <v>20</v>
      </c>
      <c r="H100" s="62"/>
      <c r="I100" s="62"/>
      <c r="J100" s="153"/>
    </row>
    <row r="101" spans="1:10" ht="12" customHeight="1" x14ac:dyDescent="0.3">
      <c r="A101" s="8"/>
      <c r="C101" s="21" t="s">
        <v>21</v>
      </c>
      <c r="D101" s="21"/>
      <c r="E101" s="32"/>
      <c r="F101" s="32"/>
      <c r="G101" s="98">
        <f>+G7</f>
        <v>0</v>
      </c>
      <c r="H101" s="65">
        <f>+(H88-H85)*G101</f>
        <v>0</v>
      </c>
      <c r="I101" s="65">
        <f>+(I88-I85)*H101</f>
        <v>0</v>
      </c>
      <c r="J101" s="151" t="str">
        <f t="shared" ref="J101:J103" si="9">IFERROR(+I101/H101*100,"")</f>
        <v/>
      </c>
    </row>
    <row r="102" spans="1:10" ht="15" customHeight="1" x14ac:dyDescent="0.3">
      <c r="A102" s="8"/>
      <c r="C102" s="21" t="s">
        <v>64</v>
      </c>
      <c r="D102" s="21" t="s">
        <v>22</v>
      </c>
      <c r="E102" s="92"/>
      <c r="F102" s="32"/>
      <c r="G102" s="99"/>
      <c r="H102" s="65">
        <f>IF(E102=0,G102*(H88-H85+H98),E102)</f>
        <v>0</v>
      </c>
      <c r="I102" s="65">
        <f>IF(F102=0,H102*(I88-I85+I98),F102)</f>
        <v>0</v>
      </c>
      <c r="J102" s="151" t="str">
        <f t="shared" si="9"/>
        <v/>
      </c>
    </row>
    <row r="103" spans="1:10" s="11" customFormat="1" ht="12" customHeight="1" x14ac:dyDescent="0.3">
      <c r="A103" s="16"/>
      <c r="C103" s="11" t="s">
        <v>23</v>
      </c>
      <c r="E103" s="17"/>
      <c r="F103" s="17"/>
      <c r="G103" s="17"/>
      <c r="H103" s="62">
        <f>SUM(H101:H102)</f>
        <v>0</v>
      </c>
      <c r="I103" s="62">
        <f>SUM(I101:I102)</f>
        <v>0</v>
      </c>
      <c r="J103" s="151" t="str">
        <f t="shared" si="9"/>
        <v/>
      </c>
    </row>
    <row r="104" spans="1:10" s="11" customFormat="1" ht="6" customHeight="1" x14ac:dyDescent="0.3">
      <c r="A104" s="22"/>
      <c r="B104" s="23"/>
      <c r="C104" s="24"/>
      <c r="D104" s="24"/>
      <c r="E104" s="25"/>
      <c r="F104" s="25"/>
      <c r="G104" s="25"/>
      <c r="H104" s="63"/>
      <c r="I104" s="63"/>
      <c r="J104" s="154"/>
    </row>
    <row r="105" spans="1:10" s="11" customFormat="1" ht="12" customHeight="1" x14ac:dyDescent="0.3">
      <c r="A105" s="16"/>
      <c r="B105" s="27" t="s">
        <v>155</v>
      </c>
      <c r="C105" s="21"/>
      <c r="D105" s="21"/>
      <c r="E105" s="21"/>
      <c r="F105" s="21"/>
      <c r="G105" s="21"/>
      <c r="H105" s="89"/>
      <c r="I105" s="89"/>
      <c r="J105" s="151" t="str">
        <f t="shared" ref="J105" si="10">IFERROR(+I105/H105*100,"")</f>
        <v/>
      </c>
    </row>
    <row r="106" spans="1:10" s="11" customFormat="1" ht="6" customHeight="1" x14ac:dyDescent="0.3">
      <c r="A106" s="22"/>
      <c r="B106" s="23"/>
      <c r="C106" s="24"/>
      <c r="D106" s="24"/>
      <c r="E106" s="25"/>
      <c r="F106" s="25"/>
      <c r="G106" s="25"/>
      <c r="H106" s="63"/>
      <c r="I106" s="63"/>
      <c r="J106" s="154"/>
    </row>
    <row r="107" spans="1:10" s="30" customFormat="1" ht="15.5" x14ac:dyDescent="0.35">
      <c r="A107" s="28"/>
      <c r="B107" s="30" t="s">
        <v>70</v>
      </c>
      <c r="E107" s="31"/>
      <c r="F107" s="31"/>
      <c r="G107" s="31"/>
      <c r="H107" s="64">
        <f>+H88+H94+H96+H98+H103+H105</f>
        <v>0</v>
      </c>
      <c r="I107" s="64">
        <f>+I88+I94+I96+I98+I103+I105</f>
        <v>0</v>
      </c>
      <c r="J107" s="151" t="str">
        <f t="shared" ref="J107" si="11">IFERROR(+I107/H107*100,"")</f>
        <v/>
      </c>
    </row>
    <row r="108" spans="1:10" s="30" customFormat="1" ht="8.25" customHeight="1" x14ac:dyDescent="0.35">
      <c r="A108" s="28"/>
      <c r="C108" s="29"/>
      <c r="D108" s="29"/>
      <c r="E108" s="31"/>
      <c r="F108" s="31"/>
      <c r="G108" s="31"/>
      <c r="H108" s="64"/>
      <c r="I108" s="64"/>
      <c r="J108" s="157"/>
    </row>
    <row r="109" spans="1:10" s="30" customFormat="1" ht="15.5" x14ac:dyDescent="0.35">
      <c r="A109" s="28"/>
      <c r="B109" s="30" t="s">
        <v>71</v>
      </c>
      <c r="C109" s="29"/>
      <c r="D109" s="29"/>
      <c r="E109" s="31"/>
      <c r="F109" s="31"/>
      <c r="G109" s="31"/>
      <c r="H109" s="64">
        <f>+H44-H107</f>
        <v>0</v>
      </c>
      <c r="I109" s="64">
        <f>+I44-I107</f>
        <v>0</v>
      </c>
      <c r="J109" s="151" t="str">
        <f t="shared" ref="J109" si="12">IFERROR(+I109/H109*100,"")</f>
        <v/>
      </c>
    </row>
    <row r="110" spans="1:10" s="30" customFormat="1" ht="8.25" customHeight="1" x14ac:dyDescent="0.35">
      <c r="A110" s="28"/>
      <c r="C110" s="29"/>
      <c r="D110" s="29"/>
      <c r="E110" s="31"/>
      <c r="F110" s="31"/>
      <c r="G110" s="31"/>
      <c r="H110" s="64"/>
      <c r="I110" s="64"/>
      <c r="J110" s="157"/>
    </row>
    <row r="111" spans="1:10" s="30" customFormat="1" ht="15.5" x14ac:dyDescent="0.35">
      <c r="A111" s="28"/>
      <c r="C111" s="29"/>
      <c r="D111" s="29"/>
      <c r="E111" s="31"/>
      <c r="F111" s="31"/>
      <c r="G111" s="17" t="s">
        <v>75</v>
      </c>
      <c r="H111" s="62">
        <f>+H36+H109</f>
        <v>0</v>
      </c>
      <c r="I111" s="62">
        <f>+I36+I109</f>
        <v>0</v>
      </c>
      <c r="J111" s="151" t="str">
        <f t="shared" ref="J111" si="13">IFERROR(+I111/H111*100,"")</f>
        <v/>
      </c>
    </row>
    <row r="112" spans="1:10" s="30" customFormat="1" ht="12" customHeight="1" x14ac:dyDescent="0.35">
      <c r="A112" s="28"/>
      <c r="C112" s="29"/>
      <c r="D112" s="29"/>
      <c r="E112" s="31"/>
      <c r="F112" s="31"/>
      <c r="G112" s="31"/>
      <c r="H112" s="64"/>
      <c r="I112" s="64"/>
      <c r="J112" s="157"/>
    </row>
    <row r="113" spans="1:10" s="30" customFormat="1" ht="15.5" x14ac:dyDescent="0.35">
      <c r="A113" s="34"/>
      <c r="B113" s="13" t="s">
        <v>154</v>
      </c>
      <c r="C113" s="35"/>
      <c r="D113" s="35"/>
      <c r="E113" s="36"/>
      <c r="F113" s="36"/>
      <c r="G113" s="36"/>
      <c r="H113" s="66"/>
      <c r="I113" s="66"/>
      <c r="J113" s="158"/>
    </row>
    <row r="114" spans="1:10" s="37" customFormat="1" ht="12" customHeight="1" x14ac:dyDescent="0.3">
      <c r="A114" s="18"/>
      <c r="C114" s="38" t="s">
        <v>25</v>
      </c>
      <c r="D114" s="38"/>
      <c r="E114" s="20" t="s">
        <v>72</v>
      </c>
      <c r="F114" s="20"/>
      <c r="G114" s="20" t="s">
        <v>26</v>
      </c>
      <c r="H114" s="60"/>
      <c r="I114" s="60"/>
      <c r="J114" s="155"/>
    </row>
    <row r="115" spans="1:10" s="11" customFormat="1" ht="12" customHeight="1" x14ac:dyDescent="0.3">
      <c r="A115" s="22"/>
      <c r="B115" s="23"/>
      <c r="C115" s="101"/>
      <c r="D115" s="101"/>
      <c r="E115" s="101"/>
      <c r="F115" s="26"/>
      <c r="G115" s="93"/>
      <c r="H115" s="94"/>
      <c r="I115" s="94"/>
      <c r="J115" s="159"/>
    </row>
    <row r="116" spans="1:10" s="11" customFormat="1" ht="12" customHeight="1" x14ac:dyDescent="0.3">
      <c r="A116" s="22"/>
      <c r="B116" s="23"/>
      <c r="C116" s="101"/>
      <c r="D116" s="101"/>
      <c r="E116" s="101"/>
      <c r="F116" s="26"/>
      <c r="G116" s="93"/>
      <c r="H116" s="94"/>
      <c r="I116" s="94"/>
      <c r="J116" s="159"/>
    </row>
    <row r="117" spans="1:10" s="11" customFormat="1" ht="12" customHeight="1" x14ac:dyDescent="0.3">
      <c r="A117" s="22"/>
      <c r="B117" s="23"/>
      <c r="C117" s="101"/>
      <c r="D117" s="101"/>
      <c r="E117" s="101"/>
      <c r="F117" s="26"/>
      <c r="G117" s="93"/>
      <c r="H117" s="94"/>
      <c r="I117" s="94"/>
      <c r="J117" s="159"/>
    </row>
    <row r="118" spans="1:10" s="11" customFormat="1" ht="12" customHeight="1" x14ac:dyDescent="0.3">
      <c r="A118" s="22"/>
      <c r="B118" s="23"/>
      <c r="C118" s="24"/>
      <c r="D118" s="24"/>
      <c r="E118" s="25"/>
      <c r="F118" s="25"/>
      <c r="G118" s="25"/>
      <c r="H118" s="63"/>
      <c r="I118" s="63"/>
      <c r="J118" s="154"/>
    </row>
    <row r="119" spans="1:10" s="11" customFormat="1" ht="15.5" x14ac:dyDescent="0.35">
      <c r="A119" s="22"/>
      <c r="B119" s="30" t="s">
        <v>27</v>
      </c>
      <c r="C119" s="24"/>
      <c r="D119" s="24"/>
      <c r="E119" s="25"/>
      <c r="F119" s="25"/>
      <c r="G119" s="25"/>
      <c r="H119" s="67">
        <f>SUM(H115:H117)</f>
        <v>0</v>
      </c>
      <c r="I119" s="67">
        <f>SUM(I115:I117)</f>
        <v>0</v>
      </c>
      <c r="J119" s="153"/>
    </row>
    <row r="120" spans="1:10" s="23" customFormat="1" ht="12" customHeight="1" thickBot="1" x14ac:dyDescent="0.3">
      <c r="A120" s="39"/>
      <c r="B120" s="40"/>
      <c r="C120" s="40"/>
      <c r="D120" s="40"/>
      <c r="E120" s="41"/>
      <c r="F120" s="41"/>
      <c r="G120" s="41"/>
      <c r="H120" s="42"/>
      <c r="I120" s="42"/>
      <c r="J120" s="160"/>
    </row>
  </sheetData>
  <sheetProtection algorithmName="SHA-512" hashValue="A0wDiAUODFt3k+qEz1xQHRZDFaLZ934cx26W2G131ixe2fAD606PuPhnI3UBuuZrR6OHinUXLpHkAqjC4NF+wA==" saltValue="ndYgmTg8usv8qXvqi1G4Gw==" spinCount="100000" sheet="1" objects="1" scenarios="1"/>
  <protectedRanges>
    <protectedRange password="B142" sqref="H94:I94" name="Insamling budget_3_1_1"/>
    <protectedRange password="B142" sqref="H3:H4" name="Insamling budget_1_2_1_1"/>
  </protectedRanges>
  <phoneticPr fontId="19" type="noConversion"/>
  <pageMargins left="0.74803149606299213" right="0.74803149606299213" top="0.51181102362204722" bottom="0.74803149606299213" header="0.51181102362204722" footer="0.51181102362204722"/>
  <pageSetup paperSize="9" scale="54" fitToHeight="2" orientation="portrait" r:id="rId1"/>
  <headerFooter alignWithMargins="0">
    <oddFooter>&amp;L&amp;9Version 2021.1&amp;C&amp;F &amp;A</oddFooter>
  </headerFooter>
  <rowBreaks count="1" manualBreakCount="1">
    <brk id="120" max="9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L120"/>
  <sheetViews>
    <sheetView showGridLines="0" topLeftCell="A28" zoomScaleNormal="100" workbookViewId="0">
      <selection activeCell="B65" sqref="B65"/>
    </sheetView>
  </sheetViews>
  <sheetFormatPr defaultColWidth="9.1796875" defaultRowHeight="12" customHeight="1" x14ac:dyDescent="0.25"/>
  <cols>
    <col min="1" max="1" width="2.7265625" style="1" customWidth="1"/>
    <col min="2" max="2" width="2.54296875" style="1" customWidth="1"/>
    <col min="3" max="3" width="24.54296875" style="1" customWidth="1"/>
    <col min="4" max="4" width="24.81640625" style="1" customWidth="1"/>
    <col min="5" max="5" width="10.453125" style="2" bestFit="1" customWidth="1"/>
    <col min="6" max="6" width="15.26953125" style="2" bestFit="1" customWidth="1"/>
    <col min="7" max="7" width="15" style="2" customWidth="1"/>
    <col min="8" max="8" width="12.7265625" style="3" customWidth="1"/>
    <col min="9" max="9" width="12.453125" style="3" customWidth="1"/>
    <col min="10" max="10" width="4.81640625" style="3" customWidth="1"/>
    <col min="11" max="16384" width="9.1796875" style="1"/>
  </cols>
  <sheetData>
    <row r="1" spans="1:10" ht="12" customHeight="1" thickBot="1" x14ac:dyDescent="0.3"/>
    <row r="2" spans="1:10" ht="12" customHeight="1" x14ac:dyDescent="0.3">
      <c r="A2" s="4"/>
      <c r="B2" s="5"/>
      <c r="C2" s="5"/>
      <c r="D2" s="5"/>
      <c r="E2" s="6"/>
      <c r="F2" s="6"/>
      <c r="G2" s="189" t="s">
        <v>149</v>
      </c>
      <c r="H2" s="165">
        <f>+'Instruktion grunduppgifter'!B33</f>
        <v>0</v>
      </c>
      <c r="I2" s="7"/>
      <c r="J2" s="148"/>
    </row>
    <row r="3" spans="1:10" ht="17.5" x14ac:dyDescent="0.35">
      <c r="A3" s="8"/>
      <c r="D3" s="53" t="s">
        <v>60</v>
      </c>
      <c r="E3" s="55">
        <f>+'Instruktion grunduppgifter'!B35</f>
        <v>0</v>
      </c>
      <c r="G3" s="190" t="s">
        <v>156</v>
      </c>
      <c r="H3" s="111">
        <f>+'Instruktion grunduppgifter'!B37</f>
        <v>0</v>
      </c>
      <c r="J3" s="149"/>
    </row>
    <row r="4" spans="1:10" ht="17.5" x14ac:dyDescent="0.35">
      <c r="A4" s="8"/>
      <c r="D4" s="53"/>
      <c r="E4" s="55"/>
      <c r="G4" s="119" t="s">
        <v>28</v>
      </c>
      <c r="H4" s="111" t="str">
        <f>+D6</f>
        <v>Projekt 45</v>
      </c>
      <c r="J4" s="149"/>
    </row>
    <row r="5" spans="1:10" ht="12" customHeight="1" x14ac:dyDescent="0.25">
      <c r="A5" s="8"/>
      <c r="J5" s="149"/>
    </row>
    <row r="6" spans="1:10" ht="12" customHeight="1" x14ac:dyDescent="0.3">
      <c r="A6" s="8"/>
      <c r="C6" s="9" t="s">
        <v>0</v>
      </c>
      <c r="D6" s="86" t="s">
        <v>103</v>
      </c>
      <c r="E6" s="87"/>
      <c r="F6" s="9" t="s">
        <v>156</v>
      </c>
      <c r="G6" s="111">
        <f>+'Instruktion grunduppgifter'!B37</f>
        <v>0</v>
      </c>
      <c r="J6" s="149"/>
    </row>
    <row r="7" spans="1:10" ht="12" customHeight="1" x14ac:dyDescent="0.3">
      <c r="A7" s="8"/>
      <c r="C7" s="10" t="s">
        <v>1</v>
      </c>
      <c r="D7" s="105">
        <v>45</v>
      </c>
      <c r="E7" s="88"/>
      <c r="F7" s="71" t="s">
        <v>88</v>
      </c>
      <c r="G7" s="112">
        <f>+'Instruktion grunduppgifter'!B46+'Instruktion grunduppgifter'!B47+'Instruktion grunduppgifter'!B48</f>
        <v>0</v>
      </c>
      <c r="J7" s="149"/>
    </row>
    <row r="8" spans="1:10" ht="13" x14ac:dyDescent="0.3">
      <c r="A8" s="8"/>
      <c r="C8" s="9" t="s">
        <v>2</v>
      </c>
      <c r="D8" s="86"/>
      <c r="E8" s="87"/>
      <c r="F8" s="71" t="s">
        <v>140</v>
      </c>
      <c r="G8" s="170">
        <f>+'Instruktion grunduppgifter'!B51</f>
        <v>0</v>
      </c>
      <c r="J8" s="149"/>
    </row>
    <row r="9" spans="1:10" ht="12" customHeight="1" x14ac:dyDescent="0.3">
      <c r="A9" s="8"/>
      <c r="C9" s="11"/>
      <c r="D9" s="11"/>
      <c r="J9" s="149"/>
    </row>
    <row r="10" spans="1:10" ht="12" customHeight="1" x14ac:dyDescent="0.3">
      <c r="A10" s="8"/>
      <c r="C10" s="11" t="s">
        <v>76</v>
      </c>
      <c r="D10" s="11"/>
      <c r="J10" s="149"/>
    </row>
    <row r="11" spans="1:10" s="116" customFormat="1" ht="9" customHeight="1" thickBot="1" x14ac:dyDescent="0.35">
      <c r="A11" s="115"/>
      <c r="C11" s="126"/>
      <c r="D11" s="126"/>
      <c r="E11" s="127"/>
      <c r="F11" s="117"/>
      <c r="G11" s="117"/>
      <c r="H11" s="118"/>
      <c r="I11" s="118"/>
      <c r="J11" s="132"/>
    </row>
    <row r="12" spans="1:10" s="116" customFormat="1" ht="15.5" x14ac:dyDescent="0.35">
      <c r="A12" s="115"/>
      <c r="B12" s="128" t="str">
        <f>CONCATENATE("PROGNOS OKT-DEC ",'Instruktion grunduppgifter'!B35-1)</f>
        <v>PROGNOS OKT-DEC -1</v>
      </c>
      <c r="C12" s="129"/>
      <c r="D12" s="129"/>
      <c r="E12" s="130"/>
      <c r="F12" s="113"/>
      <c r="G12" s="113"/>
      <c r="H12" s="114"/>
      <c r="I12" s="131"/>
      <c r="J12" s="149"/>
    </row>
    <row r="13" spans="1:10" s="116" customFormat="1" ht="7.5" customHeight="1" x14ac:dyDescent="0.25">
      <c r="A13" s="115"/>
      <c r="B13" s="115"/>
      <c r="E13" s="127"/>
      <c r="F13" s="117"/>
      <c r="G13" s="117"/>
      <c r="H13" s="118"/>
      <c r="I13" s="132"/>
      <c r="J13" s="149"/>
    </row>
    <row r="14" spans="1:10" s="116" customFormat="1" ht="13" x14ac:dyDescent="0.3">
      <c r="A14" s="115"/>
      <c r="B14" s="115"/>
      <c r="C14" s="126" t="str">
        <f>CONCATENATE("OH procent ",'Instruktion grunduppgifter'!B35-1)</f>
        <v>OH procent -1</v>
      </c>
      <c r="D14" s="192">
        <f>+'Instruktion grunduppgifter'!B41+'Instruktion grunduppgifter'!B42+'Instruktion grunduppgifter'!B43</f>
        <v>0</v>
      </c>
      <c r="E14" s="127"/>
      <c r="F14" s="133" t="s">
        <v>142</v>
      </c>
      <c r="G14" s="117"/>
      <c r="H14" s="118"/>
      <c r="I14" s="167">
        <v>1</v>
      </c>
      <c r="J14" s="149"/>
    </row>
    <row r="15" spans="1:10" s="116" customFormat="1" ht="7.5" customHeight="1" x14ac:dyDescent="0.25">
      <c r="A15" s="115"/>
      <c r="B15" s="115"/>
      <c r="E15" s="127"/>
      <c r="F15" s="117"/>
      <c r="G15" s="117"/>
      <c r="H15" s="118"/>
      <c r="I15" s="132"/>
      <c r="J15" s="149"/>
    </row>
    <row r="16" spans="1:10" s="116" customFormat="1" ht="13" x14ac:dyDescent="0.3">
      <c r="A16" s="115"/>
      <c r="B16" s="121" t="s">
        <v>143</v>
      </c>
      <c r="C16" s="118"/>
      <c r="D16" s="126"/>
      <c r="E16" s="127"/>
      <c r="F16" s="126" t="str">
        <f>CONCATENATE("Kvar ",'Instruktion grunduppgifter'!B35-1,", enl Probok")</f>
        <v>Kvar -1, enl Probok</v>
      </c>
      <c r="G16" s="117"/>
      <c r="H16" s="118"/>
      <c r="I16" s="166"/>
      <c r="J16" s="149"/>
    </row>
    <row r="17" spans="1:11" s="116" customFormat="1" ht="12.5" x14ac:dyDescent="0.25">
      <c r="A17" s="115"/>
      <c r="B17" s="115"/>
      <c r="C17" s="124"/>
      <c r="D17" s="124"/>
      <c r="E17" s="127"/>
      <c r="F17" s="135" t="str">
        <f>CONCATENATE("Oavskrivet belopp på utrustning ",'Instruktion grunduppgifter'!B35-1)</f>
        <v>Oavskrivet belopp på utrustning -1</v>
      </c>
      <c r="G17" s="117"/>
      <c r="H17" s="118"/>
      <c r="I17" s="136">
        <f>+I22</f>
        <v>0</v>
      </c>
      <c r="J17" s="149"/>
    </row>
    <row r="18" spans="1:11" s="116" customFormat="1" ht="12.5" x14ac:dyDescent="0.25">
      <c r="A18" s="115"/>
      <c r="B18" s="115"/>
      <c r="C18" s="123"/>
      <c r="D18" s="123"/>
      <c r="E18" s="127"/>
      <c r="F18" s="120" t="s">
        <v>144</v>
      </c>
      <c r="G18" s="117"/>
      <c r="H18" s="118"/>
      <c r="I18" s="136">
        <f>-D32</f>
        <v>0</v>
      </c>
      <c r="J18" s="149"/>
    </row>
    <row r="19" spans="1:11" s="116" customFormat="1" ht="13" x14ac:dyDescent="0.3">
      <c r="A19" s="115"/>
      <c r="B19" s="115"/>
      <c r="C19" s="123"/>
      <c r="D19" s="123"/>
      <c r="E19" s="127"/>
      <c r="F19" s="126" t="str">
        <f>CONCATENATE("Utgående balans ",'Instruktion grunduppgifter'!B35-1,"-12-31")</f>
        <v>Utgående balans -1-12-31</v>
      </c>
      <c r="G19" s="117"/>
      <c r="H19" s="118"/>
      <c r="I19" s="137">
        <f>SUM(I16:I18)</f>
        <v>0</v>
      </c>
      <c r="J19" s="149"/>
    </row>
    <row r="20" spans="1:11" s="116" customFormat="1" ht="12.5" x14ac:dyDescent="0.25">
      <c r="A20" s="115"/>
      <c r="B20" s="115"/>
      <c r="C20" s="123"/>
      <c r="D20" s="123"/>
      <c r="E20" s="127"/>
      <c r="F20" s="118"/>
      <c r="G20" s="117"/>
      <c r="H20" s="118"/>
      <c r="I20" s="132"/>
      <c r="J20" s="149"/>
    </row>
    <row r="21" spans="1:11" s="116" customFormat="1" ht="13" x14ac:dyDescent="0.3">
      <c r="A21" s="115"/>
      <c r="B21" s="115"/>
      <c r="C21" s="123"/>
      <c r="D21" s="123"/>
      <c r="E21" s="127"/>
      <c r="F21" s="126" t="s">
        <v>153</v>
      </c>
      <c r="G21" s="117"/>
      <c r="H21" s="118"/>
      <c r="I21" s="132"/>
      <c r="J21" s="149"/>
    </row>
    <row r="22" spans="1:11" s="116" customFormat="1" ht="12.5" x14ac:dyDescent="0.25">
      <c r="A22" s="115"/>
      <c r="B22" s="115"/>
      <c r="C22" s="123"/>
      <c r="D22" s="123"/>
      <c r="E22" s="127"/>
      <c r="F22" s="118" t="str">
        <f>+F17</f>
        <v>Oavskrivet belopp på utrustning -1</v>
      </c>
      <c r="G22" s="117"/>
      <c r="H22" s="118"/>
      <c r="I22" s="166"/>
      <c r="J22" s="149"/>
    </row>
    <row r="23" spans="1:11" s="116" customFormat="1" ht="12.5" x14ac:dyDescent="0.25">
      <c r="A23" s="115"/>
      <c r="B23" s="115"/>
      <c r="C23" s="123"/>
      <c r="D23" s="123"/>
      <c r="E23" s="127"/>
      <c r="F23" s="118" t="str">
        <f>CONCATENATE("Nyinköp av utrustning &gt; 25 tkr ht ",'Instruktion grunduppgifter'!B35-1)</f>
        <v>Nyinköp av utrustning &gt; 25 tkr ht -1</v>
      </c>
      <c r="G23" s="117"/>
      <c r="H23" s="118"/>
      <c r="I23" s="134"/>
      <c r="J23" s="149"/>
    </row>
    <row r="24" spans="1:11" s="116" customFormat="1" ht="13" x14ac:dyDescent="0.3">
      <c r="A24" s="115"/>
      <c r="B24" s="115"/>
      <c r="C24" s="126" t="s">
        <v>145</v>
      </c>
      <c r="D24" s="133">
        <f>SUM(D17:D23)</f>
        <v>0</v>
      </c>
      <c r="E24" s="127"/>
      <c r="F24" s="133" t="str">
        <f>CONCATENATE("Oavskrivet belopp på utrustning ",'Instruktion grunduppgifter'!B35-1,"-12-31")</f>
        <v>Oavskrivet belopp på utrustning -1-12-31</v>
      </c>
      <c r="G24" s="117"/>
      <c r="H24" s="118"/>
      <c r="I24" s="137">
        <f>SUM(I22:I23)</f>
        <v>0</v>
      </c>
      <c r="J24" s="149"/>
    </row>
    <row r="25" spans="1:11" s="126" customFormat="1" ht="6" customHeight="1" x14ac:dyDescent="0.3">
      <c r="A25" s="122"/>
      <c r="B25" s="122"/>
      <c r="C25" s="125"/>
      <c r="D25" s="125"/>
      <c r="E25" s="127"/>
      <c r="F25" s="117"/>
      <c r="G25" s="117"/>
      <c r="H25" s="118"/>
      <c r="I25" s="132"/>
      <c r="J25" s="149"/>
    </row>
    <row r="26" spans="1:11" s="116" customFormat="1" ht="13" x14ac:dyDescent="0.3">
      <c r="A26" s="115"/>
      <c r="B26" s="115"/>
      <c r="C26" s="126" t="s">
        <v>21</v>
      </c>
      <c r="D26" s="133">
        <f>+D24*D14</f>
        <v>0</v>
      </c>
      <c r="E26" s="127"/>
      <c r="F26" s="120"/>
      <c r="G26" s="117"/>
      <c r="H26" s="118"/>
      <c r="I26" s="132"/>
      <c r="J26" s="149"/>
    </row>
    <row r="27" spans="1:11" s="126" customFormat="1" ht="6" customHeight="1" x14ac:dyDescent="0.3">
      <c r="A27" s="122"/>
      <c r="B27" s="122"/>
      <c r="C27" s="125"/>
      <c r="D27" s="125"/>
      <c r="E27" s="127"/>
      <c r="F27" s="117"/>
      <c r="G27" s="117"/>
      <c r="H27" s="118"/>
      <c r="I27" s="132"/>
      <c r="J27" s="149"/>
      <c r="K27" s="116"/>
    </row>
    <row r="28" spans="1:11" s="116" customFormat="1" ht="13" x14ac:dyDescent="0.3">
      <c r="A28" s="115"/>
      <c r="B28" s="115"/>
      <c r="C28" s="126" t="s">
        <v>64</v>
      </c>
      <c r="D28" s="124"/>
      <c r="E28" s="127"/>
      <c r="F28" s="120"/>
      <c r="G28" s="117"/>
      <c r="H28" s="118"/>
      <c r="I28" s="132"/>
      <c r="J28" s="149"/>
    </row>
    <row r="29" spans="1:11" s="126" customFormat="1" ht="6" customHeight="1" x14ac:dyDescent="0.3">
      <c r="A29" s="122"/>
      <c r="B29" s="122"/>
      <c r="C29" s="125"/>
      <c r="D29" s="125"/>
      <c r="E29" s="127"/>
      <c r="F29" s="117"/>
      <c r="G29" s="117"/>
      <c r="H29" s="118"/>
      <c r="I29" s="132"/>
      <c r="J29" s="149"/>
      <c r="K29" s="116"/>
    </row>
    <row r="30" spans="1:11" s="116" customFormat="1" ht="13" x14ac:dyDescent="0.3">
      <c r="A30" s="115"/>
      <c r="B30" s="115"/>
      <c r="C30" s="126" t="s">
        <v>146</v>
      </c>
      <c r="D30" s="133">
        <f>+I24/I14/12*3</f>
        <v>0</v>
      </c>
      <c r="E30" s="127"/>
      <c r="F30" s="126" t="s">
        <v>147</v>
      </c>
      <c r="I30" s="166"/>
      <c r="J30" s="149"/>
    </row>
    <row r="31" spans="1:11" s="126" customFormat="1" ht="6" customHeight="1" x14ac:dyDescent="0.3">
      <c r="A31" s="122"/>
      <c r="B31" s="122"/>
      <c r="C31" s="125"/>
      <c r="D31" s="125"/>
      <c r="E31" s="127"/>
      <c r="F31" s="117"/>
      <c r="G31" s="117"/>
      <c r="H31" s="118"/>
      <c r="I31" s="132"/>
      <c r="J31" s="149"/>
    </row>
    <row r="32" spans="1:11" s="116" customFormat="1" ht="13.5" thickBot="1" x14ac:dyDescent="0.35">
      <c r="A32" s="115"/>
      <c r="B32" s="138"/>
      <c r="C32" s="139" t="s">
        <v>148</v>
      </c>
      <c r="D32" s="140">
        <f>SUM(D24:D31)</f>
        <v>0</v>
      </c>
      <c r="E32" s="141"/>
      <c r="F32" s="139" t="str">
        <f>CONCATENATE("KVAR ATT DISPONERA ",'Instruktion grunduppgifter'!B35-1,"-12-31")</f>
        <v>KVAR ATT DISPONERA -1-12-31</v>
      </c>
      <c r="G32" s="142"/>
      <c r="H32" s="140"/>
      <c r="I32" s="143">
        <f>+I19-I24+I30</f>
        <v>0</v>
      </c>
      <c r="J32" s="149"/>
    </row>
    <row r="33" spans="1:10" s="116" customFormat="1" ht="7.15" customHeight="1" x14ac:dyDescent="0.3">
      <c r="A33" s="115"/>
      <c r="C33" s="126"/>
      <c r="D33" s="126"/>
      <c r="E33" s="127"/>
      <c r="F33" s="117"/>
      <c r="G33" s="117"/>
      <c r="H33" s="118"/>
      <c r="I33" s="118"/>
      <c r="J33" s="132"/>
    </row>
    <row r="34" spans="1:10" ht="15.5" x14ac:dyDescent="0.35">
      <c r="A34" s="8"/>
      <c r="C34" s="11"/>
      <c r="D34" s="11"/>
      <c r="H34" s="58" t="s">
        <v>132</v>
      </c>
      <c r="I34" s="58" t="s">
        <v>133</v>
      </c>
      <c r="J34" s="150" t="s">
        <v>7</v>
      </c>
    </row>
    <row r="35" spans="1:10" ht="12" customHeight="1" x14ac:dyDescent="0.25">
      <c r="A35" s="8"/>
      <c r="H35" s="59"/>
      <c r="I35" s="59"/>
      <c r="J35" s="149"/>
    </row>
    <row r="36" spans="1:10" ht="13" x14ac:dyDescent="0.3">
      <c r="A36" s="8"/>
      <c r="C36" s="11"/>
      <c r="D36" s="11"/>
      <c r="G36" s="17" t="s">
        <v>74</v>
      </c>
      <c r="H36" s="62">
        <f>+I32</f>
        <v>0</v>
      </c>
      <c r="I36" s="102"/>
      <c r="J36" s="151" t="str">
        <f>IFERROR(+I36/H36*100,"")</f>
        <v/>
      </c>
    </row>
    <row r="37" spans="1:10" ht="7.15" customHeight="1" x14ac:dyDescent="0.25">
      <c r="A37" s="8"/>
      <c r="H37" s="59"/>
      <c r="I37" s="59"/>
      <c r="J37" s="152"/>
    </row>
    <row r="38" spans="1:10" s="11" customFormat="1" ht="15.5" x14ac:dyDescent="0.35">
      <c r="A38" s="16"/>
      <c r="B38" s="13" t="s">
        <v>135</v>
      </c>
      <c r="D38" s="33" t="s">
        <v>87</v>
      </c>
      <c r="E38" s="20"/>
      <c r="F38" s="2"/>
      <c r="G38" s="20"/>
      <c r="H38" s="62"/>
      <c r="I38" s="62"/>
      <c r="J38" s="153"/>
    </row>
    <row r="39" spans="1:10" ht="12" customHeight="1" x14ac:dyDescent="0.3">
      <c r="A39" s="8"/>
      <c r="C39" s="21" t="s">
        <v>54</v>
      </c>
      <c r="D39" s="32"/>
      <c r="E39" s="32"/>
      <c r="F39" s="32"/>
      <c r="G39" s="32"/>
      <c r="H39" s="89"/>
      <c r="I39" s="89"/>
      <c r="J39" s="151" t="str">
        <f t="shared" ref="J39:J44" si="0">IFERROR(+I39/H39*100,"")</f>
        <v/>
      </c>
    </row>
    <row r="40" spans="1:10" ht="12" customHeight="1" x14ac:dyDescent="0.3">
      <c r="A40" s="8"/>
      <c r="C40" s="21" t="s">
        <v>84</v>
      </c>
      <c r="D40" s="32"/>
      <c r="E40" s="32"/>
      <c r="F40" s="32"/>
      <c r="G40" s="32"/>
      <c r="H40" s="89"/>
      <c r="I40" s="89"/>
      <c r="J40" s="151" t="str">
        <f t="shared" si="0"/>
        <v/>
      </c>
    </row>
    <row r="41" spans="1:10" ht="12" customHeight="1" x14ac:dyDescent="0.3">
      <c r="A41" s="8"/>
      <c r="C41" s="21" t="s">
        <v>85</v>
      </c>
      <c r="D41" s="32"/>
      <c r="E41" s="32"/>
      <c r="F41" s="32"/>
      <c r="G41" s="32"/>
      <c r="H41" s="89"/>
      <c r="I41" s="89"/>
      <c r="J41" s="151" t="str">
        <f t="shared" si="0"/>
        <v/>
      </c>
    </row>
    <row r="42" spans="1:10" ht="12" customHeight="1" x14ac:dyDescent="0.3">
      <c r="A42" s="8"/>
      <c r="C42" s="106" t="s">
        <v>134</v>
      </c>
      <c r="D42" s="32"/>
      <c r="E42" s="32"/>
      <c r="F42" s="32"/>
      <c r="G42" s="32"/>
      <c r="H42" s="89"/>
      <c r="I42" s="89"/>
      <c r="J42" s="151" t="str">
        <f t="shared" si="0"/>
        <v/>
      </c>
    </row>
    <row r="43" spans="1:10" s="11" customFormat="1" ht="5.5" customHeight="1" x14ac:dyDescent="0.3">
      <c r="A43" s="22"/>
      <c r="B43" s="23"/>
      <c r="C43" s="24"/>
      <c r="D43" s="24"/>
      <c r="E43" s="25"/>
      <c r="F43" s="25"/>
      <c r="G43" s="25"/>
      <c r="H43" s="63"/>
      <c r="I43" s="63"/>
      <c r="J43" s="154" t="str">
        <f t="shared" si="0"/>
        <v/>
      </c>
    </row>
    <row r="44" spans="1:10" s="30" customFormat="1" ht="15.5" x14ac:dyDescent="0.35">
      <c r="A44" s="28"/>
      <c r="B44" s="13" t="s">
        <v>136</v>
      </c>
      <c r="C44" s="29"/>
      <c r="D44" s="29"/>
      <c r="E44" s="31"/>
      <c r="F44" s="31"/>
      <c r="G44" s="31"/>
      <c r="H44" s="64">
        <f>SUM(H39:H43)</f>
        <v>0</v>
      </c>
      <c r="I44" s="64">
        <f>SUM(I39:I42)</f>
        <v>0</v>
      </c>
      <c r="J44" s="151" t="str">
        <f t="shared" si="0"/>
        <v/>
      </c>
    </row>
    <row r="45" spans="1:10" ht="12" customHeight="1" x14ac:dyDescent="0.3">
      <c r="A45" s="8"/>
      <c r="C45" s="11"/>
      <c r="D45" s="11"/>
      <c r="G45" s="17"/>
      <c r="H45" s="62"/>
      <c r="I45" s="62"/>
      <c r="J45" s="153"/>
    </row>
    <row r="46" spans="1:10" s="14" customFormat="1" ht="15.5" x14ac:dyDescent="0.35">
      <c r="A46" s="12"/>
      <c r="B46" s="13" t="s">
        <v>67</v>
      </c>
      <c r="E46" s="15"/>
      <c r="F46" s="15"/>
      <c r="G46" s="15"/>
      <c r="H46" s="62"/>
      <c r="I46" s="62"/>
      <c r="J46" s="153"/>
    </row>
    <row r="47" spans="1:10" ht="12" customHeight="1" x14ac:dyDescent="0.25">
      <c r="A47" s="8"/>
      <c r="H47" s="59"/>
      <c r="I47" s="59"/>
      <c r="J47" s="152"/>
    </row>
    <row r="48" spans="1:10" s="11" customFormat="1" ht="12" customHeight="1" x14ac:dyDescent="0.3">
      <c r="A48" s="16"/>
      <c r="B48" s="191" t="str">
        <f>CONCATENATE("Lönekostnader (inkl LBK + sem.tillägg, tot ",'Instruktion grunduppgifter'!B52*100,"%) inkl. löneökning om angivet ovan")</f>
        <v>Lönekostnader (inkl LBK + sem.tillägg, tot 0%) inkl. löneökning om angivet ovan</v>
      </c>
      <c r="E48" s="17"/>
      <c r="F48" s="17"/>
      <c r="G48" s="17"/>
      <c r="H48" s="62"/>
      <c r="I48" s="62"/>
      <c r="J48" s="153"/>
    </row>
    <row r="49" spans="1:10" s="19" customFormat="1" ht="12" customHeight="1" x14ac:dyDescent="0.3">
      <c r="A49" s="18"/>
      <c r="C49" s="19" t="s">
        <v>4</v>
      </c>
      <c r="E49" s="20" t="s">
        <v>5</v>
      </c>
      <c r="F49" s="20" t="s">
        <v>6</v>
      </c>
      <c r="G49" s="20" t="s">
        <v>7</v>
      </c>
      <c r="H49" s="60"/>
      <c r="I49" s="60"/>
      <c r="J49" s="155"/>
    </row>
    <row r="50" spans="1:10" ht="12" customHeight="1" x14ac:dyDescent="0.25">
      <c r="A50" s="8"/>
      <c r="C50" s="110"/>
      <c r="D50" s="90"/>
      <c r="E50" s="91"/>
      <c r="F50" s="161"/>
      <c r="G50" s="97"/>
      <c r="H50" s="61">
        <f>+E50*F50*G50*(1+'Instruktion grunduppgifter'!$B$52)*(1+$G$8)</f>
        <v>0</v>
      </c>
      <c r="I50" s="109"/>
      <c r="J50" s="156"/>
    </row>
    <row r="51" spans="1:10" ht="12" customHeight="1" x14ac:dyDescent="0.25">
      <c r="A51" s="8"/>
      <c r="C51" s="90"/>
      <c r="D51" s="90"/>
      <c r="E51" s="91"/>
      <c r="F51" s="161"/>
      <c r="G51" s="97"/>
      <c r="H51" s="61">
        <f>+E51*F51*G51*(1+'Instruktion grunduppgifter'!$B$52)*(1+$G$8)</f>
        <v>0</v>
      </c>
      <c r="I51" s="109"/>
      <c r="J51" s="156"/>
    </row>
    <row r="52" spans="1:10" ht="12" customHeight="1" x14ac:dyDescent="0.25">
      <c r="A52" s="8"/>
      <c r="C52" s="90"/>
      <c r="D52" s="90"/>
      <c r="E52" s="91"/>
      <c r="F52" s="161"/>
      <c r="G52" s="97"/>
      <c r="H52" s="61">
        <f>+E52*F52*G52*(1+'Instruktion grunduppgifter'!$B$52)*(1+$G$8)</f>
        <v>0</v>
      </c>
      <c r="I52" s="109"/>
      <c r="J52" s="156"/>
    </row>
    <row r="53" spans="1:10" ht="12" customHeight="1" x14ac:dyDescent="0.25">
      <c r="A53" s="8"/>
      <c r="C53" s="90"/>
      <c r="D53" s="90"/>
      <c r="E53" s="91"/>
      <c r="F53" s="161"/>
      <c r="G53" s="97"/>
      <c r="H53" s="61">
        <f>+E53*F53*G53*(1+'Instruktion grunduppgifter'!$B$52)*(1+$G$8)</f>
        <v>0</v>
      </c>
      <c r="I53" s="109"/>
      <c r="J53" s="156"/>
    </row>
    <row r="54" spans="1:10" ht="12" customHeight="1" x14ac:dyDescent="0.25">
      <c r="A54" s="8"/>
      <c r="C54" s="90"/>
      <c r="D54" s="110"/>
      <c r="E54" s="91"/>
      <c r="F54" s="161"/>
      <c r="G54" s="97"/>
      <c r="H54" s="61">
        <f>+E54*F54*G54*(1+'Instruktion grunduppgifter'!$B$52)*(1+$G$8)</f>
        <v>0</v>
      </c>
      <c r="I54" s="109"/>
      <c r="J54" s="156"/>
    </row>
    <row r="55" spans="1:10" ht="12" customHeight="1" x14ac:dyDescent="0.25">
      <c r="A55" s="8"/>
      <c r="C55" s="90"/>
      <c r="D55" s="90"/>
      <c r="E55" s="91"/>
      <c r="F55" s="161"/>
      <c r="G55" s="97"/>
      <c r="H55" s="61">
        <f>+E55*F55*G55*(1+'Instruktion grunduppgifter'!$B$52)*(1+$G$8)</f>
        <v>0</v>
      </c>
      <c r="I55" s="109"/>
      <c r="J55" s="156"/>
    </row>
    <row r="56" spans="1:10" ht="12" customHeight="1" x14ac:dyDescent="0.25">
      <c r="A56" s="8"/>
      <c r="C56" s="90"/>
      <c r="D56" s="90"/>
      <c r="E56" s="91"/>
      <c r="F56" s="161"/>
      <c r="G56" s="97"/>
      <c r="H56" s="61">
        <f>+E56*F56*G56*(1+'Instruktion grunduppgifter'!$B$52)*(1+$G$8)</f>
        <v>0</v>
      </c>
      <c r="I56" s="109"/>
      <c r="J56" s="156"/>
    </row>
    <row r="57" spans="1:10" ht="12" customHeight="1" x14ac:dyDescent="0.25">
      <c r="A57" s="8"/>
      <c r="C57" s="90"/>
      <c r="D57" s="90"/>
      <c r="E57" s="91"/>
      <c r="F57" s="161"/>
      <c r="G57" s="97"/>
      <c r="H57" s="61">
        <f>+E57*F57*G57*(1+'Instruktion grunduppgifter'!$B$52)*(1+$G$8)</f>
        <v>0</v>
      </c>
      <c r="I57" s="109"/>
      <c r="J57" s="156"/>
    </row>
    <row r="58" spans="1:10" ht="12" customHeight="1" x14ac:dyDescent="0.25">
      <c r="A58" s="8"/>
      <c r="C58" s="90"/>
      <c r="D58" s="90"/>
      <c r="E58" s="91"/>
      <c r="F58" s="161"/>
      <c r="G58" s="97"/>
      <c r="H58" s="61">
        <f>+E58*F58*G58*(1+'Instruktion grunduppgifter'!$B$52)*(1+$G$8)</f>
        <v>0</v>
      </c>
      <c r="I58" s="109"/>
      <c r="J58" s="156"/>
    </row>
    <row r="59" spans="1:10" ht="12" customHeight="1" x14ac:dyDescent="0.25">
      <c r="A59" s="8"/>
      <c r="C59" s="90"/>
      <c r="D59" s="90"/>
      <c r="E59" s="91"/>
      <c r="F59" s="161"/>
      <c r="G59" s="97"/>
      <c r="H59" s="61">
        <f>+E59*F59*G59*(1+'Instruktion grunduppgifter'!$B$52)*(1+$G$8)</f>
        <v>0</v>
      </c>
      <c r="I59" s="109"/>
      <c r="J59" s="156"/>
    </row>
    <row r="60" spans="1:10" ht="12" customHeight="1" x14ac:dyDescent="0.25">
      <c r="A60" s="8"/>
      <c r="C60" s="90"/>
      <c r="D60" s="90"/>
      <c r="E60" s="91"/>
      <c r="F60" s="161"/>
      <c r="G60" s="97"/>
      <c r="H60" s="61">
        <f>+E60*F60*G60*(1+'Instruktion grunduppgifter'!$B$52)*(1+$G$8)</f>
        <v>0</v>
      </c>
      <c r="I60" s="109"/>
      <c r="J60" s="156"/>
    </row>
    <row r="61" spans="1:10" ht="12" customHeight="1" x14ac:dyDescent="0.25">
      <c r="A61" s="8"/>
      <c r="C61" s="90"/>
      <c r="D61" s="90"/>
      <c r="E61" s="91"/>
      <c r="F61" s="161"/>
      <c r="G61" s="97"/>
      <c r="H61" s="61">
        <f>+E61*F61*G61*(1+'Instruktion grunduppgifter'!$B$52)*(1+$G$8)</f>
        <v>0</v>
      </c>
      <c r="I61" s="109"/>
      <c r="J61" s="156"/>
    </row>
    <row r="62" spans="1:10" s="11" customFormat="1" ht="12" customHeight="1" x14ac:dyDescent="0.3">
      <c r="A62" s="16"/>
      <c r="C62" s="11" t="s">
        <v>8</v>
      </c>
      <c r="E62" s="17"/>
      <c r="F62" s="162"/>
      <c r="G62" s="74"/>
      <c r="H62" s="62">
        <f>SUM(H50:H61)</f>
        <v>0</v>
      </c>
      <c r="I62" s="62">
        <f>SUM(I50:I61)</f>
        <v>0</v>
      </c>
      <c r="J62" s="151" t="str">
        <f t="shared" ref="J62" si="1">IFERROR(+I62/H62*100,"")</f>
        <v/>
      </c>
    </row>
    <row r="63" spans="1:10" s="11" customFormat="1" ht="12" customHeight="1" x14ac:dyDescent="0.3">
      <c r="A63" s="22"/>
      <c r="B63" s="23"/>
      <c r="C63" s="24"/>
      <c r="D63" s="24"/>
      <c r="E63" s="25"/>
      <c r="F63" s="163"/>
      <c r="G63" s="75"/>
      <c r="H63" s="63"/>
      <c r="I63" s="63"/>
      <c r="J63" s="154"/>
    </row>
    <row r="64" spans="1:10" s="11" customFormat="1" ht="12" customHeight="1" x14ac:dyDescent="0.3">
      <c r="A64" s="22"/>
      <c r="B64" s="23"/>
      <c r="C64" s="24"/>
      <c r="D64" s="24"/>
      <c r="E64" s="25"/>
      <c r="F64" s="163"/>
      <c r="G64" s="25"/>
      <c r="H64" s="63"/>
      <c r="I64" s="63"/>
      <c r="J64" s="154"/>
    </row>
    <row r="65" spans="1:10" s="11" customFormat="1" ht="12" customHeight="1" x14ac:dyDescent="0.3">
      <c r="A65" s="16"/>
      <c r="B65" s="11" t="str">
        <f>CONCATENATE("Lönekostnader (inkl LBK ",'Instruktion grunduppgifter'!B52*100-2,"%)")</f>
        <v>Lönekostnader (inkl LBK -2%)</v>
      </c>
      <c r="E65" s="17"/>
      <c r="F65" s="162"/>
      <c r="G65" s="17"/>
      <c r="H65" s="62"/>
      <c r="I65" s="62"/>
      <c r="J65" s="153"/>
    </row>
    <row r="66" spans="1:10" s="19" customFormat="1" ht="12" customHeight="1" x14ac:dyDescent="0.3">
      <c r="A66" s="18"/>
      <c r="C66" s="19" t="s">
        <v>9</v>
      </c>
      <c r="E66" s="20" t="s">
        <v>68</v>
      </c>
      <c r="F66" s="164" t="s">
        <v>83</v>
      </c>
      <c r="G66" s="20"/>
      <c r="H66" s="60"/>
      <c r="I66" s="60"/>
      <c r="J66" s="155"/>
    </row>
    <row r="67" spans="1:10" ht="12" customHeight="1" x14ac:dyDescent="0.25">
      <c r="A67" s="8"/>
      <c r="C67" s="90"/>
      <c r="D67" s="90"/>
      <c r="E67" s="91"/>
      <c r="F67" s="161"/>
      <c r="G67" s="26"/>
      <c r="H67" s="61">
        <f>+E67*F67*(1+'Instruktion grunduppgifter'!$B$52-2%)</f>
        <v>0</v>
      </c>
      <c r="I67" s="109"/>
      <c r="J67" s="156"/>
    </row>
    <row r="68" spans="1:10" ht="12" customHeight="1" x14ac:dyDescent="0.25">
      <c r="A68" s="8"/>
      <c r="C68" s="90"/>
      <c r="D68" s="90"/>
      <c r="E68" s="91"/>
      <c r="F68" s="161"/>
      <c r="G68" s="26"/>
      <c r="H68" s="61">
        <f>+E68*F68*(1+'Instruktion grunduppgifter'!$B$52-2%)</f>
        <v>0</v>
      </c>
      <c r="I68" s="109"/>
      <c r="J68" s="156"/>
    </row>
    <row r="69" spans="1:10" ht="12" customHeight="1" x14ac:dyDescent="0.25">
      <c r="A69" s="8"/>
      <c r="C69" s="90"/>
      <c r="D69" s="90"/>
      <c r="E69" s="91"/>
      <c r="F69" s="161"/>
      <c r="G69" s="26"/>
      <c r="H69" s="61">
        <f>+E69*F69*(1+'Instruktion grunduppgifter'!$B$52-2%)</f>
        <v>0</v>
      </c>
      <c r="I69" s="109"/>
      <c r="J69" s="156"/>
    </row>
    <row r="70" spans="1:10" ht="12" customHeight="1" x14ac:dyDescent="0.25">
      <c r="A70" s="8"/>
      <c r="C70" s="90"/>
      <c r="D70" s="90"/>
      <c r="E70" s="91"/>
      <c r="F70" s="161"/>
      <c r="G70" s="26"/>
      <c r="H70" s="61">
        <f>+E70*F70*(1+'Instruktion grunduppgifter'!$B$52-2%)</f>
        <v>0</v>
      </c>
      <c r="I70" s="109"/>
      <c r="J70" s="156"/>
    </row>
    <row r="71" spans="1:10" s="11" customFormat="1" ht="12" customHeight="1" x14ac:dyDescent="0.3">
      <c r="A71" s="16"/>
      <c r="C71" s="11" t="s">
        <v>10</v>
      </c>
      <c r="E71" s="17"/>
      <c r="F71" s="17"/>
      <c r="G71" s="17"/>
      <c r="H71" s="62">
        <f>SUM(H67:H70)</f>
        <v>0</v>
      </c>
      <c r="I71" s="62">
        <f>SUM(I67:I70)</f>
        <v>0</v>
      </c>
      <c r="J71" s="151" t="str">
        <f t="shared" ref="J71" si="2">IFERROR(+I71/H71*100,"")</f>
        <v/>
      </c>
    </row>
    <row r="72" spans="1:10" s="11" customFormat="1" ht="12" customHeight="1" x14ac:dyDescent="0.3">
      <c r="A72" s="22"/>
      <c r="B72" s="23"/>
      <c r="C72" s="24"/>
      <c r="D72" s="24"/>
      <c r="E72" s="25"/>
      <c r="F72" s="25"/>
      <c r="G72" s="25"/>
      <c r="H72" s="63"/>
      <c r="I72" s="63"/>
      <c r="J72" s="154"/>
    </row>
    <row r="73" spans="1:10" s="11" customFormat="1" ht="12" customHeight="1" x14ac:dyDescent="0.3">
      <c r="A73" s="16"/>
      <c r="B73" s="11" t="s">
        <v>86</v>
      </c>
      <c r="E73" s="17"/>
      <c r="F73" s="17"/>
      <c r="G73" s="17"/>
      <c r="H73" s="62"/>
      <c r="I73" s="62"/>
      <c r="J73" s="153"/>
    </row>
    <row r="74" spans="1:10" ht="12" customHeight="1" x14ac:dyDescent="0.3">
      <c r="A74" s="8"/>
      <c r="C74" s="21" t="s">
        <v>78</v>
      </c>
      <c r="D74" s="21"/>
      <c r="E74" s="21"/>
      <c r="F74" s="21"/>
      <c r="G74" s="21"/>
      <c r="H74" s="89"/>
      <c r="I74" s="89"/>
      <c r="J74" s="151" t="str">
        <f t="shared" ref="J74:J78" si="3">IFERROR(+I74/H74*100,"")</f>
        <v/>
      </c>
    </row>
    <row r="75" spans="1:10" ht="12" customHeight="1" x14ac:dyDescent="0.3">
      <c r="A75" s="8"/>
      <c r="C75" s="21" t="s">
        <v>80</v>
      </c>
      <c r="D75" s="21"/>
      <c r="E75" s="21"/>
      <c r="F75" s="21"/>
      <c r="G75" s="21"/>
      <c r="H75" s="89"/>
      <c r="I75" s="89"/>
      <c r="J75" s="151" t="str">
        <f t="shared" si="3"/>
        <v/>
      </c>
    </row>
    <row r="76" spans="1:10" ht="12" customHeight="1" x14ac:dyDescent="0.3">
      <c r="A76" s="8"/>
      <c r="C76" s="106" t="s">
        <v>138</v>
      </c>
      <c r="D76" s="21"/>
      <c r="E76" s="21"/>
      <c r="F76" s="21"/>
      <c r="G76" s="21"/>
      <c r="H76" s="89"/>
      <c r="I76" s="89"/>
      <c r="J76" s="151" t="str">
        <f t="shared" si="3"/>
        <v/>
      </c>
    </row>
    <row r="77" spans="1:10" ht="12" customHeight="1" x14ac:dyDescent="0.3">
      <c r="A77" s="8"/>
      <c r="C77" s="21" t="s">
        <v>79</v>
      </c>
      <c r="D77" s="21"/>
      <c r="E77" s="21"/>
      <c r="F77" s="21"/>
      <c r="G77" s="21"/>
      <c r="H77" s="89"/>
      <c r="I77" s="89"/>
      <c r="J77" s="151" t="str">
        <f t="shared" si="3"/>
        <v/>
      </c>
    </row>
    <row r="78" spans="1:10" s="11" customFormat="1" ht="12" customHeight="1" x14ac:dyDescent="0.3">
      <c r="A78" s="16"/>
      <c r="C78" s="11" t="s">
        <v>12</v>
      </c>
      <c r="E78" s="17"/>
      <c r="F78" s="17"/>
      <c r="G78" s="17"/>
      <c r="H78" s="62">
        <f>SUM(H74:H77)</f>
        <v>0</v>
      </c>
      <c r="I78" s="62">
        <f>SUM(I74:I77)</f>
        <v>0</v>
      </c>
      <c r="J78" s="151" t="str">
        <f t="shared" si="3"/>
        <v/>
      </c>
    </row>
    <row r="79" spans="1:10" s="11" customFormat="1" ht="12" customHeight="1" x14ac:dyDescent="0.3">
      <c r="A79" s="22"/>
      <c r="B79" s="23"/>
      <c r="C79" s="24"/>
      <c r="D79" s="24"/>
      <c r="E79" s="25"/>
      <c r="F79" s="25"/>
      <c r="G79" s="25"/>
      <c r="H79" s="63"/>
      <c r="I79" s="63"/>
      <c r="J79" s="154"/>
    </row>
    <row r="80" spans="1:10" s="11" customFormat="1" ht="12" customHeight="1" x14ac:dyDescent="0.3">
      <c r="A80" s="16"/>
      <c r="B80" s="11" t="s">
        <v>13</v>
      </c>
      <c r="E80" s="17"/>
      <c r="F80" s="17"/>
      <c r="G80" s="17"/>
      <c r="H80" s="62"/>
      <c r="I80" s="62"/>
      <c r="J80" s="153"/>
    </row>
    <row r="81" spans="1:12" ht="12" customHeight="1" x14ac:dyDescent="0.3">
      <c r="A81" s="8"/>
      <c r="C81" s="21" t="s">
        <v>14</v>
      </c>
      <c r="D81" s="21"/>
      <c r="E81" s="21"/>
      <c r="F81" s="21"/>
      <c r="G81" s="21"/>
      <c r="H81" s="89"/>
      <c r="I81" s="89"/>
      <c r="J81" s="151" t="str">
        <f t="shared" ref="J81:J86" si="4">IFERROR(+I81/H81*100,"")</f>
        <v/>
      </c>
    </row>
    <row r="82" spans="1:12" ht="12" customHeight="1" x14ac:dyDescent="0.3">
      <c r="A82" s="8"/>
      <c r="C82" s="21" t="s">
        <v>139</v>
      </c>
      <c r="D82" s="21"/>
      <c r="E82" s="21"/>
      <c r="F82" s="21"/>
      <c r="G82" s="21"/>
      <c r="H82" s="89"/>
      <c r="I82" s="89"/>
      <c r="J82" s="151" t="str">
        <f t="shared" si="4"/>
        <v/>
      </c>
    </row>
    <row r="83" spans="1:12" ht="12" customHeight="1" x14ac:dyDescent="0.3">
      <c r="A83" s="8"/>
      <c r="C83" s="21" t="s">
        <v>16</v>
      </c>
      <c r="D83" s="21"/>
      <c r="E83" s="21"/>
      <c r="F83" s="21"/>
      <c r="G83" s="21"/>
      <c r="H83" s="89"/>
      <c r="I83" s="89"/>
      <c r="J83" s="151" t="str">
        <f t="shared" si="4"/>
        <v/>
      </c>
    </row>
    <row r="84" spans="1:12" ht="12" customHeight="1" x14ac:dyDescent="0.3">
      <c r="A84" s="8"/>
      <c r="C84" s="21" t="s">
        <v>17</v>
      </c>
      <c r="D84" s="21"/>
      <c r="E84" s="21"/>
      <c r="F84" s="21"/>
      <c r="G84" s="21"/>
      <c r="H84" s="89"/>
      <c r="I84" s="89"/>
      <c r="J84" s="151" t="str">
        <f t="shared" si="4"/>
        <v/>
      </c>
    </row>
    <row r="85" spans="1:12" ht="12" customHeight="1" x14ac:dyDescent="0.3">
      <c r="A85" s="8"/>
      <c r="C85" s="106" t="s">
        <v>137</v>
      </c>
      <c r="D85" s="21"/>
      <c r="E85" s="21"/>
      <c r="F85" s="21"/>
      <c r="G85" s="21"/>
      <c r="H85" s="89"/>
      <c r="I85" s="89"/>
      <c r="J85" s="151" t="str">
        <f t="shared" si="4"/>
        <v/>
      </c>
    </row>
    <row r="86" spans="1:12" s="11" customFormat="1" ht="12" customHeight="1" x14ac:dyDescent="0.3">
      <c r="A86" s="16"/>
      <c r="C86" s="27" t="s">
        <v>18</v>
      </c>
      <c r="D86" s="27"/>
      <c r="E86" s="17"/>
      <c r="F86" s="17"/>
      <c r="G86" s="17"/>
      <c r="H86" s="62">
        <f>SUM(H81:H85)</f>
        <v>0</v>
      </c>
      <c r="I86" s="62">
        <f>SUM(I81:I85)</f>
        <v>0</v>
      </c>
      <c r="J86" s="151" t="str">
        <f t="shared" si="4"/>
        <v/>
      </c>
    </row>
    <row r="87" spans="1:12" s="11" customFormat="1" ht="7.15" customHeight="1" x14ac:dyDescent="0.3">
      <c r="A87" s="22"/>
      <c r="B87" s="23"/>
      <c r="C87" s="24"/>
      <c r="D87" s="24"/>
      <c r="E87" s="25"/>
      <c r="F87" s="25"/>
      <c r="G87" s="25"/>
      <c r="H87" s="63"/>
      <c r="I87" s="63"/>
      <c r="J87" s="154"/>
    </row>
    <row r="88" spans="1:12" s="30" customFormat="1" ht="15.5" x14ac:dyDescent="0.35">
      <c r="A88" s="28"/>
      <c r="B88" s="29" t="s">
        <v>69</v>
      </c>
      <c r="E88" s="31"/>
      <c r="F88" s="31"/>
      <c r="G88" s="31"/>
      <c r="H88" s="64">
        <f>+H62+H71+H78+H86</f>
        <v>0</v>
      </c>
      <c r="I88" s="64">
        <f>+I62+I71+I78+I86</f>
        <v>0</v>
      </c>
      <c r="J88" s="151" t="str">
        <f t="shared" ref="J88" si="5">IFERROR(+I88/H88*100,"")</f>
        <v/>
      </c>
      <c r="L88" s="11"/>
    </row>
    <row r="89" spans="1:12" s="11" customFormat="1" ht="6" customHeight="1" x14ac:dyDescent="0.3">
      <c r="A89" s="22"/>
      <c r="B89" s="23"/>
      <c r="C89" s="24"/>
      <c r="D89" s="24"/>
      <c r="E89" s="25"/>
      <c r="F89" s="25"/>
      <c r="G89" s="25"/>
      <c r="H89" s="63"/>
      <c r="I89" s="63"/>
      <c r="J89" s="154"/>
    </row>
    <row r="90" spans="1:12" s="11" customFormat="1" ht="12" customHeight="1" x14ac:dyDescent="0.3">
      <c r="A90" s="22"/>
      <c r="B90" s="11" t="s">
        <v>64</v>
      </c>
      <c r="E90" s="17"/>
      <c r="F90" s="17"/>
      <c r="G90" s="17"/>
      <c r="H90" s="62"/>
      <c r="I90" s="62"/>
      <c r="J90" s="153"/>
    </row>
    <row r="91" spans="1:12" s="11" customFormat="1" ht="12" customHeight="1" x14ac:dyDescent="0.3">
      <c r="A91" s="22"/>
      <c r="B91" s="1"/>
      <c r="C91" s="21" t="s">
        <v>125</v>
      </c>
      <c r="D91" s="21"/>
      <c r="E91" s="21"/>
      <c r="F91" s="21"/>
      <c r="G91" s="21"/>
      <c r="H91" s="89"/>
      <c r="I91" s="89"/>
      <c r="J91" s="151" t="str">
        <f t="shared" ref="J91:J94" si="6">IFERROR(+I91/H91*100,"")</f>
        <v/>
      </c>
    </row>
    <row r="92" spans="1:12" s="11" customFormat="1" ht="12" customHeight="1" x14ac:dyDescent="0.3">
      <c r="A92" s="22"/>
      <c r="B92" s="23"/>
      <c r="C92" s="21" t="s">
        <v>126</v>
      </c>
      <c r="D92" s="21"/>
      <c r="E92" s="21"/>
      <c r="F92" s="21"/>
      <c r="G92" s="21"/>
      <c r="H92" s="89"/>
      <c r="I92" s="89"/>
      <c r="J92" s="151" t="str">
        <f t="shared" si="6"/>
        <v/>
      </c>
    </row>
    <row r="93" spans="1:12" s="11" customFormat="1" ht="12" customHeight="1" x14ac:dyDescent="0.3">
      <c r="A93" s="22"/>
      <c r="B93" s="27"/>
      <c r="C93" s="21" t="s">
        <v>131</v>
      </c>
      <c r="D93" s="21"/>
      <c r="E93" s="21"/>
      <c r="F93" s="21"/>
      <c r="G93" s="21"/>
      <c r="H93" s="89"/>
      <c r="I93" s="89"/>
      <c r="J93" s="151" t="str">
        <f t="shared" si="6"/>
        <v/>
      </c>
    </row>
    <row r="94" spans="1:12" s="11" customFormat="1" ht="12" customHeight="1" x14ac:dyDescent="0.3">
      <c r="A94" s="22"/>
      <c r="B94" s="27"/>
      <c r="C94" s="70" t="s">
        <v>128</v>
      </c>
      <c r="D94" s="3"/>
      <c r="E94" s="3"/>
      <c r="F94" s="3"/>
      <c r="G94" s="3"/>
      <c r="H94" s="103">
        <f>SUM(H91:H93)</f>
        <v>0</v>
      </c>
      <c r="I94" s="103">
        <f>SUM(I91:I93)</f>
        <v>0</v>
      </c>
      <c r="J94" s="151" t="str">
        <f t="shared" si="6"/>
        <v/>
      </c>
    </row>
    <row r="95" spans="1:12" s="11" customFormat="1" ht="6" customHeight="1" x14ac:dyDescent="0.3">
      <c r="A95" s="22"/>
      <c r="B95" s="23"/>
      <c r="C95" s="24"/>
      <c r="D95" s="24"/>
      <c r="E95" s="25"/>
      <c r="F95" s="25"/>
      <c r="G95" s="25"/>
      <c r="H95" s="63"/>
      <c r="I95" s="63"/>
      <c r="J95" s="154"/>
    </row>
    <row r="96" spans="1:12" s="11" customFormat="1" ht="12" customHeight="1" x14ac:dyDescent="0.3">
      <c r="A96" s="16"/>
      <c r="B96" s="27" t="s">
        <v>82</v>
      </c>
      <c r="C96" s="21"/>
      <c r="D96" s="21"/>
      <c r="E96" s="21"/>
      <c r="F96" s="21"/>
      <c r="G96" s="21"/>
      <c r="H96" s="89"/>
      <c r="I96" s="89"/>
      <c r="J96" s="151" t="str">
        <f t="shared" ref="J96" si="7">IFERROR(+I96/H96*100,"")</f>
        <v/>
      </c>
    </row>
    <row r="97" spans="1:10" s="11" customFormat="1" ht="6" customHeight="1" x14ac:dyDescent="0.3">
      <c r="A97" s="22"/>
      <c r="B97" s="23"/>
      <c r="C97" s="24"/>
      <c r="D97" s="24"/>
      <c r="E97" s="25"/>
      <c r="F97" s="25"/>
      <c r="G97" s="25"/>
      <c r="H97" s="63"/>
      <c r="I97" s="63"/>
      <c r="J97" s="154"/>
    </row>
    <row r="98" spans="1:10" s="11" customFormat="1" ht="12" customHeight="1" x14ac:dyDescent="0.3">
      <c r="A98" s="16"/>
      <c r="B98" s="27" t="s">
        <v>24</v>
      </c>
      <c r="C98" s="21"/>
      <c r="D98" s="21"/>
      <c r="E98" s="21"/>
      <c r="F98" s="21"/>
      <c r="G98" s="21"/>
      <c r="H98" s="89"/>
      <c r="I98" s="89"/>
      <c r="J98" s="151" t="str">
        <f t="shared" ref="J98" si="8">IFERROR(+I98/H98*100,"")</f>
        <v/>
      </c>
    </row>
    <row r="99" spans="1:10" s="11" customFormat="1" ht="6" customHeight="1" x14ac:dyDescent="0.3">
      <c r="A99" s="22"/>
      <c r="B99" s="23"/>
      <c r="C99" s="24"/>
      <c r="D99" s="24"/>
      <c r="E99" s="25"/>
      <c r="F99" s="25"/>
      <c r="G99" s="25"/>
      <c r="H99" s="63"/>
      <c r="I99" s="63"/>
      <c r="J99" s="154"/>
    </row>
    <row r="100" spans="1:10" s="11" customFormat="1" ht="12" customHeight="1" x14ac:dyDescent="0.3">
      <c r="A100" s="16"/>
      <c r="B100" s="11" t="s">
        <v>19</v>
      </c>
      <c r="E100" s="20" t="s">
        <v>3</v>
      </c>
      <c r="G100" s="20" t="s">
        <v>20</v>
      </c>
      <c r="H100" s="62"/>
      <c r="I100" s="62"/>
      <c r="J100" s="153"/>
    </row>
    <row r="101" spans="1:10" ht="12" customHeight="1" x14ac:dyDescent="0.3">
      <c r="A101" s="8"/>
      <c r="C101" s="21" t="s">
        <v>21</v>
      </c>
      <c r="D101" s="21"/>
      <c r="E101" s="32"/>
      <c r="F101" s="32"/>
      <c r="G101" s="98">
        <f>+G7</f>
        <v>0</v>
      </c>
      <c r="H101" s="65">
        <f>+(H88-H85)*G101</f>
        <v>0</v>
      </c>
      <c r="I101" s="65">
        <f>+(I88-I85)*H101</f>
        <v>0</v>
      </c>
      <c r="J101" s="151" t="str">
        <f t="shared" ref="J101:J103" si="9">IFERROR(+I101/H101*100,"")</f>
        <v/>
      </c>
    </row>
    <row r="102" spans="1:10" ht="15" customHeight="1" x14ac:dyDescent="0.3">
      <c r="A102" s="8"/>
      <c r="C102" s="21" t="s">
        <v>64</v>
      </c>
      <c r="D102" s="21" t="s">
        <v>22</v>
      </c>
      <c r="E102" s="92"/>
      <c r="F102" s="32"/>
      <c r="G102" s="99"/>
      <c r="H102" s="65">
        <f>IF(E102=0,G102*(H88-H85+H98),E102)</f>
        <v>0</v>
      </c>
      <c r="I102" s="65">
        <f>IF(F102=0,H102*(I88-I85+I98),F102)</f>
        <v>0</v>
      </c>
      <c r="J102" s="151" t="str">
        <f t="shared" si="9"/>
        <v/>
      </c>
    </row>
    <row r="103" spans="1:10" s="11" customFormat="1" ht="12" customHeight="1" x14ac:dyDescent="0.3">
      <c r="A103" s="16"/>
      <c r="C103" s="11" t="s">
        <v>23</v>
      </c>
      <c r="E103" s="17"/>
      <c r="F103" s="17"/>
      <c r="G103" s="17"/>
      <c r="H103" s="62">
        <f>SUM(H101:H102)</f>
        <v>0</v>
      </c>
      <c r="I103" s="62">
        <f>SUM(I101:I102)</f>
        <v>0</v>
      </c>
      <c r="J103" s="151" t="str">
        <f t="shared" si="9"/>
        <v/>
      </c>
    </row>
    <row r="104" spans="1:10" s="11" customFormat="1" ht="6" customHeight="1" x14ac:dyDescent="0.3">
      <c r="A104" s="22"/>
      <c r="B104" s="23"/>
      <c r="C104" s="24"/>
      <c r="D104" s="24"/>
      <c r="E104" s="25"/>
      <c r="F104" s="25"/>
      <c r="G104" s="25"/>
      <c r="H104" s="63"/>
      <c r="I104" s="63"/>
      <c r="J104" s="154"/>
    </row>
    <row r="105" spans="1:10" s="11" customFormat="1" ht="12" customHeight="1" x14ac:dyDescent="0.3">
      <c r="A105" s="16"/>
      <c r="B105" s="27" t="s">
        <v>155</v>
      </c>
      <c r="C105" s="21"/>
      <c r="D105" s="21"/>
      <c r="E105" s="21"/>
      <c r="F105" s="21"/>
      <c r="G105" s="21"/>
      <c r="H105" s="89"/>
      <c r="I105" s="89"/>
      <c r="J105" s="151" t="str">
        <f t="shared" ref="J105" si="10">IFERROR(+I105/H105*100,"")</f>
        <v/>
      </c>
    </row>
    <row r="106" spans="1:10" s="11" customFormat="1" ht="6" customHeight="1" x14ac:dyDescent="0.3">
      <c r="A106" s="22"/>
      <c r="B106" s="23"/>
      <c r="C106" s="24"/>
      <c r="D106" s="24"/>
      <c r="E106" s="25"/>
      <c r="F106" s="25"/>
      <c r="G106" s="25"/>
      <c r="H106" s="63"/>
      <c r="I106" s="63"/>
      <c r="J106" s="154"/>
    </row>
    <row r="107" spans="1:10" s="30" customFormat="1" ht="15.5" x14ac:dyDescent="0.35">
      <c r="A107" s="28"/>
      <c r="B107" s="30" t="s">
        <v>70</v>
      </c>
      <c r="E107" s="31"/>
      <c r="F107" s="31"/>
      <c r="G107" s="31"/>
      <c r="H107" s="64">
        <f>+H88+H94+H96+H98+H103+H105</f>
        <v>0</v>
      </c>
      <c r="I107" s="64">
        <f>+I88+I94+I96+I98+I103+I105</f>
        <v>0</v>
      </c>
      <c r="J107" s="151" t="str">
        <f t="shared" ref="J107" si="11">IFERROR(+I107/H107*100,"")</f>
        <v/>
      </c>
    </row>
    <row r="108" spans="1:10" s="30" customFormat="1" ht="8.25" customHeight="1" x14ac:dyDescent="0.35">
      <c r="A108" s="28"/>
      <c r="C108" s="29"/>
      <c r="D108" s="29"/>
      <c r="E108" s="31"/>
      <c r="F108" s="31"/>
      <c r="G108" s="31"/>
      <c r="H108" s="64"/>
      <c r="I108" s="64"/>
      <c r="J108" s="157"/>
    </row>
    <row r="109" spans="1:10" s="30" customFormat="1" ht="15.5" x14ac:dyDescent="0.35">
      <c r="A109" s="28"/>
      <c r="B109" s="30" t="s">
        <v>71</v>
      </c>
      <c r="C109" s="29"/>
      <c r="D109" s="29"/>
      <c r="E109" s="31"/>
      <c r="F109" s="31"/>
      <c r="G109" s="31"/>
      <c r="H109" s="64">
        <f>+H44-H107</f>
        <v>0</v>
      </c>
      <c r="I109" s="64">
        <f>+I44-I107</f>
        <v>0</v>
      </c>
      <c r="J109" s="151" t="str">
        <f t="shared" ref="J109" si="12">IFERROR(+I109/H109*100,"")</f>
        <v/>
      </c>
    </row>
    <row r="110" spans="1:10" s="30" customFormat="1" ht="8.25" customHeight="1" x14ac:dyDescent="0.35">
      <c r="A110" s="28"/>
      <c r="C110" s="29"/>
      <c r="D110" s="29"/>
      <c r="E110" s="31"/>
      <c r="F110" s="31"/>
      <c r="G110" s="31"/>
      <c r="H110" s="64"/>
      <c r="I110" s="64"/>
      <c r="J110" s="157"/>
    </row>
    <row r="111" spans="1:10" s="30" customFormat="1" ht="15.5" x14ac:dyDescent="0.35">
      <c r="A111" s="28"/>
      <c r="C111" s="29"/>
      <c r="D111" s="29"/>
      <c r="E111" s="31"/>
      <c r="F111" s="31"/>
      <c r="G111" s="17" t="s">
        <v>75</v>
      </c>
      <c r="H111" s="62">
        <f>+H36+H109</f>
        <v>0</v>
      </c>
      <c r="I111" s="62">
        <f>+I36+I109</f>
        <v>0</v>
      </c>
      <c r="J111" s="151" t="str">
        <f t="shared" ref="J111" si="13">IFERROR(+I111/H111*100,"")</f>
        <v/>
      </c>
    </row>
    <row r="112" spans="1:10" s="30" customFormat="1" ht="12" customHeight="1" x14ac:dyDescent="0.35">
      <c r="A112" s="28"/>
      <c r="C112" s="29"/>
      <c r="D112" s="29"/>
      <c r="E112" s="31"/>
      <c r="F112" s="31"/>
      <c r="G112" s="31"/>
      <c r="H112" s="64"/>
      <c r="I112" s="64"/>
      <c r="J112" s="157"/>
    </row>
    <row r="113" spans="1:10" s="30" customFormat="1" ht="15.5" x14ac:dyDescent="0.35">
      <c r="A113" s="34"/>
      <c r="B113" s="13" t="s">
        <v>154</v>
      </c>
      <c r="C113" s="35"/>
      <c r="D113" s="35"/>
      <c r="E113" s="36"/>
      <c r="F113" s="36"/>
      <c r="G113" s="36"/>
      <c r="H113" s="66"/>
      <c r="I113" s="66"/>
      <c r="J113" s="158"/>
    </row>
    <row r="114" spans="1:10" s="37" customFormat="1" ht="12" customHeight="1" x14ac:dyDescent="0.3">
      <c r="A114" s="18"/>
      <c r="C114" s="38" t="s">
        <v>25</v>
      </c>
      <c r="D114" s="38"/>
      <c r="E114" s="20" t="s">
        <v>72</v>
      </c>
      <c r="F114" s="20"/>
      <c r="G114" s="20" t="s">
        <v>26</v>
      </c>
      <c r="H114" s="60"/>
      <c r="I114" s="60"/>
      <c r="J114" s="155"/>
    </row>
    <row r="115" spans="1:10" s="11" customFormat="1" ht="12" customHeight="1" x14ac:dyDescent="0.3">
      <c r="A115" s="22"/>
      <c r="B115" s="23"/>
      <c r="C115" s="101"/>
      <c r="D115" s="101"/>
      <c r="E115" s="101"/>
      <c r="F115" s="26"/>
      <c r="G115" s="93"/>
      <c r="H115" s="94"/>
      <c r="I115" s="94"/>
      <c r="J115" s="159"/>
    </row>
    <row r="116" spans="1:10" s="11" customFormat="1" ht="12" customHeight="1" x14ac:dyDescent="0.3">
      <c r="A116" s="22"/>
      <c r="B116" s="23"/>
      <c r="C116" s="101"/>
      <c r="D116" s="101"/>
      <c r="E116" s="101"/>
      <c r="F116" s="26"/>
      <c r="G116" s="93"/>
      <c r="H116" s="94"/>
      <c r="I116" s="94"/>
      <c r="J116" s="159"/>
    </row>
    <row r="117" spans="1:10" s="11" customFormat="1" ht="12" customHeight="1" x14ac:dyDescent="0.3">
      <c r="A117" s="22"/>
      <c r="B117" s="23"/>
      <c r="C117" s="101"/>
      <c r="D117" s="101"/>
      <c r="E117" s="101"/>
      <c r="F117" s="26"/>
      <c r="G117" s="93"/>
      <c r="H117" s="94"/>
      <c r="I117" s="94"/>
      <c r="J117" s="159"/>
    </row>
    <row r="118" spans="1:10" s="11" customFormat="1" ht="12" customHeight="1" x14ac:dyDescent="0.3">
      <c r="A118" s="22"/>
      <c r="B118" s="23"/>
      <c r="C118" s="24"/>
      <c r="D118" s="24"/>
      <c r="E118" s="25"/>
      <c r="F118" s="25"/>
      <c r="G118" s="25"/>
      <c r="H118" s="63"/>
      <c r="I118" s="63"/>
      <c r="J118" s="154"/>
    </row>
    <row r="119" spans="1:10" s="11" customFormat="1" ht="15.5" x14ac:dyDescent="0.35">
      <c r="A119" s="22"/>
      <c r="B119" s="30" t="s">
        <v>27</v>
      </c>
      <c r="C119" s="24"/>
      <c r="D119" s="24"/>
      <c r="E119" s="25"/>
      <c r="F119" s="25"/>
      <c r="G119" s="25"/>
      <c r="H119" s="67">
        <f>SUM(H115:H117)</f>
        <v>0</v>
      </c>
      <c r="I119" s="67">
        <f>SUM(I115:I117)</f>
        <v>0</v>
      </c>
      <c r="J119" s="153"/>
    </row>
    <row r="120" spans="1:10" s="23" customFormat="1" ht="12" customHeight="1" thickBot="1" x14ac:dyDescent="0.3">
      <c r="A120" s="39"/>
      <c r="B120" s="40"/>
      <c r="C120" s="40"/>
      <c r="D120" s="40"/>
      <c r="E120" s="41"/>
      <c r="F120" s="41"/>
      <c r="G120" s="41"/>
      <c r="H120" s="42"/>
      <c r="I120" s="42"/>
      <c r="J120" s="160"/>
    </row>
  </sheetData>
  <sheetProtection algorithmName="SHA-512" hashValue="sOww3Zn8YdJYt7Q5UsdL/SodEeTSqEufjvftvTUg4dgqC+nNmbBAMYbSJEq9xmp4Gw7jP6qn/aYkIsJ0P10EnQ==" saltValue="qys206tCWiHF3hQgkKq+/g==" spinCount="100000" sheet="1" objects="1" scenarios="1"/>
  <protectedRanges>
    <protectedRange password="B142" sqref="H94:I94" name="Insamling budget_3_1_1"/>
    <protectedRange password="B142" sqref="H3:H4" name="Insamling budget_1_2_1_1"/>
  </protectedRanges>
  <phoneticPr fontId="19" type="noConversion"/>
  <pageMargins left="0.74803149606299213" right="0.74803149606299213" top="0.51181102362204722" bottom="0.74803149606299213" header="0.51181102362204722" footer="0.51181102362204722"/>
  <pageSetup paperSize="9" scale="54" fitToHeight="2" orientation="portrait" r:id="rId1"/>
  <headerFooter alignWithMargins="0">
    <oddFooter>&amp;L&amp;9Version 2021.1&amp;C&amp;F &amp;A</oddFooter>
  </headerFooter>
  <rowBreaks count="1" manualBreakCount="1">
    <brk id="120" max="9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L120"/>
  <sheetViews>
    <sheetView showGridLines="0" topLeftCell="A28" zoomScaleNormal="100" workbookViewId="0">
      <selection activeCell="B65" sqref="B65"/>
    </sheetView>
  </sheetViews>
  <sheetFormatPr defaultColWidth="9.1796875" defaultRowHeight="12" customHeight="1" x14ac:dyDescent="0.25"/>
  <cols>
    <col min="1" max="1" width="2.7265625" style="1" customWidth="1"/>
    <col min="2" max="2" width="2.54296875" style="1" customWidth="1"/>
    <col min="3" max="3" width="24.54296875" style="1" customWidth="1"/>
    <col min="4" max="4" width="24.81640625" style="1" customWidth="1"/>
    <col min="5" max="5" width="10.453125" style="2" bestFit="1" customWidth="1"/>
    <col min="6" max="6" width="15.26953125" style="2" bestFit="1" customWidth="1"/>
    <col min="7" max="7" width="15" style="2" customWidth="1"/>
    <col min="8" max="8" width="12.7265625" style="3" customWidth="1"/>
    <col min="9" max="9" width="12.453125" style="3" customWidth="1"/>
    <col min="10" max="10" width="4.81640625" style="3" customWidth="1"/>
    <col min="11" max="16384" width="9.1796875" style="1"/>
  </cols>
  <sheetData>
    <row r="1" spans="1:10" ht="12" customHeight="1" thickBot="1" x14ac:dyDescent="0.3"/>
    <row r="2" spans="1:10" ht="12" customHeight="1" x14ac:dyDescent="0.3">
      <c r="A2" s="4"/>
      <c r="B2" s="5"/>
      <c r="C2" s="5"/>
      <c r="D2" s="5"/>
      <c r="E2" s="6"/>
      <c r="F2" s="6"/>
      <c r="G2" s="189" t="s">
        <v>149</v>
      </c>
      <c r="H2" s="165">
        <f>+'Instruktion grunduppgifter'!B33</f>
        <v>0</v>
      </c>
      <c r="I2" s="7"/>
      <c r="J2" s="148"/>
    </row>
    <row r="3" spans="1:10" ht="17.5" x14ac:dyDescent="0.35">
      <c r="A3" s="8"/>
      <c r="D3" s="53" t="s">
        <v>60</v>
      </c>
      <c r="E3" s="55">
        <f>+'Instruktion grunduppgifter'!B35</f>
        <v>0</v>
      </c>
      <c r="G3" s="190" t="s">
        <v>156</v>
      </c>
      <c r="H3" s="111">
        <f>+'Instruktion grunduppgifter'!B37</f>
        <v>0</v>
      </c>
      <c r="J3" s="149"/>
    </row>
    <row r="4" spans="1:10" ht="17.5" x14ac:dyDescent="0.35">
      <c r="A4" s="8"/>
      <c r="D4" s="53"/>
      <c r="E4" s="55"/>
      <c r="G4" s="119" t="s">
        <v>28</v>
      </c>
      <c r="H4" s="111" t="str">
        <f>+D6</f>
        <v>Projekt 46</v>
      </c>
      <c r="J4" s="149"/>
    </row>
    <row r="5" spans="1:10" ht="12" customHeight="1" x14ac:dyDescent="0.25">
      <c r="A5" s="8"/>
      <c r="J5" s="149"/>
    </row>
    <row r="6" spans="1:10" ht="12" customHeight="1" x14ac:dyDescent="0.3">
      <c r="A6" s="8"/>
      <c r="C6" s="9" t="s">
        <v>0</v>
      </c>
      <c r="D6" s="86" t="s">
        <v>104</v>
      </c>
      <c r="E6" s="87"/>
      <c r="F6" s="9" t="s">
        <v>156</v>
      </c>
      <c r="G6" s="111">
        <f>+'Instruktion grunduppgifter'!B37</f>
        <v>0</v>
      </c>
      <c r="J6" s="149"/>
    </row>
    <row r="7" spans="1:10" ht="12" customHeight="1" x14ac:dyDescent="0.3">
      <c r="A7" s="8"/>
      <c r="C7" s="10" t="s">
        <v>1</v>
      </c>
      <c r="D7" s="105">
        <v>46</v>
      </c>
      <c r="E7" s="88"/>
      <c r="F7" s="71" t="s">
        <v>88</v>
      </c>
      <c r="G7" s="112">
        <f>+'Instruktion grunduppgifter'!B46+'Instruktion grunduppgifter'!B47+'Instruktion grunduppgifter'!B48</f>
        <v>0</v>
      </c>
      <c r="J7" s="149"/>
    </row>
    <row r="8" spans="1:10" ht="13" x14ac:dyDescent="0.3">
      <c r="A8" s="8"/>
      <c r="C8" s="9" t="s">
        <v>2</v>
      </c>
      <c r="D8" s="86"/>
      <c r="E8" s="87"/>
      <c r="F8" s="71" t="s">
        <v>140</v>
      </c>
      <c r="G8" s="170">
        <f>+'Instruktion grunduppgifter'!B51</f>
        <v>0</v>
      </c>
      <c r="J8" s="149"/>
    </row>
    <row r="9" spans="1:10" ht="12" customHeight="1" x14ac:dyDescent="0.3">
      <c r="A9" s="8"/>
      <c r="C9" s="11"/>
      <c r="D9" s="11"/>
      <c r="J9" s="149"/>
    </row>
    <row r="10" spans="1:10" ht="12" customHeight="1" x14ac:dyDescent="0.3">
      <c r="A10" s="8"/>
      <c r="C10" s="11" t="s">
        <v>76</v>
      </c>
      <c r="D10" s="11"/>
      <c r="J10" s="149"/>
    </row>
    <row r="11" spans="1:10" s="116" customFormat="1" ht="9" customHeight="1" thickBot="1" x14ac:dyDescent="0.35">
      <c r="A11" s="115"/>
      <c r="C11" s="126"/>
      <c r="D11" s="126"/>
      <c r="E11" s="127"/>
      <c r="F11" s="117"/>
      <c r="G11" s="117"/>
      <c r="H11" s="118"/>
      <c r="I11" s="118"/>
      <c r="J11" s="132"/>
    </row>
    <row r="12" spans="1:10" s="116" customFormat="1" ht="15.5" x14ac:dyDescent="0.35">
      <c r="A12" s="115"/>
      <c r="B12" s="128" t="str">
        <f>CONCATENATE("PROGNOS OKT-DEC ",'Instruktion grunduppgifter'!B35-1)</f>
        <v>PROGNOS OKT-DEC -1</v>
      </c>
      <c r="C12" s="129"/>
      <c r="D12" s="129"/>
      <c r="E12" s="130"/>
      <c r="F12" s="113"/>
      <c r="G12" s="113"/>
      <c r="H12" s="114"/>
      <c r="I12" s="131"/>
      <c r="J12" s="149"/>
    </row>
    <row r="13" spans="1:10" s="116" customFormat="1" ht="7.5" customHeight="1" x14ac:dyDescent="0.25">
      <c r="A13" s="115"/>
      <c r="B13" s="115"/>
      <c r="E13" s="127"/>
      <c r="F13" s="117"/>
      <c r="G13" s="117"/>
      <c r="H13" s="118"/>
      <c r="I13" s="132"/>
      <c r="J13" s="149"/>
    </row>
    <row r="14" spans="1:10" s="116" customFormat="1" ht="13" x14ac:dyDescent="0.3">
      <c r="A14" s="115"/>
      <c r="B14" s="115"/>
      <c r="C14" s="126" t="str">
        <f>CONCATENATE("OH procent ",'Instruktion grunduppgifter'!B35-1)</f>
        <v>OH procent -1</v>
      </c>
      <c r="D14" s="192">
        <f>+'Instruktion grunduppgifter'!B41+'Instruktion grunduppgifter'!B42+'Instruktion grunduppgifter'!B43</f>
        <v>0</v>
      </c>
      <c r="E14" s="127"/>
      <c r="F14" s="133" t="s">
        <v>142</v>
      </c>
      <c r="G14" s="117"/>
      <c r="H14" s="118"/>
      <c r="I14" s="167">
        <v>1</v>
      </c>
      <c r="J14" s="149"/>
    </row>
    <row r="15" spans="1:10" s="116" customFormat="1" ht="7.5" customHeight="1" x14ac:dyDescent="0.25">
      <c r="A15" s="115"/>
      <c r="B15" s="115"/>
      <c r="E15" s="127"/>
      <c r="F15" s="117"/>
      <c r="G15" s="117"/>
      <c r="H15" s="118"/>
      <c r="I15" s="132"/>
      <c r="J15" s="149"/>
    </row>
    <row r="16" spans="1:10" s="116" customFormat="1" ht="13" x14ac:dyDescent="0.3">
      <c r="A16" s="115"/>
      <c r="B16" s="121" t="s">
        <v>143</v>
      </c>
      <c r="C16" s="118"/>
      <c r="D16" s="126"/>
      <c r="E16" s="127"/>
      <c r="F16" s="126" t="str">
        <f>CONCATENATE("Kvar ",'Instruktion grunduppgifter'!B35-1,", enl Probok")</f>
        <v>Kvar -1, enl Probok</v>
      </c>
      <c r="G16" s="117"/>
      <c r="H16" s="118"/>
      <c r="I16" s="166"/>
      <c r="J16" s="149"/>
    </row>
    <row r="17" spans="1:11" s="116" customFormat="1" ht="12.5" x14ac:dyDescent="0.25">
      <c r="A17" s="115"/>
      <c r="B17" s="115"/>
      <c r="C17" s="124"/>
      <c r="D17" s="124"/>
      <c r="E17" s="127"/>
      <c r="F17" s="135" t="str">
        <f>CONCATENATE("Oavskrivet belopp på utrustning ",'Instruktion grunduppgifter'!B35-1)</f>
        <v>Oavskrivet belopp på utrustning -1</v>
      </c>
      <c r="G17" s="117"/>
      <c r="H17" s="118"/>
      <c r="I17" s="136">
        <f>+I22</f>
        <v>0</v>
      </c>
      <c r="J17" s="149"/>
    </row>
    <row r="18" spans="1:11" s="116" customFormat="1" ht="12.5" x14ac:dyDescent="0.25">
      <c r="A18" s="115"/>
      <c r="B18" s="115"/>
      <c r="C18" s="123"/>
      <c r="D18" s="123"/>
      <c r="E18" s="127"/>
      <c r="F18" s="120" t="s">
        <v>144</v>
      </c>
      <c r="G18" s="117"/>
      <c r="H18" s="118"/>
      <c r="I18" s="136">
        <f>-D32</f>
        <v>0</v>
      </c>
      <c r="J18" s="149"/>
    </row>
    <row r="19" spans="1:11" s="116" customFormat="1" ht="13" x14ac:dyDescent="0.3">
      <c r="A19" s="115"/>
      <c r="B19" s="115"/>
      <c r="C19" s="123"/>
      <c r="D19" s="123"/>
      <c r="E19" s="127"/>
      <c r="F19" s="126" t="str">
        <f>CONCATENATE("Utgående balans ",'Instruktion grunduppgifter'!B35-1,"-12-31")</f>
        <v>Utgående balans -1-12-31</v>
      </c>
      <c r="G19" s="117"/>
      <c r="H19" s="118"/>
      <c r="I19" s="137">
        <f>SUM(I16:I18)</f>
        <v>0</v>
      </c>
      <c r="J19" s="149"/>
    </row>
    <row r="20" spans="1:11" s="116" customFormat="1" ht="12.5" x14ac:dyDescent="0.25">
      <c r="A20" s="115"/>
      <c r="B20" s="115"/>
      <c r="C20" s="123"/>
      <c r="D20" s="123"/>
      <c r="E20" s="127"/>
      <c r="F20" s="118"/>
      <c r="G20" s="117"/>
      <c r="H20" s="118"/>
      <c r="I20" s="132"/>
      <c r="J20" s="149"/>
    </row>
    <row r="21" spans="1:11" s="116" customFormat="1" ht="13" x14ac:dyDescent="0.3">
      <c r="A21" s="115"/>
      <c r="B21" s="115"/>
      <c r="C21" s="123"/>
      <c r="D21" s="123"/>
      <c r="E21" s="127"/>
      <c r="F21" s="126" t="s">
        <v>153</v>
      </c>
      <c r="G21" s="117"/>
      <c r="H21" s="118"/>
      <c r="I21" s="132"/>
      <c r="J21" s="149"/>
    </row>
    <row r="22" spans="1:11" s="116" customFormat="1" ht="12.5" x14ac:dyDescent="0.25">
      <c r="A22" s="115"/>
      <c r="B22" s="115"/>
      <c r="C22" s="123"/>
      <c r="D22" s="123"/>
      <c r="E22" s="127"/>
      <c r="F22" s="118" t="str">
        <f>+F17</f>
        <v>Oavskrivet belopp på utrustning -1</v>
      </c>
      <c r="G22" s="117"/>
      <c r="H22" s="118"/>
      <c r="I22" s="166"/>
      <c r="J22" s="149"/>
    </row>
    <row r="23" spans="1:11" s="116" customFormat="1" ht="12.5" x14ac:dyDescent="0.25">
      <c r="A23" s="115"/>
      <c r="B23" s="115"/>
      <c r="C23" s="123"/>
      <c r="D23" s="123"/>
      <c r="E23" s="127"/>
      <c r="F23" s="118" t="str">
        <f>CONCATENATE("Nyinköp av utrustning &gt; 25 tkr ht ",'Instruktion grunduppgifter'!B35-1)</f>
        <v>Nyinköp av utrustning &gt; 25 tkr ht -1</v>
      </c>
      <c r="G23" s="117"/>
      <c r="H23" s="118"/>
      <c r="I23" s="134"/>
      <c r="J23" s="149"/>
    </row>
    <row r="24" spans="1:11" s="116" customFormat="1" ht="13" x14ac:dyDescent="0.3">
      <c r="A24" s="115"/>
      <c r="B24" s="115"/>
      <c r="C24" s="126" t="s">
        <v>145</v>
      </c>
      <c r="D24" s="133">
        <f>SUM(D17:D23)</f>
        <v>0</v>
      </c>
      <c r="E24" s="127"/>
      <c r="F24" s="133" t="str">
        <f>CONCATENATE("Oavskrivet belopp på utrustning ",'Instruktion grunduppgifter'!B35-1,"-12-31")</f>
        <v>Oavskrivet belopp på utrustning -1-12-31</v>
      </c>
      <c r="G24" s="117"/>
      <c r="H24" s="118"/>
      <c r="I24" s="137">
        <f>SUM(I22:I23)</f>
        <v>0</v>
      </c>
      <c r="J24" s="149"/>
    </row>
    <row r="25" spans="1:11" s="126" customFormat="1" ht="6" customHeight="1" x14ac:dyDescent="0.3">
      <c r="A25" s="122"/>
      <c r="B25" s="122"/>
      <c r="C25" s="125"/>
      <c r="D25" s="125"/>
      <c r="E25" s="127"/>
      <c r="F25" s="117"/>
      <c r="G25" s="117"/>
      <c r="H25" s="118"/>
      <c r="I25" s="132"/>
      <c r="J25" s="149"/>
    </row>
    <row r="26" spans="1:11" s="116" customFormat="1" ht="13" x14ac:dyDescent="0.3">
      <c r="A26" s="115"/>
      <c r="B26" s="115"/>
      <c r="C26" s="126" t="s">
        <v>21</v>
      </c>
      <c r="D26" s="133">
        <f>+D24*D14</f>
        <v>0</v>
      </c>
      <c r="E26" s="127"/>
      <c r="F26" s="120"/>
      <c r="G26" s="117"/>
      <c r="H26" s="118"/>
      <c r="I26" s="132"/>
      <c r="J26" s="149"/>
    </row>
    <row r="27" spans="1:11" s="126" customFormat="1" ht="6" customHeight="1" x14ac:dyDescent="0.3">
      <c r="A27" s="122"/>
      <c r="B27" s="122"/>
      <c r="C27" s="125"/>
      <c r="D27" s="125"/>
      <c r="E27" s="127"/>
      <c r="F27" s="117"/>
      <c r="G27" s="117"/>
      <c r="H27" s="118"/>
      <c r="I27" s="132"/>
      <c r="J27" s="149"/>
      <c r="K27" s="116"/>
    </row>
    <row r="28" spans="1:11" s="116" customFormat="1" ht="13" x14ac:dyDescent="0.3">
      <c r="A28" s="115"/>
      <c r="B28" s="115"/>
      <c r="C28" s="126" t="s">
        <v>64</v>
      </c>
      <c r="D28" s="124"/>
      <c r="E28" s="127"/>
      <c r="F28" s="120"/>
      <c r="G28" s="117"/>
      <c r="H28" s="118"/>
      <c r="I28" s="132"/>
      <c r="J28" s="149"/>
    </row>
    <row r="29" spans="1:11" s="126" customFormat="1" ht="6" customHeight="1" x14ac:dyDescent="0.3">
      <c r="A29" s="122"/>
      <c r="B29" s="122"/>
      <c r="C29" s="125"/>
      <c r="D29" s="125"/>
      <c r="E29" s="127"/>
      <c r="F29" s="117"/>
      <c r="G29" s="117"/>
      <c r="H29" s="118"/>
      <c r="I29" s="132"/>
      <c r="J29" s="149"/>
      <c r="K29" s="116"/>
    </row>
    <row r="30" spans="1:11" s="116" customFormat="1" ht="13" x14ac:dyDescent="0.3">
      <c r="A30" s="115"/>
      <c r="B30" s="115"/>
      <c r="C30" s="126" t="s">
        <v>146</v>
      </c>
      <c r="D30" s="133">
        <f>+I24/I14/12*3</f>
        <v>0</v>
      </c>
      <c r="E30" s="127"/>
      <c r="F30" s="126" t="s">
        <v>147</v>
      </c>
      <c r="I30" s="166"/>
      <c r="J30" s="149"/>
    </row>
    <row r="31" spans="1:11" s="126" customFormat="1" ht="6" customHeight="1" x14ac:dyDescent="0.3">
      <c r="A31" s="122"/>
      <c r="B31" s="122"/>
      <c r="C31" s="125"/>
      <c r="D31" s="125"/>
      <c r="E31" s="127"/>
      <c r="F31" s="117"/>
      <c r="G31" s="117"/>
      <c r="H31" s="118"/>
      <c r="I31" s="132"/>
      <c r="J31" s="149"/>
    </row>
    <row r="32" spans="1:11" s="116" customFormat="1" ht="13.5" thickBot="1" x14ac:dyDescent="0.35">
      <c r="A32" s="115"/>
      <c r="B32" s="138"/>
      <c r="C32" s="139" t="s">
        <v>148</v>
      </c>
      <c r="D32" s="140">
        <f>SUM(D24:D31)</f>
        <v>0</v>
      </c>
      <c r="E32" s="141"/>
      <c r="F32" s="139" t="str">
        <f>CONCATENATE("KVAR ATT DISPONERA ",'Instruktion grunduppgifter'!B35-1,"-12-31")</f>
        <v>KVAR ATT DISPONERA -1-12-31</v>
      </c>
      <c r="G32" s="142"/>
      <c r="H32" s="140"/>
      <c r="I32" s="143">
        <f>+I19-I24+I30</f>
        <v>0</v>
      </c>
      <c r="J32" s="149"/>
    </row>
    <row r="33" spans="1:10" s="116" customFormat="1" ht="7.15" customHeight="1" x14ac:dyDescent="0.3">
      <c r="A33" s="115"/>
      <c r="C33" s="126"/>
      <c r="D33" s="126"/>
      <c r="E33" s="127"/>
      <c r="F33" s="117"/>
      <c r="G33" s="117"/>
      <c r="H33" s="118"/>
      <c r="I33" s="118"/>
      <c r="J33" s="132"/>
    </row>
    <row r="34" spans="1:10" ht="15.5" x14ac:dyDescent="0.35">
      <c r="A34" s="8"/>
      <c r="C34" s="11"/>
      <c r="D34" s="11"/>
      <c r="H34" s="58" t="s">
        <v>132</v>
      </c>
      <c r="I34" s="58" t="s">
        <v>133</v>
      </c>
      <c r="J34" s="150" t="s">
        <v>7</v>
      </c>
    </row>
    <row r="35" spans="1:10" ht="12" customHeight="1" x14ac:dyDescent="0.25">
      <c r="A35" s="8"/>
      <c r="H35" s="59"/>
      <c r="I35" s="59"/>
      <c r="J35" s="149"/>
    </row>
    <row r="36" spans="1:10" ht="13" x14ac:dyDescent="0.3">
      <c r="A36" s="8"/>
      <c r="C36" s="11"/>
      <c r="D36" s="11"/>
      <c r="G36" s="17" t="s">
        <v>74</v>
      </c>
      <c r="H36" s="62">
        <f>+I32</f>
        <v>0</v>
      </c>
      <c r="I36" s="102"/>
      <c r="J36" s="151" t="str">
        <f>IFERROR(+I36/H36*100,"")</f>
        <v/>
      </c>
    </row>
    <row r="37" spans="1:10" ht="7.15" customHeight="1" x14ac:dyDescent="0.25">
      <c r="A37" s="8"/>
      <c r="H37" s="59"/>
      <c r="I37" s="59"/>
      <c r="J37" s="152"/>
    </row>
    <row r="38" spans="1:10" s="11" customFormat="1" ht="15.5" x14ac:dyDescent="0.35">
      <c r="A38" s="16"/>
      <c r="B38" s="13" t="s">
        <v>135</v>
      </c>
      <c r="D38" s="33" t="s">
        <v>87</v>
      </c>
      <c r="E38" s="20"/>
      <c r="F38" s="2"/>
      <c r="G38" s="20"/>
      <c r="H38" s="62"/>
      <c r="I38" s="62"/>
      <c r="J38" s="153"/>
    </row>
    <row r="39" spans="1:10" ht="12" customHeight="1" x14ac:dyDescent="0.3">
      <c r="A39" s="8"/>
      <c r="C39" s="21" t="s">
        <v>54</v>
      </c>
      <c r="D39" s="32"/>
      <c r="E39" s="32"/>
      <c r="F39" s="32"/>
      <c r="G39" s="32"/>
      <c r="H39" s="89"/>
      <c r="I39" s="89"/>
      <c r="J39" s="151" t="str">
        <f t="shared" ref="J39:J44" si="0">IFERROR(+I39/H39*100,"")</f>
        <v/>
      </c>
    </row>
    <row r="40" spans="1:10" ht="12" customHeight="1" x14ac:dyDescent="0.3">
      <c r="A40" s="8"/>
      <c r="C40" s="21" t="s">
        <v>84</v>
      </c>
      <c r="D40" s="32"/>
      <c r="E40" s="32"/>
      <c r="F40" s="32"/>
      <c r="G40" s="32"/>
      <c r="H40" s="89"/>
      <c r="I40" s="89"/>
      <c r="J40" s="151" t="str">
        <f t="shared" si="0"/>
        <v/>
      </c>
    </row>
    <row r="41" spans="1:10" ht="12" customHeight="1" x14ac:dyDescent="0.3">
      <c r="A41" s="8"/>
      <c r="C41" s="21" t="s">
        <v>85</v>
      </c>
      <c r="D41" s="32"/>
      <c r="E41" s="32"/>
      <c r="F41" s="32"/>
      <c r="G41" s="32"/>
      <c r="H41" s="89"/>
      <c r="I41" s="89"/>
      <c r="J41" s="151" t="str">
        <f t="shared" si="0"/>
        <v/>
      </c>
    </row>
    <row r="42" spans="1:10" ht="12" customHeight="1" x14ac:dyDescent="0.3">
      <c r="A42" s="8"/>
      <c r="C42" s="106" t="s">
        <v>134</v>
      </c>
      <c r="D42" s="32"/>
      <c r="E42" s="32"/>
      <c r="F42" s="32"/>
      <c r="G42" s="32"/>
      <c r="H42" s="89"/>
      <c r="I42" s="89"/>
      <c r="J42" s="151" t="str">
        <f t="shared" si="0"/>
        <v/>
      </c>
    </row>
    <row r="43" spans="1:10" s="11" customFormat="1" ht="5.5" customHeight="1" x14ac:dyDescent="0.3">
      <c r="A43" s="22"/>
      <c r="B43" s="23"/>
      <c r="C43" s="24"/>
      <c r="D43" s="24"/>
      <c r="E43" s="25"/>
      <c r="F43" s="25"/>
      <c r="G43" s="25"/>
      <c r="H43" s="63"/>
      <c r="I43" s="63"/>
      <c r="J43" s="154" t="str">
        <f t="shared" si="0"/>
        <v/>
      </c>
    </row>
    <row r="44" spans="1:10" s="30" customFormat="1" ht="15.5" x14ac:dyDescent="0.35">
      <c r="A44" s="28"/>
      <c r="B44" s="13" t="s">
        <v>136</v>
      </c>
      <c r="C44" s="29"/>
      <c r="D44" s="29"/>
      <c r="E44" s="31"/>
      <c r="F44" s="31"/>
      <c r="G44" s="31"/>
      <c r="H44" s="64">
        <f>SUM(H39:H43)</f>
        <v>0</v>
      </c>
      <c r="I44" s="64">
        <f>SUM(I39:I42)</f>
        <v>0</v>
      </c>
      <c r="J44" s="151" t="str">
        <f t="shared" si="0"/>
        <v/>
      </c>
    </row>
    <row r="45" spans="1:10" ht="12" customHeight="1" x14ac:dyDescent="0.3">
      <c r="A45" s="8"/>
      <c r="C45" s="11"/>
      <c r="D45" s="11"/>
      <c r="G45" s="17"/>
      <c r="H45" s="62"/>
      <c r="I45" s="62"/>
      <c r="J45" s="153"/>
    </row>
    <row r="46" spans="1:10" s="14" customFormat="1" ht="15.5" x14ac:dyDescent="0.35">
      <c r="A46" s="12"/>
      <c r="B46" s="13" t="s">
        <v>67</v>
      </c>
      <c r="E46" s="15"/>
      <c r="F46" s="15"/>
      <c r="G46" s="15"/>
      <c r="H46" s="62"/>
      <c r="I46" s="62"/>
      <c r="J46" s="153"/>
    </row>
    <row r="47" spans="1:10" ht="12" customHeight="1" x14ac:dyDescent="0.25">
      <c r="A47" s="8"/>
      <c r="H47" s="59"/>
      <c r="I47" s="59"/>
      <c r="J47" s="152"/>
    </row>
    <row r="48" spans="1:10" s="11" customFormat="1" ht="12" customHeight="1" x14ac:dyDescent="0.3">
      <c r="A48" s="16"/>
      <c r="B48" s="191" t="str">
        <f>CONCATENATE("Lönekostnader (inkl LBK + sem.tillägg, tot ",'Instruktion grunduppgifter'!B52*100,"%) inkl. löneökning om angivet ovan")</f>
        <v>Lönekostnader (inkl LBK + sem.tillägg, tot 0%) inkl. löneökning om angivet ovan</v>
      </c>
      <c r="E48" s="17"/>
      <c r="F48" s="17"/>
      <c r="G48" s="17"/>
      <c r="H48" s="62"/>
      <c r="I48" s="62"/>
      <c r="J48" s="153"/>
    </row>
    <row r="49" spans="1:10" s="19" customFormat="1" ht="12" customHeight="1" x14ac:dyDescent="0.3">
      <c r="A49" s="18"/>
      <c r="C49" s="19" t="s">
        <v>4</v>
      </c>
      <c r="E49" s="20" t="s">
        <v>5</v>
      </c>
      <c r="F49" s="20" t="s">
        <v>6</v>
      </c>
      <c r="G49" s="20" t="s">
        <v>7</v>
      </c>
      <c r="H49" s="60"/>
      <c r="I49" s="60"/>
      <c r="J49" s="155"/>
    </row>
    <row r="50" spans="1:10" ht="12" customHeight="1" x14ac:dyDescent="0.25">
      <c r="A50" s="8"/>
      <c r="C50" s="110"/>
      <c r="D50" s="90"/>
      <c r="E50" s="91"/>
      <c r="F50" s="161"/>
      <c r="G50" s="97"/>
      <c r="H50" s="61">
        <f>+E50*F50*G50*(1+'Instruktion grunduppgifter'!$B$52)*(1+$G$8)</f>
        <v>0</v>
      </c>
      <c r="I50" s="109"/>
      <c r="J50" s="156"/>
    </row>
    <row r="51" spans="1:10" ht="12" customHeight="1" x14ac:dyDescent="0.25">
      <c r="A51" s="8"/>
      <c r="C51" s="90"/>
      <c r="D51" s="90"/>
      <c r="E51" s="91"/>
      <c r="F51" s="161"/>
      <c r="G51" s="97"/>
      <c r="H51" s="61">
        <f>+E51*F51*G51*(1+'Instruktion grunduppgifter'!$B$52)*(1+$G$8)</f>
        <v>0</v>
      </c>
      <c r="I51" s="109"/>
      <c r="J51" s="156"/>
    </row>
    <row r="52" spans="1:10" ht="12" customHeight="1" x14ac:dyDescent="0.25">
      <c r="A52" s="8"/>
      <c r="C52" s="90"/>
      <c r="D52" s="90"/>
      <c r="E52" s="91"/>
      <c r="F52" s="161"/>
      <c r="G52" s="97"/>
      <c r="H52" s="61">
        <f>+E52*F52*G52*(1+'Instruktion grunduppgifter'!$B$52)*(1+$G$8)</f>
        <v>0</v>
      </c>
      <c r="I52" s="109"/>
      <c r="J52" s="156"/>
    </row>
    <row r="53" spans="1:10" ht="12" customHeight="1" x14ac:dyDescent="0.25">
      <c r="A53" s="8"/>
      <c r="C53" s="90"/>
      <c r="D53" s="90"/>
      <c r="E53" s="91"/>
      <c r="F53" s="161"/>
      <c r="G53" s="97"/>
      <c r="H53" s="61">
        <f>+E53*F53*G53*(1+'Instruktion grunduppgifter'!$B$52)*(1+$G$8)</f>
        <v>0</v>
      </c>
      <c r="I53" s="109"/>
      <c r="J53" s="156"/>
    </row>
    <row r="54" spans="1:10" ht="12" customHeight="1" x14ac:dyDescent="0.25">
      <c r="A54" s="8"/>
      <c r="C54" s="90"/>
      <c r="D54" s="110"/>
      <c r="E54" s="91"/>
      <c r="F54" s="161"/>
      <c r="G54" s="97"/>
      <c r="H54" s="61">
        <f>+E54*F54*G54*(1+'Instruktion grunduppgifter'!$B$52)*(1+$G$8)</f>
        <v>0</v>
      </c>
      <c r="I54" s="109"/>
      <c r="J54" s="156"/>
    </row>
    <row r="55" spans="1:10" ht="12" customHeight="1" x14ac:dyDescent="0.25">
      <c r="A55" s="8"/>
      <c r="C55" s="90"/>
      <c r="D55" s="90"/>
      <c r="E55" s="91"/>
      <c r="F55" s="161"/>
      <c r="G55" s="97"/>
      <c r="H55" s="61">
        <f>+E55*F55*G55*(1+'Instruktion grunduppgifter'!$B$52)*(1+$G$8)</f>
        <v>0</v>
      </c>
      <c r="I55" s="109"/>
      <c r="J55" s="156"/>
    </row>
    <row r="56" spans="1:10" ht="12" customHeight="1" x14ac:dyDescent="0.25">
      <c r="A56" s="8"/>
      <c r="C56" s="90"/>
      <c r="D56" s="90"/>
      <c r="E56" s="91"/>
      <c r="F56" s="161"/>
      <c r="G56" s="97"/>
      <c r="H56" s="61">
        <f>+E56*F56*G56*(1+'Instruktion grunduppgifter'!$B$52)*(1+$G$8)</f>
        <v>0</v>
      </c>
      <c r="I56" s="109"/>
      <c r="J56" s="156"/>
    </row>
    <row r="57" spans="1:10" ht="12" customHeight="1" x14ac:dyDescent="0.25">
      <c r="A57" s="8"/>
      <c r="C57" s="90"/>
      <c r="D57" s="90"/>
      <c r="E57" s="91"/>
      <c r="F57" s="161"/>
      <c r="G57" s="97"/>
      <c r="H57" s="61">
        <f>+E57*F57*G57*(1+'Instruktion grunduppgifter'!$B$52)*(1+$G$8)</f>
        <v>0</v>
      </c>
      <c r="I57" s="109"/>
      <c r="J57" s="156"/>
    </row>
    <row r="58" spans="1:10" ht="12" customHeight="1" x14ac:dyDescent="0.25">
      <c r="A58" s="8"/>
      <c r="C58" s="90"/>
      <c r="D58" s="90"/>
      <c r="E58" s="91"/>
      <c r="F58" s="161"/>
      <c r="G58" s="97"/>
      <c r="H58" s="61">
        <f>+E58*F58*G58*(1+'Instruktion grunduppgifter'!$B$52)*(1+$G$8)</f>
        <v>0</v>
      </c>
      <c r="I58" s="109"/>
      <c r="J58" s="156"/>
    </row>
    <row r="59" spans="1:10" ht="12" customHeight="1" x14ac:dyDescent="0.25">
      <c r="A59" s="8"/>
      <c r="C59" s="90"/>
      <c r="D59" s="90"/>
      <c r="E59" s="91"/>
      <c r="F59" s="161"/>
      <c r="G59" s="97"/>
      <c r="H59" s="61">
        <f>+E59*F59*G59*(1+'Instruktion grunduppgifter'!$B$52)*(1+$G$8)</f>
        <v>0</v>
      </c>
      <c r="I59" s="109"/>
      <c r="J59" s="156"/>
    </row>
    <row r="60" spans="1:10" ht="12" customHeight="1" x14ac:dyDescent="0.25">
      <c r="A60" s="8"/>
      <c r="C60" s="90"/>
      <c r="D60" s="90"/>
      <c r="E60" s="91"/>
      <c r="F60" s="161"/>
      <c r="G60" s="97"/>
      <c r="H60" s="61">
        <f>+E60*F60*G60*(1+'Instruktion grunduppgifter'!$B$52)*(1+$G$8)</f>
        <v>0</v>
      </c>
      <c r="I60" s="109"/>
      <c r="J60" s="156"/>
    </row>
    <row r="61" spans="1:10" ht="12" customHeight="1" x14ac:dyDescent="0.25">
      <c r="A61" s="8"/>
      <c r="C61" s="90"/>
      <c r="D61" s="90"/>
      <c r="E61" s="91"/>
      <c r="F61" s="161"/>
      <c r="G61" s="97"/>
      <c r="H61" s="61">
        <f>+E61*F61*G61*(1+'Instruktion grunduppgifter'!$B$52)*(1+$G$8)</f>
        <v>0</v>
      </c>
      <c r="I61" s="109"/>
      <c r="J61" s="156"/>
    </row>
    <row r="62" spans="1:10" s="11" customFormat="1" ht="12" customHeight="1" x14ac:dyDescent="0.3">
      <c r="A62" s="16"/>
      <c r="C62" s="11" t="s">
        <v>8</v>
      </c>
      <c r="E62" s="17"/>
      <c r="F62" s="162"/>
      <c r="G62" s="74"/>
      <c r="H62" s="62">
        <f>SUM(H50:H61)</f>
        <v>0</v>
      </c>
      <c r="I62" s="62">
        <f>SUM(I50:I61)</f>
        <v>0</v>
      </c>
      <c r="J62" s="151" t="str">
        <f t="shared" ref="J62" si="1">IFERROR(+I62/H62*100,"")</f>
        <v/>
      </c>
    </row>
    <row r="63" spans="1:10" s="11" customFormat="1" ht="12" customHeight="1" x14ac:dyDescent="0.3">
      <c r="A63" s="22"/>
      <c r="B63" s="23"/>
      <c r="C63" s="24"/>
      <c r="D63" s="24"/>
      <c r="E63" s="25"/>
      <c r="F63" s="163"/>
      <c r="G63" s="75"/>
      <c r="H63" s="63"/>
      <c r="I63" s="63"/>
      <c r="J63" s="154"/>
    </row>
    <row r="64" spans="1:10" s="11" customFormat="1" ht="12" customHeight="1" x14ac:dyDescent="0.3">
      <c r="A64" s="22"/>
      <c r="B64" s="23"/>
      <c r="C64" s="24"/>
      <c r="D64" s="24"/>
      <c r="E64" s="25"/>
      <c r="F64" s="163"/>
      <c r="G64" s="25"/>
      <c r="H64" s="63"/>
      <c r="I64" s="63"/>
      <c r="J64" s="154"/>
    </row>
    <row r="65" spans="1:10" s="11" customFormat="1" ht="12" customHeight="1" x14ac:dyDescent="0.3">
      <c r="A65" s="16"/>
      <c r="B65" s="11" t="str">
        <f>CONCATENATE("Lönekostnader (inkl LBK ",'Instruktion grunduppgifter'!B52*100-2,"%)")</f>
        <v>Lönekostnader (inkl LBK -2%)</v>
      </c>
      <c r="E65" s="17"/>
      <c r="F65" s="162"/>
      <c r="G65" s="17"/>
      <c r="H65" s="62"/>
      <c r="I65" s="62"/>
      <c r="J65" s="153"/>
    </row>
    <row r="66" spans="1:10" s="19" customFormat="1" ht="12" customHeight="1" x14ac:dyDescent="0.3">
      <c r="A66" s="18"/>
      <c r="C66" s="19" t="s">
        <v>9</v>
      </c>
      <c r="E66" s="20" t="s">
        <v>68</v>
      </c>
      <c r="F66" s="164" t="s">
        <v>83</v>
      </c>
      <c r="G66" s="20"/>
      <c r="H66" s="60"/>
      <c r="I66" s="60"/>
      <c r="J66" s="155"/>
    </row>
    <row r="67" spans="1:10" ht="12" customHeight="1" x14ac:dyDescent="0.25">
      <c r="A67" s="8"/>
      <c r="C67" s="90"/>
      <c r="D67" s="90"/>
      <c r="E67" s="91"/>
      <c r="F67" s="161"/>
      <c r="G67" s="26"/>
      <c r="H67" s="61">
        <f>+E67*F67*(1+'Instruktion grunduppgifter'!$B$52-2%)</f>
        <v>0</v>
      </c>
      <c r="I67" s="109"/>
      <c r="J67" s="156"/>
    </row>
    <row r="68" spans="1:10" ht="12" customHeight="1" x14ac:dyDescent="0.25">
      <c r="A68" s="8"/>
      <c r="C68" s="90"/>
      <c r="D68" s="90"/>
      <c r="E68" s="91"/>
      <c r="F68" s="161"/>
      <c r="G68" s="26"/>
      <c r="H68" s="61">
        <f>+E68*F68*(1+'Instruktion grunduppgifter'!$B$52-2%)</f>
        <v>0</v>
      </c>
      <c r="I68" s="109"/>
      <c r="J68" s="156"/>
    </row>
    <row r="69" spans="1:10" ht="12" customHeight="1" x14ac:dyDescent="0.25">
      <c r="A69" s="8"/>
      <c r="C69" s="90"/>
      <c r="D69" s="90"/>
      <c r="E69" s="91"/>
      <c r="F69" s="161"/>
      <c r="G69" s="26"/>
      <c r="H69" s="61">
        <f>+E69*F69*(1+'Instruktion grunduppgifter'!$B$52-2%)</f>
        <v>0</v>
      </c>
      <c r="I69" s="109"/>
      <c r="J69" s="156"/>
    </row>
    <row r="70" spans="1:10" ht="12" customHeight="1" x14ac:dyDescent="0.25">
      <c r="A70" s="8"/>
      <c r="C70" s="90"/>
      <c r="D70" s="90"/>
      <c r="E70" s="91"/>
      <c r="F70" s="161"/>
      <c r="G70" s="26"/>
      <c r="H70" s="61">
        <f>+E70*F70*(1+'Instruktion grunduppgifter'!$B$52-2%)</f>
        <v>0</v>
      </c>
      <c r="I70" s="109"/>
      <c r="J70" s="156"/>
    </row>
    <row r="71" spans="1:10" s="11" customFormat="1" ht="12" customHeight="1" x14ac:dyDescent="0.3">
      <c r="A71" s="16"/>
      <c r="C71" s="11" t="s">
        <v>10</v>
      </c>
      <c r="E71" s="17"/>
      <c r="F71" s="17"/>
      <c r="G71" s="17"/>
      <c r="H71" s="62">
        <f>SUM(H67:H70)</f>
        <v>0</v>
      </c>
      <c r="I71" s="62">
        <f>SUM(I67:I70)</f>
        <v>0</v>
      </c>
      <c r="J71" s="151" t="str">
        <f t="shared" ref="J71" si="2">IFERROR(+I71/H71*100,"")</f>
        <v/>
      </c>
    </row>
    <row r="72" spans="1:10" s="11" customFormat="1" ht="12" customHeight="1" x14ac:dyDescent="0.3">
      <c r="A72" s="22"/>
      <c r="B72" s="23"/>
      <c r="C72" s="24"/>
      <c r="D72" s="24"/>
      <c r="E72" s="25"/>
      <c r="F72" s="25"/>
      <c r="G72" s="25"/>
      <c r="H72" s="63"/>
      <c r="I72" s="63"/>
      <c r="J72" s="154"/>
    </row>
    <row r="73" spans="1:10" s="11" customFormat="1" ht="12" customHeight="1" x14ac:dyDescent="0.3">
      <c r="A73" s="16"/>
      <c r="B73" s="11" t="s">
        <v>86</v>
      </c>
      <c r="E73" s="17"/>
      <c r="F73" s="17"/>
      <c r="G73" s="17"/>
      <c r="H73" s="62"/>
      <c r="I73" s="62"/>
      <c r="J73" s="153"/>
    </row>
    <row r="74" spans="1:10" ht="12" customHeight="1" x14ac:dyDescent="0.3">
      <c r="A74" s="8"/>
      <c r="C74" s="21" t="s">
        <v>78</v>
      </c>
      <c r="D74" s="21"/>
      <c r="E74" s="21"/>
      <c r="F74" s="21"/>
      <c r="G74" s="21"/>
      <c r="H74" s="89"/>
      <c r="I74" s="89"/>
      <c r="J74" s="151" t="str">
        <f t="shared" ref="J74:J78" si="3">IFERROR(+I74/H74*100,"")</f>
        <v/>
      </c>
    </row>
    <row r="75" spans="1:10" ht="12" customHeight="1" x14ac:dyDescent="0.3">
      <c r="A75" s="8"/>
      <c r="C75" s="21" t="s">
        <v>80</v>
      </c>
      <c r="D75" s="21"/>
      <c r="E75" s="21"/>
      <c r="F75" s="21"/>
      <c r="G75" s="21"/>
      <c r="H75" s="89"/>
      <c r="I75" s="89"/>
      <c r="J75" s="151" t="str">
        <f t="shared" si="3"/>
        <v/>
      </c>
    </row>
    <row r="76" spans="1:10" ht="12" customHeight="1" x14ac:dyDescent="0.3">
      <c r="A76" s="8"/>
      <c r="C76" s="106" t="s">
        <v>138</v>
      </c>
      <c r="D76" s="21"/>
      <c r="E76" s="21"/>
      <c r="F76" s="21"/>
      <c r="G76" s="21"/>
      <c r="H76" s="89"/>
      <c r="I76" s="89"/>
      <c r="J76" s="151" t="str">
        <f t="shared" si="3"/>
        <v/>
      </c>
    </row>
    <row r="77" spans="1:10" ht="12" customHeight="1" x14ac:dyDescent="0.3">
      <c r="A77" s="8"/>
      <c r="C77" s="21" t="s">
        <v>79</v>
      </c>
      <c r="D77" s="21"/>
      <c r="E77" s="21"/>
      <c r="F77" s="21"/>
      <c r="G77" s="21"/>
      <c r="H77" s="89"/>
      <c r="I77" s="89"/>
      <c r="J77" s="151" t="str">
        <f t="shared" si="3"/>
        <v/>
      </c>
    </row>
    <row r="78" spans="1:10" s="11" customFormat="1" ht="12" customHeight="1" x14ac:dyDescent="0.3">
      <c r="A78" s="16"/>
      <c r="C78" s="11" t="s">
        <v>12</v>
      </c>
      <c r="E78" s="17"/>
      <c r="F78" s="17"/>
      <c r="G78" s="17"/>
      <c r="H78" s="62">
        <f>SUM(H74:H77)</f>
        <v>0</v>
      </c>
      <c r="I78" s="62">
        <f>SUM(I74:I77)</f>
        <v>0</v>
      </c>
      <c r="J78" s="151" t="str">
        <f t="shared" si="3"/>
        <v/>
      </c>
    </row>
    <row r="79" spans="1:10" s="11" customFormat="1" ht="12" customHeight="1" x14ac:dyDescent="0.3">
      <c r="A79" s="22"/>
      <c r="B79" s="23"/>
      <c r="C79" s="24"/>
      <c r="D79" s="24"/>
      <c r="E79" s="25"/>
      <c r="F79" s="25"/>
      <c r="G79" s="25"/>
      <c r="H79" s="63"/>
      <c r="I79" s="63"/>
      <c r="J79" s="154"/>
    </row>
    <row r="80" spans="1:10" s="11" customFormat="1" ht="12" customHeight="1" x14ac:dyDescent="0.3">
      <c r="A80" s="16"/>
      <c r="B80" s="11" t="s">
        <v>13</v>
      </c>
      <c r="E80" s="17"/>
      <c r="F80" s="17"/>
      <c r="G80" s="17"/>
      <c r="H80" s="62"/>
      <c r="I80" s="62"/>
      <c r="J80" s="153"/>
    </row>
    <row r="81" spans="1:12" ht="12" customHeight="1" x14ac:dyDescent="0.3">
      <c r="A81" s="8"/>
      <c r="C81" s="21" t="s">
        <v>14</v>
      </c>
      <c r="D81" s="21"/>
      <c r="E81" s="21"/>
      <c r="F81" s="21"/>
      <c r="G81" s="21"/>
      <c r="H81" s="89"/>
      <c r="I81" s="89"/>
      <c r="J81" s="151" t="str">
        <f t="shared" ref="J81:J86" si="4">IFERROR(+I81/H81*100,"")</f>
        <v/>
      </c>
    </row>
    <row r="82" spans="1:12" ht="12" customHeight="1" x14ac:dyDescent="0.3">
      <c r="A82" s="8"/>
      <c r="C82" s="21" t="s">
        <v>139</v>
      </c>
      <c r="D82" s="21"/>
      <c r="E82" s="21"/>
      <c r="F82" s="21"/>
      <c r="G82" s="21"/>
      <c r="H82" s="89"/>
      <c r="I82" s="89"/>
      <c r="J82" s="151" t="str">
        <f t="shared" si="4"/>
        <v/>
      </c>
    </row>
    <row r="83" spans="1:12" ht="12" customHeight="1" x14ac:dyDescent="0.3">
      <c r="A83" s="8"/>
      <c r="C83" s="21" t="s">
        <v>16</v>
      </c>
      <c r="D83" s="21"/>
      <c r="E83" s="21"/>
      <c r="F83" s="21"/>
      <c r="G83" s="21"/>
      <c r="H83" s="89"/>
      <c r="I83" s="89"/>
      <c r="J83" s="151" t="str">
        <f t="shared" si="4"/>
        <v/>
      </c>
    </row>
    <row r="84" spans="1:12" ht="12" customHeight="1" x14ac:dyDescent="0.3">
      <c r="A84" s="8"/>
      <c r="C84" s="21" t="s">
        <v>17</v>
      </c>
      <c r="D84" s="21"/>
      <c r="E84" s="21"/>
      <c r="F84" s="21"/>
      <c r="G84" s="21"/>
      <c r="H84" s="89"/>
      <c r="I84" s="89"/>
      <c r="J84" s="151" t="str">
        <f t="shared" si="4"/>
        <v/>
      </c>
    </row>
    <row r="85" spans="1:12" ht="12" customHeight="1" x14ac:dyDescent="0.3">
      <c r="A85" s="8"/>
      <c r="C85" s="106" t="s">
        <v>137</v>
      </c>
      <c r="D85" s="21"/>
      <c r="E85" s="21"/>
      <c r="F85" s="21"/>
      <c r="G85" s="21"/>
      <c r="H85" s="89"/>
      <c r="I85" s="89"/>
      <c r="J85" s="151" t="str">
        <f t="shared" si="4"/>
        <v/>
      </c>
    </row>
    <row r="86" spans="1:12" s="11" customFormat="1" ht="12" customHeight="1" x14ac:dyDescent="0.3">
      <c r="A86" s="16"/>
      <c r="C86" s="27" t="s">
        <v>18</v>
      </c>
      <c r="D86" s="27"/>
      <c r="E86" s="17"/>
      <c r="F86" s="17"/>
      <c r="G86" s="17"/>
      <c r="H86" s="62">
        <f>SUM(H81:H85)</f>
        <v>0</v>
      </c>
      <c r="I86" s="62">
        <f>SUM(I81:I85)</f>
        <v>0</v>
      </c>
      <c r="J86" s="151" t="str">
        <f t="shared" si="4"/>
        <v/>
      </c>
    </row>
    <row r="87" spans="1:12" s="11" customFormat="1" ht="7.15" customHeight="1" x14ac:dyDescent="0.3">
      <c r="A87" s="22"/>
      <c r="B87" s="23"/>
      <c r="C87" s="24"/>
      <c r="D87" s="24"/>
      <c r="E87" s="25"/>
      <c r="F87" s="25"/>
      <c r="G87" s="25"/>
      <c r="H87" s="63"/>
      <c r="I87" s="63"/>
      <c r="J87" s="154"/>
    </row>
    <row r="88" spans="1:12" s="30" customFormat="1" ht="15.5" x14ac:dyDescent="0.35">
      <c r="A88" s="28"/>
      <c r="B88" s="29" t="s">
        <v>69</v>
      </c>
      <c r="E88" s="31"/>
      <c r="F88" s="31"/>
      <c r="G88" s="31"/>
      <c r="H88" s="64">
        <f>+H62+H71+H78+H86</f>
        <v>0</v>
      </c>
      <c r="I88" s="64">
        <f>+I62+I71+I78+I86</f>
        <v>0</v>
      </c>
      <c r="J88" s="151" t="str">
        <f t="shared" ref="J88" si="5">IFERROR(+I88/H88*100,"")</f>
        <v/>
      </c>
      <c r="L88" s="11"/>
    </row>
    <row r="89" spans="1:12" s="11" customFormat="1" ht="6" customHeight="1" x14ac:dyDescent="0.3">
      <c r="A89" s="22"/>
      <c r="B89" s="23"/>
      <c r="C89" s="24"/>
      <c r="D89" s="24"/>
      <c r="E89" s="25"/>
      <c r="F89" s="25"/>
      <c r="G89" s="25"/>
      <c r="H89" s="63"/>
      <c r="I89" s="63"/>
      <c r="J89" s="154"/>
    </row>
    <row r="90" spans="1:12" s="11" customFormat="1" ht="12" customHeight="1" x14ac:dyDescent="0.3">
      <c r="A90" s="22"/>
      <c r="B90" s="11" t="s">
        <v>64</v>
      </c>
      <c r="E90" s="17"/>
      <c r="F90" s="17"/>
      <c r="G90" s="17"/>
      <c r="H90" s="62"/>
      <c r="I90" s="62"/>
      <c r="J90" s="153"/>
    </row>
    <row r="91" spans="1:12" s="11" customFormat="1" ht="12" customHeight="1" x14ac:dyDescent="0.3">
      <c r="A91" s="22"/>
      <c r="B91" s="1"/>
      <c r="C91" s="21" t="s">
        <v>125</v>
      </c>
      <c r="D91" s="21"/>
      <c r="E91" s="21"/>
      <c r="F91" s="21"/>
      <c r="G91" s="21"/>
      <c r="H91" s="89"/>
      <c r="I91" s="89"/>
      <c r="J91" s="151" t="str">
        <f t="shared" ref="J91:J94" si="6">IFERROR(+I91/H91*100,"")</f>
        <v/>
      </c>
    </row>
    <row r="92" spans="1:12" s="11" customFormat="1" ht="12" customHeight="1" x14ac:dyDescent="0.3">
      <c r="A92" s="22"/>
      <c r="B92" s="23"/>
      <c r="C92" s="21" t="s">
        <v>126</v>
      </c>
      <c r="D92" s="21"/>
      <c r="E92" s="21"/>
      <c r="F92" s="21"/>
      <c r="G92" s="21"/>
      <c r="H92" s="89"/>
      <c r="I92" s="89"/>
      <c r="J92" s="151" t="str">
        <f t="shared" si="6"/>
        <v/>
      </c>
    </row>
    <row r="93" spans="1:12" s="11" customFormat="1" ht="12" customHeight="1" x14ac:dyDescent="0.3">
      <c r="A93" s="22"/>
      <c r="B93" s="27"/>
      <c r="C93" s="21" t="s">
        <v>131</v>
      </c>
      <c r="D93" s="21"/>
      <c r="E93" s="21"/>
      <c r="F93" s="21"/>
      <c r="G93" s="21"/>
      <c r="H93" s="89"/>
      <c r="I93" s="89"/>
      <c r="J93" s="151" t="str">
        <f t="shared" si="6"/>
        <v/>
      </c>
    </row>
    <row r="94" spans="1:12" s="11" customFormat="1" ht="12" customHeight="1" x14ac:dyDescent="0.3">
      <c r="A94" s="22"/>
      <c r="B94" s="27"/>
      <c r="C94" s="70" t="s">
        <v>128</v>
      </c>
      <c r="D94" s="3"/>
      <c r="E94" s="3"/>
      <c r="F94" s="3"/>
      <c r="G94" s="3"/>
      <c r="H94" s="103">
        <f>SUM(H91:H93)</f>
        <v>0</v>
      </c>
      <c r="I94" s="103">
        <f>SUM(I91:I93)</f>
        <v>0</v>
      </c>
      <c r="J94" s="151" t="str">
        <f t="shared" si="6"/>
        <v/>
      </c>
    </row>
    <row r="95" spans="1:12" s="11" customFormat="1" ht="6" customHeight="1" x14ac:dyDescent="0.3">
      <c r="A95" s="22"/>
      <c r="B95" s="23"/>
      <c r="C95" s="24"/>
      <c r="D95" s="24"/>
      <c r="E95" s="25"/>
      <c r="F95" s="25"/>
      <c r="G95" s="25"/>
      <c r="H95" s="63"/>
      <c r="I95" s="63"/>
      <c r="J95" s="154"/>
    </row>
    <row r="96" spans="1:12" s="11" customFormat="1" ht="12" customHeight="1" x14ac:dyDescent="0.3">
      <c r="A96" s="16"/>
      <c r="B96" s="27" t="s">
        <v>82</v>
      </c>
      <c r="C96" s="21"/>
      <c r="D96" s="21"/>
      <c r="E96" s="21"/>
      <c r="F96" s="21"/>
      <c r="G96" s="21"/>
      <c r="H96" s="89"/>
      <c r="I96" s="89"/>
      <c r="J96" s="151" t="str">
        <f t="shared" ref="J96" si="7">IFERROR(+I96/H96*100,"")</f>
        <v/>
      </c>
    </row>
    <row r="97" spans="1:10" s="11" customFormat="1" ht="6" customHeight="1" x14ac:dyDescent="0.3">
      <c r="A97" s="22"/>
      <c r="B97" s="23"/>
      <c r="C97" s="24"/>
      <c r="D97" s="24"/>
      <c r="E97" s="25"/>
      <c r="F97" s="25"/>
      <c r="G97" s="25"/>
      <c r="H97" s="63"/>
      <c r="I97" s="63"/>
      <c r="J97" s="154"/>
    </row>
    <row r="98" spans="1:10" s="11" customFormat="1" ht="12" customHeight="1" x14ac:dyDescent="0.3">
      <c r="A98" s="16"/>
      <c r="B98" s="27" t="s">
        <v>24</v>
      </c>
      <c r="C98" s="21"/>
      <c r="D98" s="21"/>
      <c r="E98" s="21"/>
      <c r="F98" s="21"/>
      <c r="G98" s="21"/>
      <c r="H98" s="89"/>
      <c r="I98" s="89"/>
      <c r="J98" s="151" t="str">
        <f t="shared" ref="J98" si="8">IFERROR(+I98/H98*100,"")</f>
        <v/>
      </c>
    </row>
    <row r="99" spans="1:10" s="11" customFormat="1" ht="6" customHeight="1" x14ac:dyDescent="0.3">
      <c r="A99" s="22"/>
      <c r="B99" s="23"/>
      <c r="C99" s="24"/>
      <c r="D99" s="24"/>
      <c r="E99" s="25"/>
      <c r="F99" s="25"/>
      <c r="G99" s="25"/>
      <c r="H99" s="63"/>
      <c r="I99" s="63"/>
      <c r="J99" s="154"/>
    </row>
    <row r="100" spans="1:10" s="11" customFormat="1" ht="12" customHeight="1" x14ac:dyDescent="0.3">
      <c r="A100" s="16"/>
      <c r="B100" s="11" t="s">
        <v>19</v>
      </c>
      <c r="E100" s="20" t="s">
        <v>3</v>
      </c>
      <c r="G100" s="20" t="s">
        <v>20</v>
      </c>
      <c r="H100" s="62"/>
      <c r="I100" s="62"/>
      <c r="J100" s="153"/>
    </row>
    <row r="101" spans="1:10" ht="12" customHeight="1" x14ac:dyDescent="0.3">
      <c r="A101" s="8"/>
      <c r="C101" s="21" t="s">
        <v>21</v>
      </c>
      <c r="D101" s="21"/>
      <c r="E101" s="32"/>
      <c r="F101" s="32"/>
      <c r="G101" s="98">
        <f>+G7</f>
        <v>0</v>
      </c>
      <c r="H101" s="65">
        <f>+(H88-H85)*G101</f>
        <v>0</v>
      </c>
      <c r="I101" s="65">
        <f>+(I88-I85)*H101</f>
        <v>0</v>
      </c>
      <c r="J101" s="151" t="str">
        <f t="shared" ref="J101:J103" si="9">IFERROR(+I101/H101*100,"")</f>
        <v/>
      </c>
    </row>
    <row r="102" spans="1:10" ht="15" customHeight="1" x14ac:dyDescent="0.3">
      <c r="A102" s="8"/>
      <c r="C102" s="21" t="s">
        <v>64</v>
      </c>
      <c r="D102" s="21" t="s">
        <v>22</v>
      </c>
      <c r="E102" s="92"/>
      <c r="F102" s="32"/>
      <c r="G102" s="99"/>
      <c r="H102" s="65">
        <f>IF(E102=0,G102*(H88-H85+H98),E102)</f>
        <v>0</v>
      </c>
      <c r="I102" s="65">
        <f>IF(F102=0,H102*(I88-I85+I98),F102)</f>
        <v>0</v>
      </c>
      <c r="J102" s="151" t="str">
        <f t="shared" si="9"/>
        <v/>
      </c>
    </row>
    <row r="103" spans="1:10" s="11" customFormat="1" ht="12" customHeight="1" x14ac:dyDescent="0.3">
      <c r="A103" s="16"/>
      <c r="C103" s="11" t="s">
        <v>23</v>
      </c>
      <c r="E103" s="17"/>
      <c r="F103" s="17"/>
      <c r="G103" s="17"/>
      <c r="H103" s="62">
        <f>SUM(H101:H102)</f>
        <v>0</v>
      </c>
      <c r="I103" s="62">
        <f>SUM(I101:I102)</f>
        <v>0</v>
      </c>
      <c r="J103" s="151" t="str">
        <f t="shared" si="9"/>
        <v/>
      </c>
    </row>
    <row r="104" spans="1:10" s="11" customFormat="1" ht="6" customHeight="1" x14ac:dyDescent="0.3">
      <c r="A104" s="22"/>
      <c r="B104" s="23"/>
      <c r="C104" s="24"/>
      <c r="D104" s="24"/>
      <c r="E104" s="25"/>
      <c r="F104" s="25"/>
      <c r="G104" s="25"/>
      <c r="H104" s="63"/>
      <c r="I104" s="63"/>
      <c r="J104" s="154"/>
    </row>
    <row r="105" spans="1:10" s="11" customFormat="1" ht="12" customHeight="1" x14ac:dyDescent="0.3">
      <c r="A105" s="16"/>
      <c r="B105" s="27" t="s">
        <v>155</v>
      </c>
      <c r="C105" s="21"/>
      <c r="D105" s="21"/>
      <c r="E105" s="21"/>
      <c r="F105" s="21"/>
      <c r="G105" s="21"/>
      <c r="H105" s="89"/>
      <c r="I105" s="89"/>
      <c r="J105" s="151" t="str">
        <f t="shared" ref="J105" si="10">IFERROR(+I105/H105*100,"")</f>
        <v/>
      </c>
    </row>
    <row r="106" spans="1:10" s="11" customFormat="1" ht="6" customHeight="1" x14ac:dyDescent="0.3">
      <c r="A106" s="22"/>
      <c r="B106" s="23"/>
      <c r="C106" s="24"/>
      <c r="D106" s="24"/>
      <c r="E106" s="25"/>
      <c r="F106" s="25"/>
      <c r="G106" s="25"/>
      <c r="H106" s="63"/>
      <c r="I106" s="63"/>
      <c r="J106" s="154"/>
    </row>
    <row r="107" spans="1:10" s="30" customFormat="1" ht="15.5" x14ac:dyDescent="0.35">
      <c r="A107" s="28"/>
      <c r="B107" s="30" t="s">
        <v>70</v>
      </c>
      <c r="E107" s="31"/>
      <c r="F107" s="31"/>
      <c r="G107" s="31"/>
      <c r="H107" s="64">
        <f>+H88+H94+H96+H98+H103+H105</f>
        <v>0</v>
      </c>
      <c r="I107" s="64">
        <f>+I88+I94+I96+I98+I103+I105</f>
        <v>0</v>
      </c>
      <c r="J107" s="151" t="str">
        <f t="shared" ref="J107" si="11">IFERROR(+I107/H107*100,"")</f>
        <v/>
      </c>
    </row>
    <row r="108" spans="1:10" s="30" customFormat="1" ht="8.25" customHeight="1" x14ac:dyDescent="0.35">
      <c r="A108" s="28"/>
      <c r="C108" s="29"/>
      <c r="D108" s="29"/>
      <c r="E108" s="31"/>
      <c r="F108" s="31"/>
      <c r="G108" s="31"/>
      <c r="H108" s="64"/>
      <c r="I108" s="64"/>
      <c r="J108" s="157"/>
    </row>
    <row r="109" spans="1:10" s="30" customFormat="1" ht="15.5" x14ac:dyDescent="0.35">
      <c r="A109" s="28"/>
      <c r="B109" s="30" t="s">
        <v>71</v>
      </c>
      <c r="C109" s="29"/>
      <c r="D109" s="29"/>
      <c r="E109" s="31"/>
      <c r="F109" s="31"/>
      <c r="G109" s="31"/>
      <c r="H109" s="64">
        <f>+H44-H107</f>
        <v>0</v>
      </c>
      <c r="I109" s="64">
        <f>+I44-I107</f>
        <v>0</v>
      </c>
      <c r="J109" s="151" t="str">
        <f t="shared" ref="J109" si="12">IFERROR(+I109/H109*100,"")</f>
        <v/>
      </c>
    </row>
    <row r="110" spans="1:10" s="30" customFormat="1" ht="8.25" customHeight="1" x14ac:dyDescent="0.35">
      <c r="A110" s="28"/>
      <c r="C110" s="29"/>
      <c r="D110" s="29"/>
      <c r="E110" s="31"/>
      <c r="F110" s="31"/>
      <c r="G110" s="31"/>
      <c r="H110" s="64"/>
      <c r="I110" s="64"/>
      <c r="J110" s="157"/>
    </row>
    <row r="111" spans="1:10" s="30" customFormat="1" ht="15.5" x14ac:dyDescent="0.35">
      <c r="A111" s="28"/>
      <c r="C111" s="29"/>
      <c r="D111" s="29"/>
      <c r="E111" s="31"/>
      <c r="F111" s="31"/>
      <c r="G111" s="17" t="s">
        <v>75</v>
      </c>
      <c r="H111" s="62">
        <f>+H36+H109</f>
        <v>0</v>
      </c>
      <c r="I111" s="62">
        <f>+I36+I109</f>
        <v>0</v>
      </c>
      <c r="J111" s="151" t="str">
        <f t="shared" ref="J111" si="13">IFERROR(+I111/H111*100,"")</f>
        <v/>
      </c>
    </row>
    <row r="112" spans="1:10" s="30" customFormat="1" ht="12" customHeight="1" x14ac:dyDescent="0.35">
      <c r="A112" s="28"/>
      <c r="C112" s="29"/>
      <c r="D112" s="29"/>
      <c r="E112" s="31"/>
      <c r="F112" s="31"/>
      <c r="G112" s="31"/>
      <c r="H112" s="64"/>
      <c r="I112" s="64"/>
      <c r="J112" s="157"/>
    </row>
    <row r="113" spans="1:10" s="30" customFormat="1" ht="15.5" x14ac:dyDescent="0.35">
      <c r="A113" s="34"/>
      <c r="B113" s="13" t="s">
        <v>154</v>
      </c>
      <c r="C113" s="35"/>
      <c r="D113" s="35"/>
      <c r="E113" s="36"/>
      <c r="F113" s="36"/>
      <c r="G113" s="36"/>
      <c r="H113" s="66"/>
      <c r="I113" s="66"/>
      <c r="J113" s="158"/>
    </row>
    <row r="114" spans="1:10" s="37" customFormat="1" ht="12" customHeight="1" x14ac:dyDescent="0.3">
      <c r="A114" s="18"/>
      <c r="C114" s="38" t="s">
        <v>25</v>
      </c>
      <c r="D114" s="38"/>
      <c r="E114" s="20" t="s">
        <v>72</v>
      </c>
      <c r="F114" s="20"/>
      <c r="G114" s="20" t="s">
        <v>26</v>
      </c>
      <c r="H114" s="60"/>
      <c r="I114" s="60"/>
      <c r="J114" s="155"/>
    </row>
    <row r="115" spans="1:10" s="11" customFormat="1" ht="12" customHeight="1" x14ac:dyDescent="0.3">
      <c r="A115" s="22"/>
      <c r="B115" s="23"/>
      <c r="C115" s="101"/>
      <c r="D115" s="101"/>
      <c r="E115" s="101"/>
      <c r="F115" s="26"/>
      <c r="G115" s="93"/>
      <c r="H115" s="94"/>
      <c r="I115" s="94"/>
      <c r="J115" s="159"/>
    </row>
    <row r="116" spans="1:10" s="11" customFormat="1" ht="12" customHeight="1" x14ac:dyDescent="0.3">
      <c r="A116" s="22"/>
      <c r="B116" s="23"/>
      <c r="C116" s="101"/>
      <c r="D116" s="101"/>
      <c r="E116" s="101"/>
      <c r="F116" s="26"/>
      <c r="G116" s="93"/>
      <c r="H116" s="94"/>
      <c r="I116" s="94"/>
      <c r="J116" s="159"/>
    </row>
    <row r="117" spans="1:10" s="11" customFormat="1" ht="12" customHeight="1" x14ac:dyDescent="0.3">
      <c r="A117" s="22"/>
      <c r="B117" s="23"/>
      <c r="C117" s="101"/>
      <c r="D117" s="101"/>
      <c r="E117" s="101"/>
      <c r="F117" s="26"/>
      <c r="G117" s="93"/>
      <c r="H117" s="94"/>
      <c r="I117" s="94"/>
      <c r="J117" s="159"/>
    </row>
    <row r="118" spans="1:10" s="11" customFormat="1" ht="12" customHeight="1" x14ac:dyDescent="0.3">
      <c r="A118" s="22"/>
      <c r="B118" s="23"/>
      <c r="C118" s="24"/>
      <c r="D118" s="24"/>
      <c r="E118" s="25"/>
      <c r="F118" s="25"/>
      <c r="G118" s="25"/>
      <c r="H118" s="63"/>
      <c r="I118" s="63"/>
      <c r="J118" s="154"/>
    </row>
    <row r="119" spans="1:10" s="11" customFormat="1" ht="15.5" x14ac:dyDescent="0.35">
      <c r="A119" s="22"/>
      <c r="B119" s="30" t="s">
        <v>27</v>
      </c>
      <c r="C119" s="24"/>
      <c r="D119" s="24"/>
      <c r="E119" s="25"/>
      <c r="F119" s="25"/>
      <c r="G119" s="25"/>
      <c r="H119" s="67">
        <f>SUM(H115:H117)</f>
        <v>0</v>
      </c>
      <c r="I119" s="67">
        <f>SUM(I115:I117)</f>
        <v>0</v>
      </c>
      <c r="J119" s="153"/>
    </row>
    <row r="120" spans="1:10" s="23" customFormat="1" ht="12" customHeight="1" thickBot="1" x14ac:dyDescent="0.3">
      <c r="A120" s="39"/>
      <c r="B120" s="40"/>
      <c r="C120" s="40"/>
      <c r="D120" s="40"/>
      <c r="E120" s="41"/>
      <c r="F120" s="41"/>
      <c r="G120" s="41"/>
      <c r="H120" s="42"/>
      <c r="I120" s="42"/>
      <c r="J120" s="160"/>
    </row>
  </sheetData>
  <sheetProtection algorithmName="SHA-512" hashValue="bp8B/SAF4R0TA0c2BWXzN2rvfM4RHzHReIqN43lB4rKkcDZDyuipafPW1d0s4iRXUk0wEycxhf/CzXCUmqCBSg==" saltValue="4ogektn+uooRd52DXGagWA==" spinCount="100000" sheet="1" objects="1" scenarios="1"/>
  <protectedRanges>
    <protectedRange password="B142" sqref="H94:I94" name="Insamling budget_3_1_1_1"/>
    <protectedRange password="B142" sqref="H3:H4" name="Insamling budget_1_2_1_1_1"/>
  </protectedRanges>
  <phoneticPr fontId="19" type="noConversion"/>
  <pageMargins left="0.74803149606299213" right="0.74803149606299213" top="0.51181102362204722" bottom="0.74803149606299213" header="0.51181102362204722" footer="0.51181102362204722"/>
  <pageSetup paperSize="9" scale="54" fitToHeight="2" orientation="portrait" r:id="rId1"/>
  <headerFooter alignWithMargins="0">
    <oddFooter>&amp;L&amp;9Version 2021.1&amp;C&amp;F &amp;A</oddFooter>
  </headerFooter>
  <rowBreaks count="1" manualBreakCount="1">
    <brk id="120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20"/>
  <sheetViews>
    <sheetView showGridLines="0" zoomScaleNormal="100" workbookViewId="0">
      <selection activeCell="G53" sqref="G53"/>
    </sheetView>
  </sheetViews>
  <sheetFormatPr defaultColWidth="9.1796875" defaultRowHeight="12" customHeight="1" x14ac:dyDescent="0.25"/>
  <cols>
    <col min="1" max="1" width="2.7265625" style="1" customWidth="1"/>
    <col min="2" max="2" width="2.54296875" style="1" customWidth="1"/>
    <col min="3" max="3" width="24.54296875" style="1" customWidth="1"/>
    <col min="4" max="4" width="24.81640625" style="1" customWidth="1"/>
    <col min="5" max="5" width="10.453125" style="2" bestFit="1" customWidth="1"/>
    <col min="6" max="6" width="15.26953125" style="2" bestFit="1" customWidth="1"/>
    <col min="7" max="7" width="15" style="2" customWidth="1"/>
    <col min="8" max="8" width="12.7265625" style="3" customWidth="1"/>
    <col min="9" max="9" width="12.453125" style="3" customWidth="1"/>
    <col min="10" max="10" width="4.81640625" style="3" customWidth="1"/>
    <col min="11" max="16384" width="9.1796875" style="1"/>
  </cols>
  <sheetData>
    <row r="1" spans="1:10" ht="12" customHeight="1" thickBot="1" x14ac:dyDescent="0.3"/>
    <row r="2" spans="1:10" ht="12" customHeight="1" x14ac:dyDescent="0.3">
      <c r="A2" s="4"/>
      <c r="B2" s="5"/>
      <c r="C2" s="5"/>
      <c r="D2" s="5"/>
      <c r="E2" s="6"/>
      <c r="F2" s="6"/>
      <c r="G2" s="189" t="s">
        <v>149</v>
      </c>
      <c r="H2" s="165">
        <f>+'Instruktion grunduppgifter'!B33</f>
        <v>0</v>
      </c>
      <c r="I2" s="7"/>
      <c r="J2" s="148"/>
    </row>
    <row r="3" spans="1:10" ht="17.5" x14ac:dyDescent="0.35">
      <c r="A3" s="8"/>
      <c r="D3" s="53" t="s">
        <v>60</v>
      </c>
      <c r="E3" s="55">
        <f>+'Instruktion grunduppgifter'!B35</f>
        <v>0</v>
      </c>
      <c r="G3" s="190" t="s">
        <v>156</v>
      </c>
      <c r="H3" s="111">
        <f>+'Instruktion grunduppgifter'!B37</f>
        <v>0</v>
      </c>
      <c r="J3" s="149"/>
    </row>
    <row r="4" spans="1:10" ht="17.5" x14ac:dyDescent="0.35">
      <c r="A4" s="8"/>
      <c r="D4" s="53"/>
      <c r="E4" s="55"/>
      <c r="G4" s="119" t="s">
        <v>28</v>
      </c>
      <c r="H4" s="111" t="str">
        <f>+D6</f>
        <v>Projekt 2</v>
      </c>
      <c r="J4" s="149"/>
    </row>
    <row r="5" spans="1:10" ht="12" customHeight="1" x14ac:dyDescent="0.25">
      <c r="A5" s="8"/>
      <c r="J5" s="149"/>
    </row>
    <row r="6" spans="1:10" ht="12" customHeight="1" x14ac:dyDescent="0.3">
      <c r="A6" s="8"/>
      <c r="C6" s="9" t="s">
        <v>0</v>
      </c>
      <c r="D6" s="86" t="s">
        <v>30</v>
      </c>
      <c r="E6" s="87"/>
      <c r="F6" s="9" t="s">
        <v>156</v>
      </c>
      <c r="G6" s="111">
        <f>+'Instruktion grunduppgifter'!B37</f>
        <v>0</v>
      </c>
      <c r="J6" s="149"/>
    </row>
    <row r="7" spans="1:10" ht="12" customHeight="1" x14ac:dyDescent="0.3">
      <c r="A7" s="8"/>
      <c r="C7" s="10" t="s">
        <v>1</v>
      </c>
      <c r="D7" s="105">
        <v>2</v>
      </c>
      <c r="E7" s="88"/>
      <c r="F7" s="71" t="s">
        <v>88</v>
      </c>
      <c r="G7" s="112">
        <f>+'Instruktion grunduppgifter'!B46+'Instruktion grunduppgifter'!B47+'Instruktion grunduppgifter'!B48</f>
        <v>0</v>
      </c>
      <c r="J7" s="149"/>
    </row>
    <row r="8" spans="1:10" ht="13" x14ac:dyDescent="0.3">
      <c r="A8" s="8"/>
      <c r="C8" s="9" t="s">
        <v>2</v>
      </c>
      <c r="D8" s="86"/>
      <c r="E8" s="87"/>
      <c r="F8" s="71" t="s">
        <v>140</v>
      </c>
      <c r="G8" s="170">
        <f>+'Instruktion grunduppgifter'!B51</f>
        <v>0</v>
      </c>
      <c r="J8" s="149"/>
    </row>
    <row r="9" spans="1:10" ht="12" customHeight="1" x14ac:dyDescent="0.3">
      <c r="A9" s="8"/>
      <c r="C9" s="11"/>
      <c r="D9" s="11"/>
      <c r="J9" s="149"/>
    </row>
    <row r="10" spans="1:10" ht="12" customHeight="1" x14ac:dyDescent="0.3">
      <c r="A10" s="8"/>
      <c r="C10" s="11" t="s">
        <v>76</v>
      </c>
      <c r="D10" s="11"/>
      <c r="J10" s="149"/>
    </row>
    <row r="11" spans="1:10" s="116" customFormat="1" ht="9" customHeight="1" thickBot="1" x14ac:dyDescent="0.35">
      <c r="A11" s="115"/>
      <c r="C11" s="126"/>
      <c r="D11" s="126"/>
      <c r="E11" s="127"/>
      <c r="F11" s="117"/>
      <c r="G11" s="117"/>
      <c r="H11" s="118"/>
      <c r="I11" s="118"/>
      <c r="J11" s="132"/>
    </row>
    <row r="12" spans="1:10" s="116" customFormat="1" ht="15.5" x14ac:dyDescent="0.35">
      <c r="A12" s="115"/>
      <c r="B12" s="128" t="str">
        <f>CONCATENATE("PROGNOS OKT-DEC ",'Instruktion grunduppgifter'!B35-1)</f>
        <v>PROGNOS OKT-DEC -1</v>
      </c>
      <c r="C12" s="129"/>
      <c r="D12" s="129"/>
      <c r="E12" s="130"/>
      <c r="F12" s="113"/>
      <c r="G12" s="113"/>
      <c r="H12" s="114"/>
      <c r="I12" s="131"/>
      <c r="J12" s="149"/>
    </row>
    <row r="13" spans="1:10" s="116" customFormat="1" ht="7.5" customHeight="1" x14ac:dyDescent="0.25">
      <c r="A13" s="115"/>
      <c r="B13" s="115"/>
      <c r="E13" s="127"/>
      <c r="F13" s="117"/>
      <c r="G13" s="117"/>
      <c r="H13" s="118"/>
      <c r="I13" s="132"/>
      <c r="J13" s="149"/>
    </row>
    <row r="14" spans="1:10" s="116" customFormat="1" ht="13" x14ac:dyDescent="0.3">
      <c r="A14" s="115"/>
      <c r="B14" s="115"/>
      <c r="C14" s="126" t="str">
        <f>CONCATENATE("OH procent ",'Instruktion grunduppgifter'!B35-1)</f>
        <v>OH procent -1</v>
      </c>
      <c r="D14" s="192">
        <f>+'Instruktion grunduppgifter'!B41+'Instruktion grunduppgifter'!B42+'Instruktion grunduppgifter'!B43</f>
        <v>0</v>
      </c>
      <c r="E14" s="127"/>
      <c r="F14" s="133" t="s">
        <v>142</v>
      </c>
      <c r="G14" s="117"/>
      <c r="H14" s="118"/>
      <c r="I14" s="167">
        <v>1</v>
      </c>
      <c r="J14" s="149"/>
    </row>
    <row r="15" spans="1:10" s="116" customFormat="1" ht="7.5" customHeight="1" x14ac:dyDescent="0.25">
      <c r="A15" s="115"/>
      <c r="B15" s="115"/>
      <c r="E15" s="127"/>
      <c r="F15" s="117"/>
      <c r="G15" s="117"/>
      <c r="H15" s="118"/>
      <c r="I15" s="132"/>
      <c r="J15" s="149"/>
    </row>
    <row r="16" spans="1:10" s="116" customFormat="1" ht="13" x14ac:dyDescent="0.3">
      <c r="A16" s="115"/>
      <c r="B16" s="121" t="s">
        <v>143</v>
      </c>
      <c r="C16" s="118"/>
      <c r="D16" s="126"/>
      <c r="E16" s="127"/>
      <c r="F16" s="126" t="str">
        <f>CONCATENATE("Kvar ",'Instruktion grunduppgifter'!B35-1,", enl Probok")</f>
        <v>Kvar -1, enl Probok</v>
      </c>
      <c r="G16" s="117"/>
      <c r="H16" s="118"/>
      <c r="I16" s="166"/>
      <c r="J16" s="149"/>
    </row>
    <row r="17" spans="1:11" s="116" customFormat="1" ht="12.5" x14ac:dyDescent="0.25">
      <c r="A17" s="115"/>
      <c r="B17" s="115"/>
      <c r="C17" s="124"/>
      <c r="D17" s="124"/>
      <c r="E17" s="127"/>
      <c r="F17" s="135" t="str">
        <f>CONCATENATE("Oavskrivet belopp på utrustning ",'Instruktion grunduppgifter'!B35-1)</f>
        <v>Oavskrivet belopp på utrustning -1</v>
      </c>
      <c r="G17" s="117"/>
      <c r="H17" s="118"/>
      <c r="I17" s="136">
        <f>+I22</f>
        <v>0</v>
      </c>
      <c r="J17" s="149"/>
    </row>
    <row r="18" spans="1:11" s="116" customFormat="1" ht="12.5" x14ac:dyDescent="0.25">
      <c r="A18" s="115"/>
      <c r="B18" s="115"/>
      <c r="C18" s="123"/>
      <c r="D18" s="123"/>
      <c r="E18" s="127"/>
      <c r="F18" s="120" t="s">
        <v>144</v>
      </c>
      <c r="G18" s="117"/>
      <c r="H18" s="118"/>
      <c r="I18" s="136">
        <f>-D32</f>
        <v>0</v>
      </c>
      <c r="J18" s="149"/>
    </row>
    <row r="19" spans="1:11" s="116" customFormat="1" ht="13" x14ac:dyDescent="0.3">
      <c r="A19" s="115"/>
      <c r="B19" s="115"/>
      <c r="C19" s="123"/>
      <c r="D19" s="123"/>
      <c r="E19" s="127"/>
      <c r="F19" s="126" t="str">
        <f>CONCATENATE("Utgående balans ",'Instruktion grunduppgifter'!B35-1,"-12-31")</f>
        <v>Utgående balans -1-12-31</v>
      </c>
      <c r="G19" s="117"/>
      <c r="H19" s="118"/>
      <c r="I19" s="137">
        <f>SUM(I16:I18)</f>
        <v>0</v>
      </c>
      <c r="J19" s="149"/>
    </row>
    <row r="20" spans="1:11" s="116" customFormat="1" ht="12.5" x14ac:dyDescent="0.25">
      <c r="A20" s="115"/>
      <c r="B20" s="115"/>
      <c r="C20" s="123"/>
      <c r="D20" s="123"/>
      <c r="E20" s="127"/>
      <c r="F20" s="118"/>
      <c r="G20" s="117"/>
      <c r="H20" s="118"/>
      <c r="I20" s="132"/>
      <c r="J20" s="149"/>
    </row>
    <row r="21" spans="1:11" s="116" customFormat="1" ht="13" x14ac:dyDescent="0.3">
      <c r="A21" s="115"/>
      <c r="B21" s="115"/>
      <c r="C21" s="123"/>
      <c r="D21" s="123"/>
      <c r="E21" s="127"/>
      <c r="F21" s="126" t="s">
        <v>153</v>
      </c>
      <c r="G21" s="117"/>
      <c r="H21" s="118"/>
      <c r="I21" s="132"/>
      <c r="J21" s="149"/>
    </row>
    <row r="22" spans="1:11" s="116" customFormat="1" ht="12.5" x14ac:dyDescent="0.25">
      <c r="A22" s="115"/>
      <c r="B22" s="115"/>
      <c r="C22" s="123"/>
      <c r="D22" s="123"/>
      <c r="E22" s="127"/>
      <c r="F22" s="118" t="str">
        <f>+F17</f>
        <v>Oavskrivet belopp på utrustning -1</v>
      </c>
      <c r="G22" s="117"/>
      <c r="H22" s="118"/>
      <c r="I22" s="166"/>
      <c r="J22" s="149"/>
    </row>
    <row r="23" spans="1:11" s="116" customFormat="1" ht="12.5" x14ac:dyDescent="0.25">
      <c r="A23" s="115"/>
      <c r="B23" s="115"/>
      <c r="C23" s="123"/>
      <c r="D23" s="123"/>
      <c r="E23" s="127"/>
      <c r="F23" s="118" t="str">
        <f>CONCATENATE("Nyinköp av utrustning &gt; 25 tkr ht ",'Instruktion grunduppgifter'!B35-1)</f>
        <v>Nyinköp av utrustning &gt; 25 tkr ht -1</v>
      </c>
      <c r="G23" s="117"/>
      <c r="H23" s="118"/>
      <c r="I23" s="134"/>
      <c r="J23" s="149"/>
    </row>
    <row r="24" spans="1:11" s="116" customFormat="1" ht="13" x14ac:dyDescent="0.3">
      <c r="A24" s="115"/>
      <c r="B24" s="115"/>
      <c r="C24" s="126" t="s">
        <v>145</v>
      </c>
      <c r="D24" s="133">
        <f>SUM(D17:D23)</f>
        <v>0</v>
      </c>
      <c r="E24" s="127"/>
      <c r="F24" s="133" t="str">
        <f>CONCATENATE("Oavskrivet belopp på utrustning ",'Instruktion grunduppgifter'!B35-1,"-12-31")</f>
        <v>Oavskrivet belopp på utrustning -1-12-31</v>
      </c>
      <c r="G24" s="117"/>
      <c r="H24" s="118"/>
      <c r="I24" s="137">
        <f>SUM(I22:I23)</f>
        <v>0</v>
      </c>
      <c r="J24" s="149"/>
    </row>
    <row r="25" spans="1:11" s="126" customFormat="1" ht="6" customHeight="1" x14ac:dyDescent="0.3">
      <c r="A25" s="122"/>
      <c r="B25" s="122"/>
      <c r="C25" s="125"/>
      <c r="D25" s="125"/>
      <c r="E25" s="127"/>
      <c r="F25" s="117"/>
      <c r="G25" s="117"/>
      <c r="H25" s="118"/>
      <c r="I25" s="132"/>
      <c r="J25" s="149"/>
    </row>
    <row r="26" spans="1:11" s="116" customFormat="1" ht="13" x14ac:dyDescent="0.3">
      <c r="A26" s="115"/>
      <c r="B26" s="115"/>
      <c r="C26" s="126" t="s">
        <v>21</v>
      </c>
      <c r="D26" s="133">
        <f>+D24*D14</f>
        <v>0</v>
      </c>
      <c r="E26" s="127"/>
      <c r="F26" s="120"/>
      <c r="G26" s="117"/>
      <c r="H26" s="118"/>
      <c r="I26" s="132"/>
      <c r="J26" s="149"/>
    </row>
    <row r="27" spans="1:11" s="126" customFormat="1" ht="6" customHeight="1" x14ac:dyDescent="0.3">
      <c r="A27" s="122"/>
      <c r="B27" s="122"/>
      <c r="C27" s="125"/>
      <c r="D27" s="125"/>
      <c r="E27" s="127"/>
      <c r="F27" s="117"/>
      <c r="G27" s="117"/>
      <c r="H27" s="118"/>
      <c r="I27" s="132"/>
      <c r="J27" s="149"/>
      <c r="K27" s="116"/>
    </row>
    <row r="28" spans="1:11" s="116" customFormat="1" ht="13" x14ac:dyDescent="0.3">
      <c r="A28" s="115"/>
      <c r="B28" s="115"/>
      <c r="C28" s="126" t="s">
        <v>64</v>
      </c>
      <c r="D28" s="124"/>
      <c r="E28" s="127"/>
      <c r="F28" s="120"/>
      <c r="G28" s="117"/>
      <c r="H28" s="118"/>
      <c r="I28" s="132"/>
      <c r="J28" s="149"/>
    </row>
    <row r="29" spans="1:11" s="126" customFormat="1" ht="6" customHeight="1" x14ac:dyDescent="0.3">
      <c r="A29" s="122"/>
      <c r="B29" s="122"/>
      <c r="C29" s="125"/>
      <c r="D29" s="125"/>
      <c r="E29" s="127"/>
      <c r="F29" s="117"/>
      <c r="G29" s="117"/>
      <c r="H29" s="118"/>
      <c r="I29" s="132"/>
      <c r="J29" s="149"/>
      <c r="K29" s="116"/>
    </row>
    <row r="30" spans="1:11" s="116" customFormat="1" ht="13" x14ac:dyDescent="0.3">
      <c r="A30" s="115"/>
      <c r="B30" s="115"/>
      <c r="C30" s="126" t="s">
        <v>146</v>
      </c>
      <c r="D30" s="133">
        <f>+I24/I14/12*3</f>
        <v>0</v>
      </c>
      <c r="E30" s="127"/>
      <c r="F30" s="126" t="s">
        <v>147</v>
      </c>
      <c r="I30" s="166"/>
      <c r="J30" s="149"/>
    </row>
    <row r="31" spans="1:11" s="126" customFormat="1" ht="6" customHeight="1" x14ac:dyDescent="0.3">
      <c r="A31" s="122"/>
      <c r="B31" s="122"/>
      <c r="C31" s="125"/>
      <c r="D31" s="125"/>
      <c r="E31" s="127"/>
      <c r="F31" s="117"/>
      <c r="G31" s="117"/>
      <c r="H31" s="118"/>
      <c r="I31" s="132"/>
      <c r="J31" s="149"/>
    </row>
    <row r="32" spans="1:11" s="116" customFormat="1" ht="13.5" thickBot="1" x14ac:dyDescent="0.35">
      <c r="A32" s="115"/>
      <c r="B32" s="138"/>
      <c r="C32" s="139" t="s">
        <v>148</v>
      </c>
      <c r="D32" s="140">
        <f>SUM(D24:D31)</f>
        <v>0</v>
      </c>
      <c r="E32" s="141"/>
      <c r="F32" s="139" t="str">
        <f>CONCATENATE("KVAR ATT DISPONERA ",'Instruktion grunduppgifter'!B35-1,"-12-31")</f>
        <v>KVAR ATT DISPONERA -1-12-31</v>
      </c>
      <c r="G32" s="142"/>
      <c r="H32" s="140"/>
      <c r="I32" s="143">
        <f>+I19-I24+I30</f>
        <v>0</v>
      </c>
      <c r="J32" s="149"/>
    </row>
    <row r="33" spans="1:10" s="116" customFormat="1" ht="7.15" customHeight="1" x14ac:dyDescent="0.3">
      <c r="A33" s="115"/>
      <c r="C33" s="126"/>
      <c r="D33" s="126"/>
      <c r="E33" s="127"/>
      <c r="F33" s="117"/>
      <c r="G33" s="117"/>
      <c r="H33" s="118"/>
      <c r="I33" s="118"/>
      <c r="J33" s="132"/>
    </row>
    <row r="34" spans="1:10" ht="15.5" x14ac:dyDescent="0.35">
      <c r="A34" s="8"/>
      <c r="C34" s="11"/>
      <c r="D34" s="11"/>
      <c r="H34" s="58" t="s">
        <v>132</v>
      </c>
      <c r="I34" s="58" t="s">
        <v>133</v>
      </c>
      <c r="J34" s="150" t="s">
        <v>7</v>
      </c>
    </row>
    <row r="35" spans="1:10" ht="12" customHeight="1" x14ac:dyDescent="0.25">
      <c r="A35" s="8"/>
      <c r="H35" s="59"/>
      <c r="I35" s="59"/>
      <c r="J35" s="149"/>
    </row>
    <row r="36" spans="1:10" ht="13" x14ac:dyDescent="0.3">
      <c r="A36" s="8"/>
      <c r="C36" s="11"/>
      <c r="D36" s="11"/>
      <c r="G36" s="17" t="s">
        <v>74</v>
      </c>
      <c r="H36" s="62">
        <f>+I32</f>
        <v>0</v>
      </c>
      <c r="I36" s="102"/>
      <c r="J36" s="151" t="str">
        <f>IFERROR(+I36/H36*100,"")</f>
        <v/>
      </c>
    </row>
    <row r="37" spans="1:10" ht="7.15" customHeight="1" x14ac:dyDescent="0.25">
      <c r="A37" s="8"/>
      <c r="H37" s="59"/>
      <c r="I37" s="59"/>
      <c r="J37" s="152"/>
    </row>
    <row r="38" spans="1:10" s="11" customFormat="1" ht="15.5" x14ac:dyDescent="0.35">
      <c r="A38" s="16"/>
      <c r="B38" s="13" t="s">
        <v>135</v>
      </c>
      <c r="D38" s="33" t="s">
        <v>87</v>
      </c>
      <c r="E38" s="20"/>
      <c r="F38" s="2"/>
      <c r="G38" s="20"/>
      <c r="H38" s="62"/>
      <c r="I38" s="62"/>
      <c r="J38" s="153"/>
    </row>
    <row r="39" spans="1:10" ht="12" customHeight="1" x14ac:dyDescent="0.3">
      <c r="A39" s="8"/>
      <c r="C39" s="21" t="s">
        <v>54</v>
      </c>
      <c r="D39" s="32"/>
      <c r="E39" s="32"/>
      <c r="F39" s="32"/>
      <c r="G39" s="32"/>
      <c r="H39" s="89"/>
      <c r="I39" s="89"/>
      <c r="J39" s="151" t="str">
        <f t="shared" ref="J39:J44" si="0">IFERROR(+I39/H39*100,"")</f>
        <v/>
      </c>
    </row>
    <row r="40" spans="1:10" ht="12" customHeight="1" x14ac:dyDescent="0.3">
      <c r="A40" s="8"/>
      <c r="C40" s="21" t="s">
        <v>84</v>
      </c>
      <c r="D40" s="32"/>
      <c r="E40" s="32"/>
      <c r="F40" s="32"/>
      <c r="G40" s="32"/>
      <c r="H40" s="89"/>
      <c r="I40" s="89"/>
      <c r="J40" s="151" t="str">
        <f t="shared" si="0"/>
        <v/>
      </c>
    </row>
    <row r="41" spans="1:10" ht="12" customHeight="1" x14ac:dyDescent="0.3">
      <c r="A41" s="8"/>
      <c r="C41" s="21" t="s">
        <v>85</v>
      </c>
      <c r="D41" s="32"/>
      <c r="E41" s="32"/>
      <c r="F41" s="32"/>
      <c r="G41" s="32"/>
      <c r="H41" s="89"/>
      <c r="I41" s="89"/>
      <c r="J41" s="151" t="str">
        <f t="shared" si="0"/>
        <v/>
      </c>
    </row>
    <row r="42" spans="1:10" ht="12" customHeight="1" x14ac:dyDescent="0.3">
      <c r="A42" s="8"/>
      <c r="C42" s="106" t="s">
        <v>134</v>
      </c>
      <c r="D42" s="32"/>
      <c r="E42" s="32"/>
      <c r="F42" s="32"/>
      <c r="G42" s="32"/>
      <c r="H42" s="89"/>
      <c r="I42" s="89"/>
      <c r="J42" s="151" t="str">
        <f t="shared" si="0"/>
        <v/>
      </c>
    </row>
    <row r="43" spans="1:10" s="11" customFormat="1" ht="5.5" customHeight="1" x14ac:dyDescent="0.3">
      <c r="A43" s="22"/>
      <c r="B43" s="23"/>
      <c r="C43" s="24"/>
      <c r="D43" s="24"/>
      <c r="E43" s="25"/>
      <c r="F43" s="25"/>
      <c r="G43" s="25"/>
      <c r="H43" s="63"/>
      <c r="I43" s="63"/>
      <c r="J43" s="154" t="str">
        <f t="shared" si="0"/>
        <v/>
      </c>
    </row>
    <row r="44" spans="1:10" s="30" customFormat="1" ht="15.5" x14ac:dyDescent="0.35">
      <c r="A44" s="28"/>
      <c r="B44" s="13" t="s">
        <v>136</v>
      </c>
      <c r="C44" s="29"/>
      <c r="D44" s="29"/>
      <c r="E44" s="31"/>
      <c r="F44" s="31"/>
      <c r="G44" s="31"/>
      <c r="H44" s="64">
        <f>SUM(H39:H43)</f>
        <v>0</v>
      </c>
      <c r="I44" s="64">
        <f>SUM(I39:I42)</f>
        <v>0</v>
      </c>
      <c r="J44" s="151" t="str">
        <f t="shared" si="0"/>
        <v/>
      </c>
    </row>
    <row r="45" spans="1:10" ht="12" customHeight="1" x14ac:dyDescent="0.3">
      <c r="A45" s="8"/>
      <c r="C45" s="11"/>
      <c r="D45" s="11"/>
      <c r="G45" s="17"/>
      <c r="H45" s="62"/>
      <c r="I45" s="62"/>
      <c r="J45" s="153"/>
    </row>
    <row r="46" spans="1:10" s="14" customFormat="1" ht="15.5" x14ac:dyDescent="0.35">
      <c r="A46" s="12"/>
      <c r="B46" s="13" t="s">
        <v>67</v>
      </c>
      <c r="E46" s="15"/>
      <c r="F46" s="15"/>
      <c r="G46" s="15"/>
      <c r="H46" s="62"/>
      <c r="I46" s="62"/>
      <c r="J46" s="153"/>
    </row>
    <row r="47" spans="1:10" ht="12" customHeight="1" x14ac:dyDescent="0.25">
      <c r="A47" s="8"/>
      <c r="H47" s="59"/>
      <c r="I47" s="59"/>
      <c r="J47" s="152"/>
    </row>
    <row r="48" spans="1:10" s="11" customFormat="1" ht="12" customHeight="1" x14ac:dyDescent="0.3">
      <c r="A48" s="16"/>
      <c r="B48" s="191" t="str">
        <f>CONCATENATE("Lönekostnader (inkl LBK + sem.tillägg, tot ",'Instruktion grunduppgifter'!B52*100,"%) inkl. löneökning om angivet ovan")</f>
        <v>Lönekostnader (inkl LBK + sem.tillägg, tot 0%) inkl. löneökning om angivet ovan</v>
      </c>
      <c r="E48" s="17"/>
      <c r="F48" s="17"/>
      <c r="G48" s="17"/>
      <c r="H48" s="62"/>
      <c r="I48" s="62"/>
      <c r="J48" s="153"/>
    </row>
    <row r="49" spans="1:10" s="19" customFormat="1" ht="12" customHeight="1" x14ac:dyDescent="0.3">
      <c r="A49" s="18"/>
      <c r="C49" s="19" t="s">
        <v>4</v>
      </c>
      <c r="E49" s="20" t="s">
        <v>5</v>
      </c>
      <c r="F49" s="20" t="s">
        <v>6</v>
      </c>
      <c r="G49" s="20" t="s">
        <v>7</v>
      </c>
      <c r="H49" s="60"/>
      <c r="I49" s="60"/>
      <c r="J49" s="155"/>
    </row>
    <row r="50" spans="1:10" ht="12" customHeight="1" x14ac:dyDescent="0.25">
      <c r="A50" s="8"/>
      <c r="C50" s="110"/>
      <c r="D50" s="90"/>
      <c r="E50" s="91"/>
      <c r="F50" s="161"/>
      <c r="G50" s="97"/>
      <c r="H50" s="61">
        <f>+E50*F50*G50*(1+'Instruktion grunduppgifter'!$B$52)*(1+$G$8)</f>
        <v>0</v>
      </c>
      <c r="I50" s="109"/>
      <c r="J50" s="156"/>
    </row>
    <row r="51" spans="1:10" ht="12" customHeight="1" x14ac:dyDescent="0.25">
      <c r="A51" s="8"/>
      <c r="C51" s="110"/>
      <c r="D51" s="90"/>
      <c r="E51" s="91"/>
      <c r="F51" s="161"/>
      <c r="G51" s="97"/>
      <c r="H51" s="61">
        <f>+E51*F51*G51*(1+'Instruktion grunduppgifter'!$B$52)*(1+$G$8)</f>
        <v>0</v>
      </c>
      <c r="I51" s="109"/>
      <c r="J51" s="156"/>
    </row>
    <row r="52" spans="1:10" ht="12" customHeight="1" x14ac:dyDescent="0.25">
      <c r="A52" s="8"/>
      <c r="C52" s="90"/>
      <c r="D52" s="90"/>
      <c r="E52" s="91"/>
      <c r="F52" s="161"/>
      <c r="G52" s="97"/>
      <c r="H52" s="61">
        <f>+E52*F52*G52*(1+'Instruktion grunduppgifter'!$B$52)*(1+$G$8)</f>
        <v>0</v>
      </c>
      <c r="I52" s="109"/>
      <c r="J52" s="156"/>
    </row>
    <row r="53" spans="1:10" ht="12" customHeight="1" x14ac:dyDescent="0.25">
      <c r="A53" s="8"/>
      <c r="C53" s="90"/>
      <c r="D53" s="90"/>
      <c r="E53" s="193"/>
      <c r="F53" s="194"/>
      <c r="G53" s="97"/>
      <c r="H53" s="61">
        <f>+E53*F53*G53*(1+'Instruktion grunduppgifter'!$B$52)*(1+$G$8)</f>
        <v>0</v>
      </c>
      <c r="I53" s="109"/>
      <c r="J53" s="156"/>
    </row>
    <row r="54" spans="1:10" ht="12" customHeight="1" x14ac:dyDescent="0.25">
      <c r="A54" s="8"/>
      <c r="C54" s="90"/>
      <c r="D54" s="110"/>
      <c r="E54" s="91"/>
      <c r="F54" s="161"/>
      <c r="G54" s="97"/>
      <c r="H54" s="61">
        <f>+E54*F54*G54*(1+'Instruktion grunduppgifter'!$B$52)*(1+$G$8)</f>
        <v>0</v>
      </c>
      <c r="I54" s="109"/>
      <c r="J54" s="156"/>
    </row>
    <row r="55" spans="1:10" ht="12" customHeight="1" x14ac:dyDescent="0.25">
      <c r="A55" s="8"/>
      <c r="C55" s="90"/>
      <c r="D55" s="90"/>
      <c r="E55" s="91"/>
      <c r="F55" s="161"/>
      <c r="G55" s="97"/>
      <c r="H55" s="61">
        <f>+E55*F55*G55*(1+'Instruktion grunduppgifter'!$B$52)*(1+$G$8)</f>
        <v>0</v>
      </c>
      <c r="I55" s="109"/>
      <c r="J55" s="156"/>
    </row>
    <row r="56" spans="1:10" ht="12" customHeight="1" x14ac:dyDescent="0.25">
      <c r="A56" s="8"/>
      <c r="C56" s="90"/>
      <c r="D56" s="90"/>
      <c r="E56" s="91"/>
      <c r="F56" s="161"/>
      <c r="G56" s="97"/>
      <c r="H56" s="61">
        <f>+E56*F56*G56*(1+'Instruktion grunduppgifter'!$B$52)*(1+$G$8)</f>
        <v>0</v>
      </c>
      <c r="I56" s="109"/>
      <c r="J56" s="156"/>
    </row>
    <row r="57" spans="1:10" ht="12" customHeight="1" x14ac:dyDescent="0.25">
      <c r="A57" s="8"/>
      <c r="C57" s="90"/>
      <c r="D57" s="90"/>
      <c r="E57" s="91"/>
      <c r="F57" s="161"/>
      <c r="G57" s="97"/>
      <c r="H57" s="61">
        <f>+E57*F57*G57*(1+'Instruktion grunduppgifter'!$B$52)*(1+$G$8)</f>
        <v>0</v>
      </c>
      <c r="I57" s="109"/>
      <c r="J57" s="156"/>
    </row>
    <row r="58" spans="1:10" ht="12" customHeight="1" x14ac:dyDescent="0.25">
      <c r="A58" s="8"/>
      <c r="C58" s="90"/>
      <c r="D58" s="90"/>
      <c r="E58" s="91"/>
      <c r="F58" s="161"/>
      <c r="G58" s="97"/>
      <c r="H58" s="61">
        <f>+E58*F58*G58*(1+'Instruktion grunduppgifter'!$B$52)*(1+$G$8)</f>
        <v>0</v>
      </c>
      <c r="I58" s="109"/>
      <c r="J58" s="156"/>
    </row>
    <row r="59" spans="1:10" ht="12" customHeight="1" x14ac:dyDescent="0.25">
      <c r="A59" s="8"/>
      <c r="C59" s="90"/>
      <c r="D59" s="90"/>
      <c r="E59" s="91"/>
      <c r="F59" s="161"/>
      <c r="G59" s="97"/>
      <c r="H59" s="61">
        <f>+E59*F59*G59*(1+'Instruktion grunduppgifter'!$B$52)*(1+$G$8)</f>
        <v>0</v>
      </c>
      <c r="I59" s="109"/>
      <c r="J59" s="156"/>
    </row>
    <row r="60" spans="1:10" ht="12" customHeight="1" x14ac:dyDescent="0.25">
      <c r="A60" s="8"/>
      <c r="C60" s="90"/>
      <c r="D60" s="90"/>
      <c r="E60" s="91"/>
      <c r="F60" s="161"/>
      <c r="G60" s="97"/>
      <c r="H60" s="61">
        <f>+E60*F60*G60*(1+'Instruktion grunduppgifter'!$B$52)*(1+$G$8)</f>
        <v>0</v>
      </c>
      <c r="I60" s="109"/>
      <c r="J60" s="156"/>
    </row>
    <row r="61" spans="1:10" ht="12" customHeight="1" x14ac:dyDescent="0.25">
      <c r="A61" s="8"/>
      <c r="C61" s="90"/>
      <c r="D61" s="90"/>
      <c r="E61" s="91"/>
      <c r="F61" s="161"/>
      <c r="G61" s="97"/>
      <c r="H61" s="61">
        <f>+E61*F61*G61*(1+'Instruktion grunduppgifter'!$B$52)*(1+$G$8)</f>
        <v>0</v>
      </c>
      <c r="I61" s="109"/>
      <c r="J61" s="156"/>
    </row>
    <row r="62" spans="1:10" s="11" customFormat="1" ht="12" customHeight="1" x14ac:dyDescent="0.3">
      <c r="A62" s="16"/>
      <c r="C62" s="11" t="s">
        <v>8</v>
      </c>
      <c r="E62" s="17"/>
      <c r="F62" s="162"/>
      <c r="G62" s="74"/>
      <c r="H62" s="62">
        <f>SUM(H50:H61)</f>
        <v>0</v>
      </c>
      <c r="I62" s="62">
        <f>SUM(I50:I61)</f>
        <v>0</v>
      </c>
      <c r="J62" s="151" t="str">
        <f t="shared" ref="J62" si="1">IFERROR(+I62/H62*100,"")</f>
        <v/>
      </c>
    </row>
    <row r="63" spans="1:10" s="11" customFormat="1" ht="12" customHeight="1" x14ac:dyDescent="0.3">
      <c r="A63" s="22"/>
      <c r="B63" s="23"/>
      <c r="C63" s="24"/>
      <c r="D63" s="24"/>
      <c r="E63" s="25"/>
      <c r="F63" s="163"/>
      <c r="G63" s="75"/>
      <c r="H63" s="63"/>
      <c r="I63" s="63"/>
      <c r="J63" s="154"/>
    </row>
    <row r="64" spans="1:10" s="11" customFormat="1" ht="12" customHeight="1" x14ac:dyDescent="0.3">
      <c r="A64" s="22"/>
      <c r="B64" s="23"/>
      <c r="C64" s="24"/>
      <c r="D64" s="24"/>
      <c r="E64" s="25"/>
      <c r="F64" s="163"/>
      <c r="G64" s="25"/>
      <c r="H64" s="63"/>
      <c r="I64" s="63"/>
      <c r="J64" s="154"/>
    </row>
    <row r="65" spans="1:10" s="11" customFormat="1" ht="12" customHeight="1" x14ac:dyDescent="0.3">
      <c r="A65" s="16"/>
      <c r="B65" s="11" t="str">
        <f>CONCATENATE("Lönekostnader (inkl LBK ",'Instruktion grunduppgifter'!B52*100-2,"%)")</f>
        <v>Lönekostnader (inkl LBK -2%)</v>
      </c>
      <c r="E65" s="17"/>
      <c r="F65" s="162"/>
      <c r="G65" s="17"/>
      <c r="H65" s="62"/>
      <c r="I65" s="62"/>
      <c r="J65" s="153"/>
    </row>
    <row r="66" spans="1:10" s="19" customFormat="1" ht="12" customHeight="1" x14ac:dyDescent="0.3">
      <c r="A66" s="18"/>
      <c r="C66" s="19" t="s">
        <v>9</v>
      </c>
      <c r="E66" s="20" t="s">
        <v>68</v>
      </c>
      <c r="F66" s="164" t="s">
        <v>83</v>
      </c>
      <c r="G66" s="20"/>
      <c r="H66" s="60"/>
      <c r="I66" s="60"/>
      <c r="J66" s="155"/>
    </row>
    <row r="67" spans="1:10" ht="12" customHeight="1" x14ac:dyDescent="0.25">
      <c r="A67" s="8"/>
      <c r="C67" s="90"/>
      <c r="D67" s="90"/>
      <c r="E67" s="91"/>
      <c r="F67" s="161"/>
      <c r="G67" s="26"/>
      <c r="H67" s="61">
        <f>+E67*F67*(1+'Instruktion grunduppgifter'!$B$52-2%)</f>
        <v>0</v>
      </c>
      <c r="I67" s="109"/>
      <c r="J67" s="156"/>
    </row>
    <row r="68" spans="1:10" ht="12" customHeight="1" x14ac:dyDescent="0.25">
      <c r="A68" s="8"/>
      <c r="C68" s="90"/>
      <c r="D68" s="90"/>
      <c r="E68" s="91"/>
      <c r="F68" s="161"/>
      <c r="G68" s="26"/>
      <c r="H68" s="61">
        <f>+E68*F68*(1+'Instruktion grunduppgifter'!$B$52-2%)</f>
        <v>0</v>
      </c>
      <c r="I68" s="109"/>
      <c r="J68" s="156"/>
    </row>
    <row r="69" spans="1:10" ht="12" customHeight="1" x14ac:dyDescent="0.25">
      <c r="A69" s="8"/>
      <c r="C69" s="90"/>
      <c r="D69" s="90"/>
      <c r="E69" s="91"/>
      <c r="F69" s="161"/>
      <c r="G69" s="26"/>
      <c r="H69" s="61">
        <f>+E69*F69*(1+'Instruktion grunduppgifter'!$B$52-2%)</f>
        <v>0</v>
      </c>
      <c r="I69" s="109"/>
      <c r="J69" s="156"/>
    </row>
    <row r="70" spans="1:10" ht="12" customHeight="1" x14ac:dyDescent="0.25">
      <c r="A70" s="8"/>
      <c r="C70" s="90"/>
      <c r="D70" s="90"/>
      <c r="E70" s="91"/>
      <c r="F70" s="161"/>
      <c r="G70" s="26"/>
      <c r="H70" s="61">
        <f>+E70*F70*(1+'Instruktion grunduppgifter'!$B$52-2%)</f>
        <v>0</v>
      </c>
      <c r="I70" s="109"/>
      <c r="J70" s="156"/>
    </row>
    <row r="71" spans="1:10" s="11" customFormat="1" ht="12" customHeight="1" x14ac:dyDescent="0.3">
      <c r="A71" s="16"/>
      <c r="C71" s="11" t="s">
        <v>10</v>
      </c>
      <c r="E71" s="17"/>
      <c r="F71" s="17"/>
      <c r="G71" s="17"/>
      <c r="H71" s="62">
        <f>SUM(H67:H70)</f>
        <v>0</v>
      </c>
      <c r="I71" s="62">
        <f>SUM(I67:I70)</f>
        <v>0</v>
      </c>
      <c r="J71" s="151" t="str">
        <f t="shared" ref="J71" si="2">IFERROR(+I71/H71*100,"")</f>
        <v/>
      </c>
    </row>
    <row r="72" spans="1:10" s="11" customFormat="1" ht="12" customHeight="1" x14ac:dyDescent="0.3">
      <c r="A72" s="22"/>
      <c r="B72" s="23"/>
      <c r="C72" s="24"/>
      <c r="D72" s="24"/>
      <c r="E72" s="25"/>
      <c r="F72" s="25"/>
      <c r="G72" s="25"/>
      <c r="H72" s="63"/>
      <c r="I72" s="63"/>
      <c r="J72" s="154"/>
    </row>
    <row r="73" spans="1:10" s="11" customFormat="1" ht="12" customHeight="1" x14ac:dyDescent="0.3">
      <c r="A73" s="16"/>
      <c r="B73" s="11" t="s">
        <v>86</v>
      </c>
      <c r="E73" s="17"/>
      <c r="F73" s="17"/>
      <c r="G73" s="17"/>
      <c r="H73" s="62"/>
      <c r="I73" s="62"/>
      <c r="J73" s="153"/>
    </row>
    <row r="74" spans="1:10" ht="12" customHeight="1" x14ac:dyDescent="0.3">
      <c r="A74" s="8"/>
      <c r="C74" s="21" t="s">
        <v>78</v>
      </c>
      <c r="D74" s="21"/>
      <c r="E74" s="21"/>
      <c r="F74" s="21"/>
      <c r="G74" s="21"/>
      <c r="H74" s="89"/>
      <c r="I74" s="89"/>
      <c r="J74" s="151" t="str">
        <f t="shared" ref="J74:J78" si="3">IFERROR(+I74/H74*100,"")</f>
        <v/>
      </c>
    </row>
    <row r="75" spans="1:10" ht="12" customHeight="1" x14ac:dyDescent="0.3">
      <c r="A75" s="8"/>
      <c r="C75" s="21" t="s">
        <v>80</v>
      </c>
      <c r="D75" s="21"/>
      <c r="E75" s="21"/>
      <c r="F75" s="21"/>
      <c r="G75" s="21"/>
      <c r="H75" s="89"/>
      <c r="I75" s="89"/>
      <c r="J75" s="151" t="str">
        <f t="shared" si="3"/>
        <v/>
      </c>
    </row>
    <row r="76" spans="1:10" ht="12" customHeight="1" x14ac:dyDescent="0.3">
      <c r="A76" s="8"/>
      <c r="C76" s="106" t="s">
        <v>138</v>
      </c>
      <c r="D76" s="21"/>
      <c r="E76" s="21"/>
      <c r="F76" s="21"/>
      <c r="G76" s="21"/>
      <c r="H76" s="89"/>
      <c r="I76" s="89"/>
      <c r="J76" s="151" t="str">
        <f t="shared" si="3"/>
        <v/>
      </c>
    </row>
    <row r="77" spans="1:10" ht="12" customHeight="1" x14ac:dyDescent="0.3">
      <c r="A77" s="8"/>
      <c r="C77" s="21" t="s">
        <v>79</v>
      </c>
      <c r="D77" s="21"/>
      <c r="E77" s="21"/>
      <c r="F77" s="21"/>
      <c r="G77" s="21"/>
      <c r="H77" s="89"/>
      <c r="I77" s="89"/>
      <c r="J77" s="151" t="str">
        <f t="shared" si="3"/>
        <v/>
      </c>
    </row>
    <row r="78" spans="1:10" s="11" customFormat="1" ht="12" customHeight="1" x14ac:dyDescent="0.3">
      <c r="A78" s="16"/>
      <c r="C78" s="11" t="s">
        <v>12</v>
      </c>
      <c r="E78" s="17"/>
      <c r="F78" s="17"/>
      <c r="G78" s="17"/>
      <c r="H78" s="62">
        <f>SUM(H74:H77)</f>
        <v>0</v>
      </c>
      <c r="I78" s="62">
        <f>SUM(I74:I77)</f>
        <v>0</v>
      </c>
      <c r="J78" s="151" t="str">
        <f t="shared" si="3"/>
        <v/>
      </c>
    </row>
    <row r="79" spans="1:10" s="11" customFormat="1" ht="12" customHeight="1" x14ac:dyDescent="0.3">
      <c r="A79" s="22"/>
      <c r="B79" s="23"/>
      <c r="C79" s="24"/>
      <c r="D79" s="24"/>
      <c r="E79" s="25"/>
      <c r="F79" s="25"/>
      <c r="G79" s="25"/>
      <c r="H79" s="63"/>
      <c r="I79" s="63"/>
      <c r="J79" s="154"/>
    </row>
    <row r="80" spans="1:10" s="11" customFormat="1" ht="12" customHeight="1" x14ac:dyDescent="0.3">
      <c r="A80" s="16"/>
      <c r="B80" s="11" t="s">
        <v>13</v>
      </c>
      <c r="E80" s="17"/>
      <c r="F80" s="17"/>
      <c r="G80" s="17"/>
      <c r="H80" s="62"/>
      <c r="I80" s="62"/>
      <c r="J80" s="153"/>
    </row>
    <row r="81" spans="1:12" ht="12" customHeight="1" x14ac:dyDescent="0.3">
      <c r="A81" s="8"/>
      <c r="C81" s="21" t="s">
        <v>14</v>
      </c>
      <c r="D81" s="21"/>
      <c r="E81" s="21"/>
      <c r="F81" s="21"/>
      <c r="G81" s="21"/>
      <c r="H81" s="89"/>
      <c r="I81" s="89"/>
      <c r="J81" s="151" t="str">
        <f t="shared" ref="J81:J86" si="4">IFERROR(+I81/H81*100,"")</f>
        <v/>
      </c>
    </row>
    <row r="82" spans="1:12" ht="12" customHeight="1" x14ac:dyDescent="0.3">
      <c r="A82" s="8"/>
      <c r="C82" s="21" t="s">
        <v>139</v>
      </c>
      <c r="D82" s="21"/>
      <c r="E82" s="21"/>
      <c r="F82" s="21"/>
      <c r="G82" s="21"/>
      <c r="H82" s="89"/>
      <c r="I82" s="89"/>
      <c r="J82" s="151" t="str">
        <f t="shared" si="4"/>
        <v/>
      </c>
    </row>
    <row r="83" spans="1:12" ht="12" customHeight="1" x14ac:dyDescent="0.3">
      <c r="A83" s="8"/>
      <c r="C83" s="21" t="s">
        <v>16</v>
      </c>
      <c r="D83" s="21"/>
      <c r="E83" s="21"/>
      <c r="F83" s="21"/>
      <c r="G83" s="21"/>
      <c r="H83" s="89"/>
      <c r="I83" s="89"/>
      <c r="J83" s="151" t="str">
        <f t="shared" si="4"/>
        <v/>
      </c>
    </row>
    <row r="84" spans="1:12" ht="12" customHeight="1" x14ac:dyDescent="0.3">
      <c r="A84" s="8"/>
      <c r="C84" s="21" t="s">
        <v>17</v>
      </c>
      <c r="D84" s="21"/>
      <c r="E84" s="21"/>
      <c r="F84" s="21"/>
      <c r="G84" s="21"/>
      <c r="H84" s="89"/>
      <c r="I84" s="89"/>
      <c r="J84" s="151" t="str">
        <f t="shared" si="4"/>
        <v/>
      </c>
    </row>
    <row r="85" spans="1:12" ht="12" customHeight="1" x14ac:dyDescent="0.3">
      <c r="A85" s="8"/>
      <c r="C85" s="106" t="s">
        <v>137</v>
      </c>
      <c r="D85" s="21"/>
      <c r="E85" s="21"/>
      <c r="F85" s="21"/>
      <c r="G85" s="21"/>
      <c r="H85" s="89"/>
      <c r="I85" s="89"/>
      <c r="J85" s="151" t="str">
        <f t="shared" si="4"/>
        <v/>
      </c>
    </row>
    <row r="86" spans="1:12" s="11" customFormat="1" ht="12" customHeight="1" x14ac:dyDescent="0.3">
      <c r="A86" s="16"/>
      <c r="C86" s="27" t="s">
        <v>18</v>
      </c>
      <c r="D86" s="27"/>
      <c r="E86" s="17"/>
      <c r="F86" s="17"/>
      <c r="G86" s="17"/>
      <c r="H86" s="62">
        <f>SUM(H81:H85)</f>
        <v>0</v>
      </c>
      <c r="I86" s="62">
        <f>SUM(I81:I85)</f>
        <v>0</v>
      </c>
      <c r="J86" s="151" t="str">
        <f t="shared" si="4"/>
        <v/>
      </c>
    </row>
    <row r="87" spans="1:12" s="11" customFormat="1" ht="7.15" customHeight="1" x14ac:dyDescent="0.3">
      <c r="A87" s="22"/>
      <c r="B87" s="23"/>
      <c r="C87" s="24"/>
      <c r="D87" s="24"/>
      <c r="E87" s="25"/>
      <c r="F87" s="25"/>
      <c r="G87" s="25"/>
      <c r="H87" s="63"/>
      <c r="I87" s="63"/>
      <c r="J87" s="154"/>
    </row>
    <row r="88" spans="1:12" s="30" customFormat="1" ht="15.5" x14ac:dyDescent="0.35">
      <c r="A88" s="28"/>
      <c r="B88" s="29" t="s">
        <v>69</v>
      </c>
      <c r="E88" s="31"/>
      <c r="F88" s="31"/>
      <c r="G88" s="31"/>
      <c r="H88" s="64">
        <f>+H62+H71+H78+H86</f>
        <v>0</v>
      </c>
      <c r="I88" s="64">
        <f>+I62+I71+I78+I86</f>
        <v>0</v>
      </c>
      <c r="J88" s="151" t="str">
        <f t="shared" ref="J88" si="5">IFERROR(+I88/H88*100,"")</f>
        <v/>
      </c>
      <c r="L88" s="11"/>
    </row>
    <row r="89" spans="1:12" s="11" customFormat="1" ht="6" customHeight="1" x14ac:dyDescent="0.3">
      <c r="A89" s="22"/>
      <c r="B89" s="23"/>
      <c r="C89" s="24"/>
      <c r="D89" s="24"/>
      <c r="E89" s="25"/>
      <c r="F89" s="25"/>
      <c r="G89" s="25"/>
      <c r="H89" s="63"/>
      <c r="I89" s="63"/>
      <c r="J89" s="154"/>
    </row>
    <row r="90" spans="1:12" s="11" customFormat="1" ht="12" customHeight="1" x14ac:dyDescent="0.3">
      <c r="A90" s="22"/>
      <c r="B90" s="11" t="s">
        <v>64</v>
      </c>
      <c r="E90" s="17"/>
      <c r="F90" s="17"/>
      <c r="G90" s="17"/>
      <c r="H90" s="62"/>
      <c r="I90" s="62"/>
      <c r="J90" s="153"/>
    </row>
    <row r="91" spans="1:12" s="11" customFormat="1" ht="12" customHeight="1" x14ac:dyDescent="0.3">
      <c r="A91" s="22"/>
      <c r="B91" s="1"/>
      <c r="C91" s="21" t="s">
        <v>125</v>
      </c>
      <c r="D91" s="21"/>
      <c r="E91" s="21"/>
      <c r="F91" s="21"/>
      <c r="G91" s="21"/>
      <c r="H91" s="89"/>
      <c r="I91" s="89"/>
      <c r="J91" s="151" t="str">
        <f t="shared" ref="J91:J94" si="6">IFERROR(+I91/H91*100,"")</f>
        <v/>
      </c>
    </row>
    <row r="92" spans="1:12" s="11" customFormat="1" ht="12" customHeight="1" x14ac:dyDescent="0.3">
      <c r="A92" s="22"/>
      <c r="B92" s="23"/>
      <c r="C92" s="21" t="s">
        <v>126</v>
      </c>
      <c r="D92" s="21"/>
      <c r="E92" s="21"/>
      <c r="F92" s="21"/>
      <c r="G92" s="21"/>
      <c r="H92" s="89"/>
      <c r="I92" s="89"/>
      <c r="J92" s="151" t="str">
        <f t="shared" si="6"/>
        <v/>
      </c>
    </row>
    <row r="93" spans="1:12" s="11" customFormat="1" ht="12" customHeight="1" x14ac:dyDescent="0.3">
      <c r="A93" s="22"/>
      <c r="B93" s="27"/>
      <c r="C93" s="21" t="s">
        <v>131</v>
      </c>
      <c r="D93" s="21"/>
      <c r="E93" s="21"/>
      <c r="F93" s="21"/>
      <c r="G93" s="21"/>
      <c r="H93" s="89"/>
      <c r="I93" s="89"/>
      <c r="J93" s="151" t="str">
        <f t="shared" si="6"/>
        <v/>
      </c>
    </row>
    <row r="94" spans="1:12" s="11" customFormat="1" ht="12" customHeight="1" x14ac:dyDescent="0.3">
      <c r="A94" s="22"/>
      <c r="B94" s="27"/>
      <c r="C94" s="70" t="s">
        <v>128</v>
      </c>
      <c r="D94" s="3"/>
      <c r="E94" s="3"/>
      <c r="F94" s="3"/>
      <c r="G94" s="3"/>
      <c r="H94" s="103">
        <f>SUM(H91:H93)</f>
        <v>0</v>
      </c>
      <c r="I94" s="103">
        <f>SUM(I91:I93)</f>
        <v>0</v>
      </c>
      <c r="J94" s="151" t="str">
        <f t="shared" si="6"/>
        <v/>
      </c>
    </row>
    <row r="95" spans="1:12" s="11" customFormat="1" ht="6" customHeight="1" x14ac:dyDescent="0.3">
      <c r="A95" s="22"/>
      <c r="B95" s="23"/>
      <c r="C95" s="24"/>
      <c r="D95" s="24"/>
      <c r="E95" s="25"/>
      <c r="F95" s="25"/>
      <c r="G95" s="25"/>
      <c r="H95" s="63"/>
      <c r="I95" s="63"/>
      <c r="J95" s="154"/>
    </row>
    <row r="96" spans="1:12" s="11" customFormat="1" ht="12" customHeight="1" x14ac:dyDescent="0.3">
      <c r="A96" s="16"/>
      <c r="B96" s="27" t="s">
        <v>82</v>
      </c>
      <c r="C96" s="21"/>
      <c r="D96" s="21"/>
      <c r="E96" s="21"/>
      <c r="F96" s="21"/>
      <c r="G96" s="21"/>
      <c r="H96" s="89"/>
      <c r="I96" s="89"/>
      <c r="J96" s="151" t="str">
        <f t="shared" ref="J96" si="7">IFERROR(+I96/H96*100,"")</f>
        <v/>
      </c>
    </row>
    <row r="97" spans="1:10" s="11" customFormat="1" ht="6" customHeight="1" x14ac:dyDescent="0.3">
      <c r="A97" s="22"/>
      <c r="B97" s="23"/>
      <c r="C97" s="24"/>
      <c r="D97" s="24"/>
      <c r="E97" s="25"/>
      <c r="F97" s="25"/>
      <c r="G97" s="25"/>
      <c r="H97" s="63"/>
      <c r="I97" s="63"/>
      <c r="J97" s="154"/>
    </row>
    <row r="98" spans="1:10" s="11" customFormat="1" ht="12" customHeight="1" x14ac:dyDescent="0.3">
      <c r="A98" s="16"/>
      <c r="B98" s="27" t="s">
        <v>24</v>
      </c>
      <c r="C98" s="21"/>
      <c r="D98" s="21"/>
      <c r="E98" s="21"/>
      <c r="F98" s="21"/>
      <c r="G98" s="21"/>
      <c r="H98" s="89"/>
      <c r="I98" s="89"/>
      <c r="J98" s="151" t="str">
        <f t="shared" ref="J98" si="8">IFERROR(+I98/H98*100,"")</f>
        <v/>
      </c>
    </row>
    <row r="99" spans="1:10" s="11" customFormat="1" ht="6" customHeight="1" x14ac:dyDescent="0.3">
      <c r="A99" s="22"/>
      <c r="B99" s="23"/>
      <c r="C99" s="24"/>
      <c r="D99" s="24"/>
      <c r="E99" s="25"/>
      <c r="F99" s="25"/>
      <c r="G99" s="25"/>
      <c r="H99" s="63"/>
      <c r="I99" s="63"/>
      <c r="J99" s="154"/>
    </row>
    <row r="100" spans="1:10" s="11" customFormat="1" ht="12" customHeight="1" x14ac:dyDescent="0.3">
      <c r="A100" s="16"/>
      <c r="B100" s="11" t="s">
        <v>19</v>
      </c>
      <c r="E100" s="20" t="s">
        <v>3</v>
      </c>
      <c r="G100" s="20" t="s">
        <v>20</v>
      </c>
      <c r="H100" s="62"/>
      <c r="I100" s="62"/>
      <c r="J100" s="153"/>
    </row>
    <row r="101" spans="1:10" ht="12" customHeight="1" x14ac:dyDescent="0.3">
      <c r="A101" s="8"/>
      <c r="C101" s="21" t="s">
        <v>21</v>
      </c>
      <c r="D101" s="21"/>
      <c r="E101" s="32"/>
      <c r="F101" s="32"/>
      <c r="G101" s="98">
        <f>+G7</f>
        <v>0</v>
      </c>
      <c r="H101" s="65">
        <f>+(H88-H85)*G101</f>
        <v>0</v>
      </c>
      <c r="I101" s="65">
        <f>+(I88-I85)*H101</f>
        <v>0</v>
      </c>
      <c r="J101" s="151" t="str">
        <f t="shared" ref="J101:J103" si="9">IFERROR(+I101/H101*100,"")</f>
        <v/>
      </c>
    </row>
    <row r="102" spans="1:10" ht="15" customHeight="1" x14ac:dyDescent="0.3">
      <c r="A102" s="8"/>
      <c r="C102" s="21" t="s">
        <v>64</v>
      </c>
      <c r="D102" s="21" t="s">
        <v>22</v>
      </c>
      <c r="E102" s="92"/>
      <c r="F102" s="32"/>
      <c r="G102" s="99"/>
      <c r="H102" s="65">
        <f>IF(E102=0,G102*(H88-H85+H98),E102)</f>
        <v>0</v>
      </c>
      <c r="I102" s="65">
        <f>IF(F102=0,H102*(I88-I85+I98),F102)</f>
        <v>0</v>
      </c>
      <c r="J102" s="151" t="str">
        <f t="shared" si="9"/>
        <v/>
      </c>
    </row>
    <row r="103" spans="1:10" s="11" customFormat="1" ht="12" customHeight="1" x14ac:dyDescent="0.3">
      <c r="A103" s="16"/>
      <c r="C103" s="11" t="s">
        <v>23</v>
      </c>
      <c r="E103" s="17"/>
      <c r="F103" s="17"/>
      <c r="G103" s="17"/>
      <c r="H103" s="62">
        <f>SUM(H101:H102)</f>
        <v>0</v>
      </c>
      <c r="I103" s="62">
        <f>SUM(I101:I102)</f>
        <v>0</v>
      </c>
      <c r="J103" s="151" t="str">
        <f t="shared" si="9"/>
        <v/>
      </c>
    </row>
    <row r="104" spans="1:10" s="11" customFormat="1" ht="6" customHeight="1" x14ac:dyDescent="0.3">
      <c r="A104" s="22"/>
      <c r="B104" s="23"/>
      <c r="C104" s="24"/>
      <c r="D104" s="24"/>
      <c r="E104" s="25"/>
      <c r="F104" s="25"/>
      <c r="G104" s="25"/>
      <c r="H104" s="63"/>
      <c r="I104" s="63"/>
      <c r="J104" s="154"/>
    </row>
    <row r="105" spans="1:10" s="11" customFormat="1" ht="12" customHeight="1" x14ac:dyDescent="0.3">
      <c r="A105" s="16"/>
      <c r="B105" s="27" t="s">
        <v>155</v>
      </c>
      <c r="C105" s="21"/>
      <c r="D105" s="21"/>
      <c r="E105" s="21"/>
      <c r="F105" s="21"/>
      <c r="G105" s="21"/>
      <c r="H105" s="89"/>
      <c r="I105" s="89"/>
      <c r="J105" s="151" t="str">
        <f t="shared" ref="J105" si="10">IFERROR(+I105/H105*100,"")</f>
        <v/>
      </c>
    </row>
    <row r="106" spans="1:10" s="11" customFormat="1" ht="6" customHeight="1" x14ac:dyDescent="0.3">
      <c r="A106" s="22"/>
      <c r="B106" s="23"/>
      <c r="C106" s="24"/>
      <c r="D106" s="24"/>
      <c r="E106" s="25"/>
      <c r="F106" s="25"/>
      <c r="G106" s="25"/>
      <c r="H106" s="63"/>
      <c r="I106" s="63"/>
      <c r="J106" s="154"/>
    </row>
    <row r="107" spans="1:10" s="30" customFormat="1" ht="15.5" x14ac:dyDescent="0.35">
      <c r="A107" s="28"/>
      <c r="B107" s="30" t="s">
        <v>70</v>
      </c>
      <c r="E107" s="31"/>
      <c r="F107" s="31"/>
      <c r="G107" s="31"/>
      <c r="H107" s="64">
        <f>+H88+H94+H96+H98+H103+H105</f>
        <v>0</v>
      </c>
      <c r="I107" s="64">
        <f>+I88+I94+I96+I98+I103+I105</f>
        <v>0</v>
      </c>
      <c r="J107" s="151" t="str">
        <f t="shared" ref="J107" si="11">IFERROR(+I107/H107*100,"")</f>
        <v/>
      </c>
    </row>
    <row r="108" spans="1:10" s="30" customFormat="1" ht="8.25" customHeight="1" x14ac:dyDescent="0.35">
      <c r="A108" s="28"/>
      <c r="C108" s="29"/>
      <c r="D108" s="29"/>
      <c r="E108" s="31"/>
      <c r="F108" s="31"/>
      <c r="G108" s="31"/>
      <c r="H108" s="64"/>
      <c r="I108" s="64"/>
      <c r="J108" s="157"/>
    </row>
    <row r="109" spans="1:10" s="30" customFormat="1" ht="15.5" x14ac:dyDescent="0.35">
      <c r="A109" s="28"/>
      <c r="B109" s="30" t="s">
        <v>71</v>
      </c>
      <c r="C109" s="29"/>
      <c r="D109" s="29"/>
      <c r="E109" s="31"/>
      <c r="F109" s="31"/>
      <c r="G109" s="31"/>
      <c r="H109" s="64">
        <f>+H44-H107</f>
        <v>0</v>
      </c>
      <c r="I109" s="64">
        <f>+I44-I107</f>
        <v>0</v>
      </c>
      <c r="J109" s="151" t="str">
        <f t="shared" ref="J109" si="12">IFERROR(+I109/H109*100,"")</f>
        <v/>
      </c>
    </row>
    <row r="110" spans="1:10" s="30" customFormat="1" ht="8.25" customHeight="1" x14ac:dyDescent="0.35">
      <c r="A110" s="28"/>
      <c r="C110" s="29"/>
      <c r="D110" s="29"/>
      <c r="E110" s="31"/>
      <c r="F110" s="31"/>
      <c r="G110" s="31"/>
      <c r="H110" s="64"/>
      <c r="I110" s="64"/>
      <c r="J110" s="157"/>
    </row>
    <row r="111" spans="1:10" s="30" customFormat="1" ht="15.5" x14ac:dyDescent="0.35">
      <c r="A111" s="28"/>
      <c r="C111" s="29"/>
      <c r="D111" s="29"/>
      <c r="E111" s="31"/>
      <c r="F111" s="31"/>
      <c r="G111" s="17" t="s">
        <v>75</v>
      </c>
      <c r="H111" s="62">
        <f>+H36+H109</f>
        <v>0</v>
      </c>
      <c r="I111" s="62">
        <f>+I36+I109</f>
        <v>0</v>
      </c>
      <c r="J111" s="151" t="str">
        <f t="shared" ref="J111" si="13">IFERROR(+I111/H111*100,"")</f>
        <v/>
      </c>
    </row>
    <row r="112" spans="1:10" s="30" customFormat="1" ht="12" customHeight="1" x14ac:dyDescent="0.35">
      <c r="A112" s="28"/>
      <c r="C112" s="29"/>
      <c r="D112" s="29"/>
      <c r="E112" s="31"/>
      <c r="F112" s="31"/>
      <c r="G112" s="31"/>
      <c r="H112" s="64"/>
      <c r="I112" s="64"/>
      <c r="J112" s="157"/>
    </row>
    <row r="113" spans="1:10" s="30" customFormat="1" ht="15.5" x14ac:dyDescent="0.35">
      <c r="A113" s="34"/>
      <c r="B113" s="13" t="s">
        <v>154</v>
      </c>
      <c r="C113" s="35"/>
      <c r="D113" s="35"/>
      <c r="E113" s="36"/>
      <c r="F113" s="36"/>
      <c r="G113" s="36"/>
      <c r="H113" s="66"/>
      <c r="I113" s="66"/>
      <c r="J113" s="158"/>
    </row>
    <row r="114" spans="1:10" s="37" customFormat="1" ht="12" customHeight="1" x14ac:dyDescent="0.3">
      <c r="A114" s="18"/>
      <c r="C114" s="38" t="s">
        <v>25</v>
      </c>
      <c r="D114" s="38"/>
      <c r="E114" s="20" t="s">
        <v>72</v>
      </c>
      <c r="F114" s="20"/>
      <c r="G114" s="20" t="s">
        <v>26</v>
      </c>
      <c r="H114" s="60"/>
      <c r="I114" s="60"/>
      <c r="J114" s="155"/>
    </row>
    <row r="115" spans="1:10" s="11" customFormat="1" ht="12" customHeight="1" x14ac:dyDescent="0.3">
      <c r="A115" s="22"/>
      <c r="B115" s="23"/>
      <c r="C115" s="101"/>
      <c r="D115" s="101"/>
      <c r="E115" s="101"/>
      <c r="F115" s="26"/>
      <c r="G115" s="93"/>
      <c r="H115" s="94"/>
      <c r="I115" s="94"/>
      <c r="J115" s="159"/>
    </row>
    <row r="116" spans="1:10" s="11" customFormat="1" ht="12" customHeight="1" x14ac:dyDescent="0.3">
      <c r="A116" s="22"/>
      <c r="B116" s="23"/>
      <c r="C116" s="101"/>
      <c r="D116" s="101"/>
      <c r="E116" s="101"/>
      <c r="F116" s="26"/>
      <c r="G116" s="93"/>
      <c r="H116" s="94"/>
      <c r="I116" s="94"/>
      <c r="J116" s="159"/>
    </row>
    <row r="117" spans="1:10" s="11" customFormat="1" ht="12" customHeight="1" x14ac:dyDescent="0.3">
      <c r="A117" s="22"/>
      <c r="B117" s="23"/>
      <c r="C117" s="101"/>
      <c r="D117" s="101"/>
      <c r="E117" s="101"/>
      <c r="F117" s="26"/>
      <c r="G117" s="93"/>
      <c r="H117" s="94"/>
      <c r="I117" s="94"/>
      <c r="J117" s="159"/>
    </row>
    <row r="118" spans="1:10" s="11" customFormat="1" ht="12" customHeight="1" x14ac:dyDescent="0.3">
      <c r="A118" s="22"/>
      <c r="B118" s="23"/>
      <c r="C118" s="24"/>
      <c r="D118" s="24"/>
      <c r="E118" s="25"/>
      <c r="F118" s="25"/>
      <c r="G118" s="25"/>
      <c r="H118" s="63"/>
      <c r="I118" s="63"/>
      <c r="J118" s="154"/>
    </row>
    <row r="119" spans="1:10" s="11" customFormat="1" ht="15.5" x14ac:dyDescent="0.35">
      <c r="A119" s="22"/>
      <c r="B119" s="30" t="s">
        <v>27</v>
      </c>
      <c r="C119" s="24"/>
      <c r="D119" s="24"/>
      <c r="E119" s="25"/>
      <c r="F119" s="25"/>
      <c r="G119" s="25"/>
      <c r="H119" s="67">
        <f>SUM(H115:H117)</f>
        <v>0</v>
      </c>
      <c r="I119" s="67">
        <f>SUM(I115:I117)</f>
        <v>0</v>
      </c>
      <c r="J119" s="153"/>
    </row>
    <row r="120" spans="1:10" s="23" customFormat="1" ht="12" customHeight="1" thickBot="1" x14ac:dyDescent="0.3">
      <c r="A120" s="39"/>
      <c r="B120" s="40"/>
      <c r="C120" s="40"/>
      <c r="D120" s="40"/>
      <c r="E120" s="41"/>
      <c r="F120" s="41"/>
      <c r="G120" s="41"/>
      <c r="H120" s="42"/>
      <c r="I120" s="42"/>
      <c r="J120" s="160"/>
    </row>
  </sheetData>
  <sheetProtection algorithmName="SHA-512" hashValue="ByQLrUwT+uzx5+dH1myE6SGpE17Djsf0ZtBIuJN/Z+do0erKDxu6Y5kPrVf87s0cYEcTHMl71USNWlo5l59zqQ==" saltValue="VjLbZrIzZOH1RstuUfgjpQ==" spinCount="100000" sheet="1" objects="1" scenarios="1"/>
  <protectedRanges>
    <protectedRange password="B142" sqref="H94:I94" name="Insamling budget_3"/>
    <protectedRange password="B142" sqref="H3:H4" name="Insamling budget_1_2"/>
  </protectedRanges>
  <phoneticPr fontId="19" type="noConversion"/>
  <pageMargins left="0.74803149606299213" right="0.74803149606299213" top="0.51181102362204722" bottom="0.74803149606299213" header="0.51181102362204722" footer="0.51181102362204722"/>
  <pageSetup paperSize="9" scale="54" fitToHeight="2" orientation="portrait" r:id="rId1"/>
  <headerFooter alignWithMargins="0">
    <oddFooter>&amp;L&amp;9Version 2021.1&amp;C&amp;F &amp;A</oddFooter>
  </headerFooter>
  <rowBreaks count="1" manualBreakCount="1">
    <brk id="120" max="9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L120"/>
  <sheetViews>
    <sheetView showGridLines="0" topLeftCell="A29" zoomScaleNormal="100" workbookViewId="0">
      <selection activeCell="H55" sqref="H55"/>
    </sheetView>
  </sheetViews>
  <sheetFormatPr defaultColWidth="9.1796875" defaultRowHeight="12" customHeight="1" x14ac:dyDescent="0.25"/>
  <cols>
    <col min="1" max="1" width="2.7265625" style="1" customWidth="1"/>
    <col min="2" max="2" width="2.54296875" style="1" customWidth="1"/>
    <col min="3" max="3" width="24.54296875" style="1" customWidth="1"/>
    <col min="4" max="4" width="24.81640625" style="1" customWidth="1"/>
    <col min="5" max="5" width="10.453125" style="2" bestFit="1" customWidth="1"/>
    <col min="6" max="6" width="15.26953125" style="2" bestFit="1" customWidth="1"/>
    <col min="7" max="7" width="15" style="2" customWidth="1"/>
    <col min="8" max="8" width="12.7265625" style="3" customWidth="1"/>
    <col min="9" max="9" width="12.453125" style="3" customWidth="1"/>
    <col min="10" max="10" width="4.81640625" style="3" customWidth="1"/>
    <col min="11" max="16384" width="9.1796875" style="1"/>
  </cols>
  <sheetData>
    <row r="1" spans="1:10" ht="12" customHeight="1" thickBot="1" x14ac:dyDescent="0.3"/>
    <row r="2" spans="1:10" ht="12" customHeight="1" x14ac:dyDescent="0.3">
      <c r="A2" s="4"/>
      <c r="B2" s="5"/>
      <c r="C2" s="5"/>
      <c r="D2" s="5"/>
      <c r="E2" s="6"/>
      <c r="F2" s="6"/>
      <c r="G2" s="189" t="s">
        <v>149</v>
      </c>
      <c r="H2" s="165">
        <f>+'Instruktion grunduppgifter'!B33</f>
        <v>0</v>
      </c>
      <c r="I2" s="7"/>
      <c r="J2" s="148"/>
    </row>
    <row r="3" spans="1:10" ht="17.5" x14ac:dyDescent="0.35">
      <c r="A3" s="8"/>
      <c r="D3" s="53" t="s">
        <v>60</v>
      </c>
      <c r="E3" s="55">
        <f>+'Instruktion grunduppgifter'!B35</f>
        <v>0</v>
      </c>
      <c r="G3" s="190" t="s">
        <v>156</v>
      </c>
      <c r="H3" s="111">
        <f>+'Instruktion grunduppgifter'!B37</f>
        <v>0</v>
      </c>
      <c r="J3" s="149"/>
    </row>
    <row r="4" spans="1:10" ht="17.5" x14ac:dyDescent="0.35">
      <c r="A4" s="8"/>
      <c r="D4" s="53"/>
      <c r="E4" s="55"/>
      <c r="G4" s="119" t="s">
        <v>28</v>
      </c>
      <c r="H4" s="111" t="str">
        <f>+D6</f>
        <v>Projekt 47</v>
      </c>
      <c r="J4" s="149"/>
    </row>
    <row r="5" spans="1:10" ht="12" customHeight="1" x14ac:dyDescent="0.25">
      <c r="A5" s="8"/>
      <c r="J5" s="149"/>
    </row>
    <row r="6" spans="1:10" ht="12" customHeight="1" x14ac:dyDescent="0.3">
      <c r="A6" s="8"/>
      <c r="C6" s="9" t="s">
        <v>0</v>
      </c>
      <c r="D6" s="86" t="s">
        <v>105</v>
      </c>
      <c r="E6" s="87"/>
      <c r="F6" s="9" t="s">
        <v>156</v>
      </c>
      <c r="G6" s="111">
        <f>+'Instruktion grunduppgifter'!B37</f>
        <v>0</v>
      </c>
      <c r="J6" s="149"/>
    </row>
    <row r="7" spans="1:10" ht="12" customHeight="1" x14ac:dyDescent="0.3">
      <c r="A7" s="8"/>
      <c r="C7" s="10" t="s">
        <v>1</v>
      </c>
      <c r="D7" s="105">
        <v>47</v>
      </c>
      <c r="E7" s="88"/>
      <c r="F7" s="71" t="s">
        <v>88</v>
      </c>
      <c r="G7" s="112">
        <f>+'Instruktion grunduppgifter'!B46+'Instruktion grunduppgifter'!B47+'Instruktion grunduppgifter'!B48</f>
        <v>0</v>
      </c>
      <c r="J7" s="149"/>
    </row>
    <row r="8" spans="1:10" ht="13" x14ac:dyDescent="0.3">
      <c r="A8" s="8"/>
      <c r="C8" s="9" t="s">
        <v>2</v>
      </c>
      <c r="D8" s="86"/>
      <c r="E8" s="87"/>
      <c r="F8" s="71" t="s">
        <v>140</v>
      </c>
      <c r="G8" s="170">
        <f>+'Instruktion grunduppgifter'!B51</f>
        <v>0</v>
      </c>
      <c r="J8" s="149"/>
    </row>
    <row r="9" spans="1:10" ht="12" customHeight="1" x14ac:dyDescent="0.3">
      <c r="A9" s="8"/>
      <c r="C9" s="11"/>
      <c r="D9" s="11"/>
      <c r="J9" s="149"/>
    </row>
    <row r="10" spans="1:10" ht="12" customHeight="1" x14ac:dyDescent="0.3">
      <c r="A10" s="8"/>
      <c r="C10" s="11" t="s">
        <v>76</v>
      </c>
      <c r="D10" s="11"/>
      <c r="J10" s="149"/>
    </row>
    <row r="11" spans="1:10" s="116" customFormat="1" ht="9" customHeight="1" thickBot="1" x14ac:dyDescent="0.35">
      <c r="A11" s="115"/>
      <c r="C11" s="126"/>
      <c r="D11" s="126"/>
      <c r="E11" s="127"/>
      <c r="F11" s="117"/>
      <c r="G11" s="117"/>
      <c r="H11" s="118"/>
      <c r="I11" s="118"/>
      <c r="J11" s="132"/>
    </row>
    <row r="12" spans="1:10" s="116" customFormat="1" ht="15.5" x14ac:dyDescent="0.35">
      <c r="A12" s="115"/>
      <c r="B12" s="128" t="str">
        <f>CONCATENATE("PROGNOS OKT-DEC ",'Instruktion grunduppgifter'!B35-1)</f>
        <v>PROGNOS OKT-DEC -1</v>
      </c>
      <c r="C12" s="129"/>
      <c r="D12" s="129"/>
      <c r="E12" s="130"/>
      <c r="F12" s="113"/>
      <c r="G12" s="113"/>
      <c r="H12" s="114"/>
      <c r="I12" s="131"/>
      <c r="J12" s="149"/>
    </row>
    <row r="13" spans="1:10" s="116" customFormat="1" ht="7.5" customHeight="1" x14ac:dyDescent="0.25">
      <c r="A13" s="115"/>
      <c r="B13" s="115"/>
      <c r="E13" s="127"/>
      <c r="F13" s="117"/>
      <c r="G13" s="117"/>
      <c r="H13" s="118"/>
      <c r="I13" s="132"/>
      <c r="J13" s="149"/>
    </row>
    <row r="14" spans="1:10" s="116" customFormat="1" ht="13" x14ac:dyDescent="0.3">
      <c r="A14" s="115"/>
      <c r="B14" s="115"/>
      <c r="C14" s="126" t="str">
        <f>CONCATENATE("OH procent ",'Instruktion grunduppgifter'!B35-1)</f>
        <v>OH procent -1</v>
      </c>
      <c r="D14" s="192">
        <f>+'Instruktion grunduppgifter'!B41+'Instruktion grunduppgifter'!B42+'Instruktion grunduppgifter'!B43</f>
        <v>0</v>
      </c>
      <c r="E14" s="127"/>
      <c r="F14" s="133" t="s">
        <v>142</v>
      </c>
      <c r="G14" s="117"/>
      <c r="H14" s="118"/>
      <c r="I14" s="167">
        <v>1</v>
      </c>
      <c r="J14" s="149"/>
    </row>
    <row r="15" spans="1:10" s="116" customFormat="1" ht="7.5" customHeight="1" x14ac:dyDescent="0.25">
      <c r="A15" s="115"/>
      <c r="B15" s="115"/>
      <c r="E15" s="127"/>
      <c r="F15" s="117"/>
      <c r="G15" s="117"/>
      <c r="H15" s="118"/>
      <c r="I15" s="132"/>
      <c r="J15" s="149"/>
    </row>
    <row r="16" spans="1:10" s="116" customFormat="1" ht="13" x14ac:dyDescent="0.3">
      <c r="A16" s="115"/>
      <c r="B16" s="121" t="s">
        <v>143</v>
      </c>
      <c r="C16" s="118"/>
      <c r="D16" s="126"/>
      <c r="E16" s="127"/>
      <c r="F16" s="126" t="str">
        <f>CONCATENATE("Kvar ",'Instruktion grunduppgifter'!B35-1,", enl Probok")</f>
        <v>Kvar -1, enl Probok</v>
      </c>
      <c r="G16" s="117"/>
      <c r="H16" s="118"/>
      <c r="I16" s="166"/>
      <c r="J16" s="149"/>
    </row>
    <row r="17" spans="1:11" s="116" customFormat="1" ht="12.5" x14ac:dyDescent="0.25">
      <c r="A17" s="115"/>
      <c r="B17" s="115"/>
      <c r="C17" s="124"/>
      <c r="D17" s="124"/>
      <c r="E17" s="127"/>
      <c r="F17" s="135" t="str">
        <f>CONCATENATE("Oavskrivet belopp på utrustning ",'Instruktion grunduppgifter'!B35-1)</f>
        <v>Oavskrivet belopp på utrustning -1</v>
      </c>
      <c r="G17" s="117"/>
      <c r="H17" s="118"/>
      <c r="I17" s="136">
        <f>+I22</f>
        <v>0</v>
      </c>
      <c r="J17" s="149"/>
    </row>
    <row r="18" spans="1:11" s="116" customFormat="1" ht="12.5" x14ac:dyDescent="0.25">
      <c r="A18" s="115"/>
      <c r="B18" s="115"/>
      <c r="C18" s="123"/>
      <c r="D18" s="123"/>
      <c r="E18" s="127"/>
      <c r="F18" s="120" t="s">
        <v>144</v>
      </c>
      <c r="G18" s="117"/>
      <c r="H18" s="118"/>
      <c r="I18" s="136">
        <f>-D32</f>
        <v>0</v>
      </c>
      <c r="J18" s="149"/>
    </row>
    <row r="19" spans="1:11" s="116" customFormat="1" ht="13" x14ac:dyDescent="0.3">
      <c r="A19" s="115"/>
      <c r="B19" s="115"/>
      <c r="C19" s="123"/>
      <c r="D19" s="123"/>
      <c r="E19" s="127"/>
      <c r="F19" s="126" t="str">
        <f>CONCATENATE("Utgående balans ",'Instruktion grunduppgifter'!B35-1,"-12-31")</f>
        <v>Utgående balans -1-12-31</v>
      </c>
      <c r="G19" s="117"/>
      <c r="H19" s="118"/>
      <c r="I19" s="137">
        <f>SUM(I16:I18)</f>
        <v>0</v>
      </c>
      <c r="J19" s="149"/>
    </row>
    <row r="20" spans="1:11" s="116" customFormat="1" ht="12.5" x14ac:dyDescent="0.25">
      <c r="A20" s="115"/>
      <c r="B20" s="115"/>
      <c r="C20" s="123"/>
      <c r="D20" s="123"/>
      <c r="E20" s="127"/>
      <c r="F20" s="118"/>
      <c r="G20" s="117"/>
      <c r="H20" s="118"/>
      <c r="I20" s="132"/>
      <c r="J20" s="149"/>
    </row>
    <row r="21" spans="1:11" s="116" customFormat="1" ht="13" x14ac:dyDescent="0.3">
      <c r="A21" s="115"/>
      <c r="B21" s="115"/>
      <c r="C21" s="123"/>
      <c r="D21" s="123"/>
      <c r="E21" s="127"/>
      <c r="F21" s="126" t="s">
        <v>153</v>
      </c>
      <c r="G21" s="117"/>
      <c r="H21" s="118"/>
      <c r="I21" s="132"/>
      <c r="J21" s="149"/>
    </row>
    <row r="22" spans="1:11" s="116" customFormat="1" ht="12.5" x14ac:dyDescent="0.25">
      <c r="A22" s="115"/>
      <c r="B22" s="115"/>
      <c r="C22" s="123"/>
      <c r="D22" s="123"/>
      <c r="E22" s="127"/>
      <c r="F22" s="118" t="str">
        <f>+F17</f>
        <v>Oavskrivet belopp på utrustning -1</v>
      </c>
      <c r="G22" s="117"/>
      <c r="H22" s="118"/>
      <c r="I22" s="166"/>
      <c r="J22" s="149"/>
    </row>
    <row r="23" spans="1:11" s="116" customFormat="1" ht="12.5" x14ac:dyDescent="0.25">
      <c r="A23" s="115"/>
      <c r="B23" s="115"/>
      <c r="C23" s="123"/>
      <c r="D23" s="123"/>
      <c r="E23" s="127"/>
      <c r="F23" s="118" t="str">
        <f>CONCATENATE("Nyinköp av utrustning &gt; 25 tkr ht ",'Instruktion grunduppgifter'!B35-1)</f>
        <v>Nyinköp av utrustning &gt; 25 tkr ht -1</v>
      </c>
      <c r="G23" s="117"/>
      <c r="H23" s="118"/>
      <c r="I23" s="134"/>
      <c r="J23" s="149"/>
    </row>
    <row r="24" spans="1:11" s="116" customFormat="1" ht="13" x14ac:dyDescent="0.3">
      <c r="A24" s="115"/>
      <c r="B24" s="115"/>
      <c r="C24" s="126" t="s">
        <v>145</v>
      </c>
      <c r="D24" s="133">
        <f>SUM(D17:D23)</f>
        <v>0</v>
      </c>
      <c r="E24" s="127"/>
      <c r="F24" s="133" t="str">
        <f>CONCATENATE("Oavskrivet belopp på utrustning ",'Instruktion grunduppgifter'!B35-1,"-12-31")</f>
        <v>Oavskrivet belopp på utrustning -1-12-31</v>
      </c>
      <c r="G24" s="117"/>
      <c r="H24" s="118"/>
      <c r="I24" s="137">
        <f>SUM(I22:I23)</f>
        <v>0</v>
      </c>
      <c r="J24" s="149"/>
    </row>
    <row r="25" spans="1:11" s="126" customFormat="1" ht="6" customHeight="1" x14ac:dyDescent="0.3">
      <c r="A25" s="122"/>
      <c r="B25" s="122"/>
      <c r="C25" s="125"/>
      <c r="D25" s="125"/>
      <c r="E25" s="127"/>
      <c r="F25" s="117"/>
      <c r="G25" s="117"/>
      <c r="H25" s="118"/>
      <c r="I25" s="132"/>
      <c r="J25" s="149"/>
    </row>
    <row r="26" spans="1:11" s="116" customFormat="1" ht="13" x14ac:dyDescent="0.3">
      <c r="A26" s="115"/>
      <c r="B26" s="115"/>
      <c r="C26" s="126" t="s">
        <v>21</v>
      </c>
      <c r="D26" s="133">
        <f>+D24*D14</f>
        <v>0</v>
      </c>
      <c r="E26" s="127"/>
      <c r="F26" s="120"/>
      <c r="G26" s="117"/>
      <c r="H26" s="118"/>
      <c r="I26" s="132"/>
      <c r="J26" s="149"/>
    </row>
    <row r="27" spans="1:11" s="126" customFormat="1" ht="6" customHeight="1" x14ac:dyDescent="0.3">
      <c r="A27" s="122"/>
      <c r="B27" s="122"/>
      <c r="C27" s="125"/>
      <c r="D27" s="125"/>
      <c r="E27" s="127"/>
      <c r="F27" s="117"/>
      <c r="G27" s="117"/>
      <c r="H27" s="118"/>
      <c r="I27" s="132"/>
      <c r="J27" s="149"/>
      <c r="K27" s="116"/>
    </row>
    <row r="28" spans="1:11" s="116" customFormat="1" ht="13" x14ac:dyDescent="0.3">
      <c r="A28" s="115"/>
      <c r="B28" s="115"/>
      <c r="C28" s="126" t="s">
        <v>64</v>
      </c>
      <c r="D28" s="124"/>
      <c r="E28" s="127"/>
      <c r="F28" s="120"/>
      <c r="G28" s="117"/>
      <c r="H28" s="118"/>
      <c r="I28" s="132"/>
      <c r="J28" s="149"/>
    </row>
    <row r="29" spans="1:11" s="126" customFormat="1" ht="6" customHeight="1" x14ac:dyDescent="0.3">
      <c r="A29" s="122"/>
      <c r="B29" s="122"/>
      <c r="C29" s="125"/>
      <c r="D29" s="125"/>
      <c r="E29" s="127"/>
      <c r="F29" s="117"/>
      <c r="G29" s="117"/>
      <c r="H29" s="118"/>
      <c r="I29" s="132"/>
      <c r="J29" s="149"/>
      <c r="K29" s="116"/>
    </row>
    <row r="30" spans="1:11" s="116" customFormat="1" ht="13" x14ac:dyDescent="0.3">
      <c r="A30" s="115"/>
      <c r="B30" s="115"/>
      <c r="C30" s="126" t="s">
        <v>146</v>
      </c>
      <c r="D30" s="133">
        <f>+I24/I14/12*3</f>
        <v>0</v>
      </c>
      <c r="E30" s="127"/>
      <c r="F30" s="126" t="s">
        <v>147</v>
      </c>
      <c r="I30" s="166"/>
      <c r="J30" s="149"/>
    </row>
    <row r="31" spans="1:11" s="126" customFormat="1" ht="6" customHeight="1" x14ac:dyDescent="0.3">
      <c r="A31" s="122"/>
      <c r="B31" s="122"/>
      <c r="C31" s="125"/>
      <c r="D31" s="125"/>
      <c r="E31" s="127"/>
      <c r="F31" s="117"/>
      <c r="G31" s="117"/>
      <c r="H31" s="118"/>
      <c r="I31" s="132"/>
      <c r="J31" s="149"/>
    </row>
    <row r="32" spans="1:11" s="116" customFormat="1" ht="13.5" thickBot="1" x14ac:dyDescent="0.35">
      <c r="A32" s="115"/>
      <c r="B32" s="138"/>
      <c r="C32" s="139" t="s">
        <v>148</v>
      </c>
      <c r="D32" s="140">
        <f>SUM(D24:D31)</f>
        <v>0</v>
      </c>
      <c r="E32" s="141"/>
      <c r="F32" s="139" t="str">
        <f>CONCATENATE("KVAR ATT DISPONERA ",'Instruktion grunduppgifter'!B35-1,"-12-31")</f>
        <v>KVAR ATT DISPONERA -1-12-31</v>
      </c>
      <c r="G32" s="142"/>
      <c r="H32" s="140"/>
      <c r="I32" s="143">
        <f>+I19-I24+I30</f>
        <v>0</v>
      </c>
      <c r="J32" s="149"/>
    </row>
    <row r="33" spans="1:10" s="116" customFormat="1" ht="7.15" customHeight="1" x14ac:dyDescent="0.3">
      <c r="A33" s="115"/>
      <c r="C33" s="126"/>
      <c r="D33" s="126"/>
      <c r="E33" s="127"/>
      <c r="F33" s="117"/>
      <c r="G33" s="117"/>
      <c r="H33" s="118"/>
      <c r="I33" s="118"/>
      <c r="J33" s="132"/>
    </row>
    <row r="34" spans="1:10" ht="15.5" x14ac:dyDescent="0.35">
      <c r="A34" s="8"/>
      <c r="C34" s="11"/>
      <c r="D34" s="11"/>
      <c r="H34" s="58" t="s">
        <v>132</v>
      </c>
      <c r="I34" s="58" t="s">
        <v>133</v>
      </c>
      <c r="J34" s="150" t="s">
        <v>7</v>
      </c>
    </row>
    <row r="35" spans="1:10" ht="12" customHeight="1" x14ac:dyDescent="0.25">
      <c r="A35" s="8"/>
      <c r="H35" s="59"/>
      <c r="I35" s="59"/>
      <c r="J35" s="149"/>
    </row>
    <row r="36" spans="1:10" ht="13" x14ac:dyDescent="0.3">
      <c r="A36" s="8"/>
      <c r="C36" s="11"/>
      <c r="D36" s="11"/>
      <c r="G36" s="17" t="s">
        <v>74</v>
      </c>
      <c r="H36" s="62">
        <f>+I32</f>
        <v>0</v>
      </c>
      <c r="I36" s="102"/>
      <c r="J36" s="151" t="str">
        <f>IFERROR(+I36/H36*100,"")</f>
        <v/>
      </c>
    </row>
    <row r="37" spans="1:10" ht="7.15" customHeight="1" x14ac:dyDescent="0.25">
      <c r="A37" s="8"/>
      <c r="H37" s="59"/>
      <c r="I37" s="59"/>
      <c r="J37" s="152"/>
    </row>
    <row r="38" spans="1:10" s="11" customFormat="1" ht="15.5" x14ac:dyDescent="0.35">
      <c r="A38" s="16"/>
      <c r="B38" s="13" t="s">
        <v>135</v>
      </c>
      <c r="D38" s="33" t="s">
        <v>87</v>
      </c>
      <c r="E38" s="20"/>
      <c r="F38" s="2"/>
      <c r="G38" s="20"/>
      <c r="H38" s="62"/>
      <c r="I38" s="62"/>
      <c r="J38" s="153"/>
    </row>
    <row r="39" spans="1:10" ht="12" customHeight="1" x14ac:dyDescent="0.3">
      <c r="A39" s="8"/>
      <c r="C39" s="21" t="s">
        <v>54</v>
      </c>
      <c r="D39" s="32"/>
      <c r="E39" s="32"/>
      <c r="F39" s="32"/>
      <c r="G39" s="32"/>
      <c r="H39" s="89"/>
      <c r="I39" s="89"/>
      <c r="J39" s="151" t="str">
        <f t="shared" ref="J39:J44" si="0">IFERROR(+I39/H39*100,"")</f>
        <v/>
      </c>
    </row>
    <row r="40" spans="1:10" ht="12" customHeight="1" x14ac:dyDescent="0.3">
      <c r="A40" s="8"/>
      <c r="C40" s="21" t="s">
        <v>84</v>
      </c>
      <c r="D40" s="32"/>
      <c r="E40" s="32"/>
      <c r="F40" s="32"/>
      <c r="G40" s="32"/>
      <c r="H40" s="89"/>
      <c r="I40" s="89"/>
      <c r="J40" s="151" t="str">
        <f t="shared" si="0"/>
        <v/>
      </c>
    </row>
    <row r="41" spans="1:10" ht="12" customHeight="1" x14ac:dyDescent="0.3">
      <c r="A41" s="8"/>
      <c r="C41" s="21" t="s">
        <v>85</v>
      </c>
      <c r="D41" s="32"/>
      <c r="E41" s="32"/>
      <c r="F41" s="32"/>
      <c r="G41" s="32"/>
      <c r="H41" s="89"/>
      <c r="I41" s="89"/>
      <c r="J41" s="151" t="str">
        <f t="shared" si="0"/>
        <v/>
      </c>
    </row>
    <row r="42" spans="1:10" ht="12" customHeight="1" x14ac:dyDescent="0.3">
      <c r="A42" s="8"/>
      <c r="C42" s="106" t="s">
        <v>134</v>
      </c>
      <c r="D42" s="32"/>
      <c r="E42" s="32"/>
      <c r="F42" s="32"/>
      <c r="G42" s="32"/>
      <c r="H42" s="89"/>
      <c r="I42" s="89"/>
      <c r="J42" s="151" t="str">
        <f t="shared" si="0"/>
        <v/>
      </c>
    </row>
    <row r="43" spans="1:10" s="11" customFormat="1" ht="5.5" customHeight="1" x14ac:dyDescent="0.3">
      <c r="A43" s="22"/>
      <c r="B43" s="23"/>
      <c r="C43" s="24"/>
      <c r="D43" s="24"/>
      <c r="E43" s="25"/>
      <c r="F43" s="25"/>
      <c r="G43" s="25"/>
      <c r="H43" s="63"/>
      <c r="I43" s="63"/>
      <c r="J43" s="154" t="str">
        <f t="shared" si="0"/>
        <v/>
      </c>
    </row>
    <row r="44" spans="1:10" s="30" customFormat="1" ht="15.5" x14ac:dyDescent="0.35">
      <c r="A44" s="28"/>
      <c r="B44" s="13" t="s">
        <v>136</v>
      </c>
      <c r="C44" s="29"/>
      <c r="D44" s="29"/>
      <c r="E44" s="31"/>
      <c r="F44" s="31"/>
      <c r="G44" s="31"/>
      <c r="H44" s="64">
        <f>SUM(H39:H43)</f>
        <v>0</v>
      </c>
      <c r="I44" s="64">
        <f>SUM(I39:I42)</f>
        <v>0</v>
      </c>
      <c r="J44" s="151" t="str">
        <f t="shared" si="0"/>
        <v/>
      </c>
    </row>
    <row r="45" spans="1:10" ht="12" customHeight="1" x14ac:dyDescent="0.3">
      <c r="A45" s="8"/>
      <c r="C45" s="11"/>
      <c r="D45" s="11"/>
      <c r="G45" s="17"/>
      <c r="H45" s="62"/>
      <c r="I45" s="62"/>
      <c r="J45" s="153"/>
    </row>
    <row r="46" spans="1:10" s="14" customFormat="1" ht="15.5" x14ac:dyDescent="0.35">
      <c r="A46" s="12"/>
      <c r="B46" s="13" t="s">
        <v>67</v>
      </c>
      <c r="E46" s="15"/>
      <c r="F46" s="15"/>
      <c r="G46" s="15"/>
      <c r="H46" s="62"/>
      <c r="I46" s="62"/>
      <c r="J46" s="153"/>
    </row>
    <row r="47" spans="1:10" ht="12" customHeight="1" x14ac:dyDescent="0.25">
      <c r="A47" s="8"/>
      <c r="H47" s="59"/>
      <c r="I47" s="59"/>
      <c r="J47" s="152"/>
    </row>
    <row r="48" spans="1:10" s="11" customFormat="1" ht="12" customHeight="1" x14ac:dyDescent="0.3">
      <c r="A48" s="16"/>
      <c r="B48" s="191" t="str">
        <f>CONCATENATE("Lönekostnader (inkl LBK + sem.tillägg, tot ",'Instruktion grunduppgifter'!B52*100,"%) inkl. löneökning om angivet ovan")</f>
        <v>Lönekostnader (inkl LBK + sem.tillägg, tot 0%) inkl. löneökning om angivet ovan</v>
      </c>
      <c r="E48" s="17"/>
      <c r="F48" s="17"/>
      <c r="G48" s="17"/>
      <c r="H48" s="62"/>
      <c r="I48" s="62"/>
      <c r="J48" s="153"/>
    </row>
    <row r="49" spans="1:10" s="19" customFormat="1" ht="12" customHeight="1" x14ac:dyDescent="0.3">
      <c r="A49" s="18"/>
      <c r="C49" s="19" t="s">
        <v>4</v>
      </c>
      <c r="E49" s="20" t="s">
        <v>5</v>
      </c>
      <c r="F49" s="20" t="s">
        <v>6</v>
      </c>
      <c r="G49" s="20" t="s">
        <v>7</v>
      </c>
      <c r="H49" s="60"/>
      <c r="I49" s="60"/>
      <c r="J49" s="155"/>
    </row>
    <row r="50" spans="1:10" ht="12" customHeight="1" x14ac:dyDescent="0.25">
      <c r="A50" s="8"/>
      <c r="C50" s="110"/>
      <c r="D50" s="90"/>
      <c r="E50" s="91"/>
      <c r="F50" s="161"/>
      <c r="G50" s="97"/>
      <c r="H50" s="61">
        <f>+E50*F50*G50*(1+'Instruktion grunduppgifter'!$B$52)*(1+$G$8)</f>
        <v>0</v>
      </c>
      <c r="I50" s="109"/>
      <c r="J50" s="156"/>
    </row>
    <row r="51" spans="1:10" ht="12" customHeight="1" x14ac:dyDescent="0.25">
      <c r="A51" s="8"/>
      <c r="C51" s="90"/>
      <c r="D51" s="90"/>
      <c r="E51" s="91"/>
      <c r="F51" s="161"/>
      <c r="G51" s="97"/>
      <c r="H51" s="61">
        <f>+E51*F51*G51*(1+'Instruktion grunduppgifter'!$B$52)*(1+$G$8)</f>
        <v>0</v>
      </c>
      <c r="I51" s="109"/>
      <c r="J51" s="156"/>
    </row>
    <row r="52" spans="1:10" ht="12" customHeight="1" x14ac:dyDescent="0.25">
      <c r="A52" s="8"/>
      <c r="C52" s="90"/>
      <c r="D52" s="90"/>
      <c r="E52" s="91"/>
      <c r="F52" s="161"/>
      <c r="G52" s="97"/>
      <c r="H52" s="61">
        <f>+E52*F52*G52*(1+'Instruktion grunduppgifter'!$B$52)*(1+$G$8)</f>
        <v>0</v>
      </c>
      <c r="I52" s="109"/>
      <c r="J52" s="156"/>
    </row>
    <row r="53" spans="1:10" ht="12" customHeight="1" x14ac:dyDescent="0.25">
      <c r="A53" s="8"/>
      <c r="C53" s="90"/>
      <c r="D53" s="90"/>
      <c r="E53" s="91"/>
      <c r="F53" s="161"/>
      <c r="G53" s="97"/>
      <c r="H53" s="61">
        <f>+E53*F53*G53*(1+'Instruktion grunduppgifter'!$B$52)*(1+$G$8)</f>
        <v>0</v>
      </c>
      <c r="I53" s="109"/>
      <c r="J53" s="156"/>
    </row>
    <row r="54" spans="1:10" ht="12" customHeight="1" x14ac:dyDescent="0.25">
      <c r="A54" s="8"/>
      <c r="C54" s="90"/>
      <c r="D54" s="110"/>
      <c r="E54" s="91"/>
      <c r="F54" s="161"/>
      <c r="G54" s="97"/>
      <c r="H54" s="61">
        <f>+E54*F54*G54*(1+'Instruktion grunduppgifter'!$B$52)*(1+$G$8)</f>
        <v>0</v>
      </c>
      <c r="I54" s="109"/>
      <c r="J54" s="156"/>
    </row>
    <row r="55" spans="1:10" ht="12" customHeight="1" x14ac:dyDescent="0.25">
      <c r="A55" s="8"/>
      <c r="C55" s="90"/>
      <c r="D55" s="90"/>
      <c r="E55" s="91"/>
      <c r="F55" s="161"/>
      <c r="G55" s="97"/>
      <c r="H55" s="61">
        <f>+E55*F55*G55*(1+'Instruktion grunduppgifter'!$B$52)*(1+$G$8)</f>
        <v>0</v>
      </c>
      <c r="I55" s="109"/>
      <c r="J55" s="156"/>
    </row>
    <row r="56" spans="1:10" ht="12" customHeight="1" x14ac:dyDescent="0.25">
      <c r="A56" s="8"/>
      <c r="C56" s="90"/>
      <c r="D56" s="90"/>
      <c r="E56" s="91"/>
      <c r="F56" s="161"/>
      <c r="G56" s="97"/>
      <c r="H56" s="61">
        <f>+E56*F56*G56*(1+'Instruktion grunduppgifter'!$B$52)*(1+$G$8)</f>
        <v>0</v>
      </c>
      <c r="I56" s="109"/>
      <c r="J56" s="156"/>
    </row>
    <row r="57" spans="1:10" ht="12" customHeight="1" x14ac:dyDescent="0.25">
      <c r="A57" s="8"/>
      <c r="C57" s="90"/>
      <c r="D57" s="90"/>
      <c r="E57" s="91"/>
      <c r="F57" s="161"/>
      <c r="G57" s="97"/>
      <c r="H57" s="61">
        <f>+E57*F57*G57*(1+'Instruktion grunduppgifter'!$B$52)*(1+$G$8)</f>
        <v>0</v>
      </c>
      <c r="I57" s="109"/>
      <c r="J57" s="156"/>
    </row>
    <row r="58" spans="1:10" ht="12" customHeight="1" x14ac:dyDescent="0.25">
      <c r="A58" s="8"/>
      <c r="C58" s="90"/>
      <c r="D58" s="90"/>
      <c r="E58" s="91"/>
      <c r="F58" s="161"/>
      <c r="G58" s="97"/>
      <c r="H58" s="61">
        <f>+E58*F58*G58*(1+'Instruktion grunduppgifter'!$B$52)*(1+$G$8)</f>
        <v>0</v>
      </c>
      <c r="I58" s="109"/>
      <c r="J58" s="156"/>
    </row>
    <row r="59" spans="1:10" ht="12" customHeight="1" x14ac:dyDescent="0.25">
      <c r="A59" s="8"/>
      <c r="C59" s="90"/>
      <c r="D59" s="90"/>
      <c r="E59" s="91"/>
      <c r="F59" s="161"/>
      <c r="G59" s="97"/>
      <c r="H59" s="61">
        <f>+E59*F59*G59*(1+'Instruktion grunduppgifter'!$B$52)*(1+$G$8)</f>
        <v>0</v>
      </c>
      <c r="I59" s="109"/>
      <c r="J59" s="156"/>
    </row>
    <row r="60" spans="1:10" ht="12" customHeight="1" x14ac:dyDescent="0.25">
      <c r="A60" s="8"/>
      <c r="C60" s="90"/>
      <c r="D60" s="90"/>
      <c r="E60" s="91"/>
      <c r="F60" s="161"/>
      <c r="G60" s="97"/>
      <c r="H60" s="61">
        <f>+E60*F60*G60*(1+'Instruktion grunduppgifter'!$B$52)*(1+$G$8)</f>
        <v>0</v>
      </c>
      <c r="I60" s="109"/>
      <c r="J60" s="156"/>
    </row>
    <row r="61" spans="1:10" ht="12" customHeight="1" x14ac:dyDescent="0.25">
      <c r="A61" s="8"/>
      <c r="C61" s="90"/>
      <c r="D61" s="90"/>
      <c r="E61" s="91"/>
      <c r="F61" s="161"/>
      <c r="G61" s="97"/>
      <c r="H61" s="61">
        <f>+E61*F61*G61*(1+'Instruktion grunduppgifter'!$B$52)*(1+$G$8)</f>
        <v>0</v>
      </c>
      <c r="I61" s="109"/>
      <c r="J61" s="156"/>
    </row>
    <row r="62" spans="1:10" s="11" customFormat="1" ht="12" customHeight="1" x14ac:dyDescent="0.3">
      <c r="A62" s="16"/>
      <c r="C62" s="11" t="s">
        <v>8</v>
      </c>
      <c r="E62" s="17"/>
      <c r="F62" s="162"/>
      <c r="G62" s="74"/>
      <c r="H62" s="62">
        <f>SUM(H50:H61)</f>
        <v>0</v>
      </c>
      <c r="I62" s="62">
        <f>SUM(I50:I61)</f>
        <v>0</v>
      </c>
      <c r="J62" s="151" t="str">
        <f t="shared" ref="J62" si="1">IFERROR(+I62/H62*100,"")</f>
        <v/>
      </c>
    </row>
    <row r="63" spans="1:10" s="11" customFormat="1" ht="12" customHeight="1" x14ac:dyDescent="0.3">
      <c r="A63" s="22"/>
      <c r="B63" s="23"/>
      <c r="C63" s="24"/>
      <c r="D63" s="24"/>
      <c r="E63" s="25"/>
      <c r="F63" s="163"/>
      <c r="G63" s="75"/>
      <c r="H63" s="63"/>
      <c r="I63" s="63"/>
      <c r="J63" s="154"/>
    </row>
    <row r="64" spans="1:10" s="11" customFormat="1" ht="12" customHeight="1" x14ac:dyDescent="0.3">
      <c r="A64" s="22"/>
      <c r="B64" s="23"/>
      <c r="C64" s="24"/>
      <c r="D64" s="24"/>
      <c r="E64" s="25"/>
      <c r="F64" s="163"/>
      <c r="G64" s="25"/>
      <c r="H64" s="63"/>
      <c r="I64" s="63"/>
      <c r="J64" s="154"/>
    </row>
    <row r="65" spans="1:10" s="11" customFormat="1" ht="12" customHeight="1" x14ac:dyDescent="0.3">
      <c r="A65" s="16"/>
      <c r="B65" s="11" t="str">
        <f>CONCATENATE("Lönekostnader (inkl LBK ",'Instruktion grunduppgifter'!B52*100-2,"%)")</f>
        <v>Lönekostnader (inkl LBK -2%)</v>
      </c>
      <c r="E65" s="17"/>
      <c r="F65" s="162"/>
      <c r="G65" s="17"/>
      <c r="H65" s="62"/>
      <c r="I65" s="62"/>
      <c r="J65" s="153"/>
    </row>
    <row r="66" spans="1:10" s="19" customFormat="1" ht="12" customHeight="1" x14ac:dyDescent="0.3">
      <c r="A66" s="18"/>
      <c r="C66" s="19" t="s">
        <v>9</v>
      </c>
      <c r="E66" s="20" t="s">
        <v>68</v>
      </c>
      <c r="F66" s="164" t="s">
        <v>83</v>
      </c>
      <c r="G66" s="20"/>
      <c r="H66" s="60"/>
      <c r="I66" s="60"/>
      <c r="J66" s="155"/>
    </row>
    <row r="67" spans="1:10" ht="12" customHeight="1" x14ac:dyDescent="0.25">
      <c r="A67" s="8"/>
      <c r="C67" s="90"/>
      <c r="D67" s="90"/>
      <c r="E67" s="91"/>
      <c r="F67" s="161"/>
      <c r="G67" s="26"/>
      <c r="H67" s="61">
        <f>+E67*F67*(1+'Instruktion grunduppgifter'!$B$52-2%)</f>
        <v>0</v>
      </c>
      <c r="I67" s="109"/>
      <c r="J67" s="156"/>
    </row>
    <row r="68" spans="1:10" ht="12" customHeight="1" x14ac:dyDescent="0.25">
      <c r="A68" s="8"/>
      <c r="C68" s="90"/>
      <c r="D68" s="90"/>
      <c r="E68" s="91"/>
      <c r="F68" s="161"/>
      <c r="G68" s="26"/>
      <c r="H68" s="61">
        <f>+E68*F68*(1+'Instruktion grunduppgifter'!$B$52-2%)</f>
        <v>0</v>
      </c>
      <c r="I68" s="109"/>
      <c r="J68" s="156"/>
    </row>
    <row r="69" spans="1:10" ht="12" customHeight="1" x14ac:dyDescent="0.25">
      <c r="A69" s="8"/>
      <c r="C69" s="90"/>
      <c r="D69" s="90"/>
      <c r="E69" s="91"/>
      <c r="F69" s="161"/>
      <c r="G69" s="26"/>
      <c r="H69" s="61">
        <f>+E69*F69*(1+'Instruktion grunduppgifter'!$B$52-2%)</f>
        <v>0</v>
      </c>
      <c r="I69" s="109"/>
      <c r="J69" s="156"/>
    </row>
    <row r="70" spans="1:10" ht="12" customHeight="1" x14ac:dyDescent="0.25">
      <c r="A70" s="8"/>
      <c r="C70" s="90"/>
      <c r="D70" s="90"/>
      <c r="E70" s="91"/>
      <c r="F70" s="161"/>
      <c r="G70" s="26"/>
      <c r="H70" s="61">
        <f>+E70*F70*(1+'Instruktion grunduppgifter'!$B$52-2%)</f>
        <v>0</v>
      </c>
      <c r="I70" s="109"/>
      <c r="J70" s="156"/>
    </row>
    <row r="71" spans="1:10" s="11" customFormat="1" ht="12" customHeight="1" x14ac:dyDescent="0.3">
      <c r="A71" s="16"/>
      <c r="C71" s="11" t="s">
        <v>10</v>
      </c>
      <c r="E71" s="17"/>
      <c r="F71" s="17"/>
      <c r="G71" s="17"/>
      <c r="H71" s="62">
        <f>SUM(H67:H70)</f>
        <v>0</v>
      </c>
      <c r="I71" s="62">
        <f>SUM(I67:I70)</f>
        <v>0</v>
      </c>
      <c r="J71" s="151" t="str">
        <f t="shared" ref="J71" si="2">IFERROR(+I71/H71*100,"")</f>
        <v/>
      </c>
    </row>
    <row r="72" spans="1:10" s="11" customFormat="1" ht="12" customHeight="1" x14ac:dyDescent="0.3">
      <c r="A72" s="22"/>
      <c r="B72" s="23"/>
      <c r="C72" s="24"/>
      <c r="D72" s="24"/>
      <c r="E72" s="25"/>
      <c r="F72" s="25"/>
      <c r="G72" s="25"/>
      <c r="H72" s="63"/>
      <c r="I72" s="63"/>
      <c r="J72" s="154"/>
    </row>
    <row r="73" spans="1:10" s="11" customFormat="1" ht="12" customHeight="1" x14ac:dyDescent="0.3">
      <c r="A73" s="16"/>
      <c r="B73" s="11" t="s">
        <v>86</v>
      </c>
      <c r="E73" s="17"/>
      <c r="F73" s="17"/>
      <c r="G73" s="17"/>
      <c r="H73" s="62"/>
      <c r="I73" s="62"/>
      <c r="J73" s="153"/>
    </row>
    <row r="74" spans="1:10" ht="12" customHeight="1" x14ac:dyDescent="0.3">
      <c r="A74" s="8"/>
      <c r="C74" s="21" t="s">
        <v>78</v>
      </c>
      <c r="D74" s="21"/>
      <c r="E74" s="21"/>
      <c r="F74" s="21"/>
      <c r="G74" s="21"/>
      <c r="H74" s="89"/>
      <c r="I74" s="89"/>
      <c r="J74" s="151" t="str">
        <f t="shared" ref="J74:J78" si="3">IFERROR(+I74/H74*100,"")</f>
        <v/>
      </c>
    </row>
    <row r="75" spans="1:10" ht="12" customHeight="1" x14ac:dyDescent="0.3">
      <c r="A75" s="8"/>
      <c r="C75" s="21" t="s">
        <v>80</v>
      </c>
      <c r="D75" s="21"/>
      <c r="E75" s="21"/>
      <c r="F75" s="21"/>
      <c r="G75" s="21"/>
      <c r="H75" s="89"/>
      <c r="I75" s="89"/>
      <c r="J75" s="151" t="str">
        <f t="shared" si="3"/>
        <v/>
      </c>
    </row>
    <row r="76" spans="1:10" ht="12" customHeight="1" x14ac:dyDescent="0.3">
      <c r="A76" s="8"/>
      <c r="C76" s="106" t="s">
        <v>138</v>
      </c>
      <c r="D76" s="21"/>
      <c r="E76" s="21"/>
      <c r="F76" s="21"/>
      <c r="G76" s="21"/>
      <c r="H76" s="89"/>
      <c r="I76" s="89"/>
      <c r="J76" s="151" t="str">
        <f t="shared" si="3"/>
        <v/>
      </c>
    </row>
    <row r="77" spans="1:10" ht="12" customHeight="1" x14ac:dyDescent="0.3">
      <c r="A77" s="8"/>
      <c r="C77" s="21" t="s">
        <v>79</v>
      </c>
      <c r="D77" s="21"/>
      <c r="E77" s="21"/>
      <c r="F77" s="21"/>
      <c r="G77" s="21"/>
      <c r="H77" s="89"/>
      <c r="I77" s="89"/>
      <c r="J77" s="151" t="str">
        <f t="shared" si="3"/>
        <v/>
      </c>
    </row>
    <row r="78" spans="1:10" s="11" customFormat="1" ht="12" customHeight="1" x14ac:dyDescent="0.3">
      <c r="A78" s="16"/>
      <c r="C78" s="11" t="s">
        <v>12</v>
      </c>
      <c r="E78" s="17"/>
      <c r="F78" s="17"/>
      <c r="G78" s="17"/>
      <c r="H78" s="62">
        <f>SUM(H74:H77)</f>
        <v>0</v>
      </c>
      <c r="I78" s="62">
        <f>SUM(I74:I77)</f>
        <v>0</v>
      </c>
      <c r="J78" s="151" t="str">
        <f t="shared" si="3"/>
        <v/>
      </c>
    </row>
    <row r="79" spans="1:10" s="11" customFormat="1" ht="12" customHeight="1" x14ac:dyDescent="0.3">
      <c r="A79" s="22"/>
      <c r="B79" s="23"/>
      <c r="C79" s="24"/>
      <c r="D79" s="24"/>
      <c r="E79" s="25"/>
      <c r="F79" s="25"/>
      <c r="G79" s="25"/>
      <c r="H79" s="63"/>
      <c r="I79" s="63"/>
      <c r="J79" s="154"/>
    </row>
    <row r="80" spans="1:10" s="11" customFormat="1" ht="12" customHeight="1" x14ac:dyDescent="0.3">
      <c r="A80" s="16"/>
      <c r="B80" s="11" t="s">
        <v>13</v>
      </c>
      <c r="E80" s="17"/>
      <c r="F80" s="17"/>
      <c r="G80" s="17"/>
      <c r="H80" s="62"/>
      <c r="I80" s="62"/>
      <c r="J80" s="153"/>
    </row>
    <row r="81" spans="1:12" ht="12" customHeight="1" x14ac:dyDescent="0.3">
      <c r="A81" s="8"/>
      <c r="C81" s="21" t="s">
        <v>14</v>
      </c>
      <c r="D81" s="21"/>
      <c r="E81" s="21"/>
      <c r="F81" s="21"/>
      <c r="G81" s="21"/>
      <c r="H81" s="89"/>
      <c r="I81" s="89"/>
      <c r="J81" s="151" t="str">
        <f t="shared" ref="J81:J86" si="4">IFERROR(+I81/H81*100,"")</f>
        <v/>
      </c>
    </row>
    <row r="82" spans="1:12" ht="12" customHeight="1" x14ac:dyDescent="0.3">
      <c r="A82" s="8"/>
      <c r="C82" s="21" t="s">
        <v>139</v>
      </c>
      <c r="D82" s="21"/>
      <c r="E82" s="21"/>
      <c r="F82" s="21"/>
      <c r="G82" s="21"/>
      <c r="H82" s="89"/>
      <c r="I82" s="89"/>
      <c r="J82" s="151" t="str">
        <f t="shared" si="4"/>
        <v/>
      </c>
    </row>
    <row r="83" spans="1:12" ht="12" customHeight="1" x14ac:dyDescent="0.3">
      <c r="A83" s="8"/>
      <c r="C83" s="21" t="s">
        <v>16</v>
      </c>
      <c r="D83" s="21"/>
      <c r="E83" s="21"/>
      <c r="F83" s="21"/>
      <c r="G83" s="21"/>
      <c r="H83" s="89"/>
      <c r="I83" s="89"/>
      <c r="J83" s="151" t="str">
        <f t="shared" si="4"/>
        <v/>
      </c>
    </row>
    <row r="84" spans="1:12" ht="12" customHeight="1" x14ac:dyDescent="0.3">
      <c r="A84" s="8"/>
      <c r="C84" s="21" t="s">
        <v>17</v>
      </c>
      <c r="D84" s="21"/>
      <c r="E84" s="21"/>
      <c r="F84" s="21"/>
      <c r="G84" s="21"/>
      <c r="H84" s="89"/>
      <c r="I84" s="89"/>
      <c r="J84" s="151" t="str">
        <f t="shared" si="4"/>
        <v/>
      </c>
    </row>
    <row r="85" spans="1:12" ht="12" customHeight="1" x14ac:dyDescent="0.3">
      <c r="A85" s="8"/>
      <c r="C85" s="106" t="s">
        <v>137</v>
      </c>
      <c r="D85" s="21"/>
      <c r="E85" s="21"/>
      <c r="F85" s="21"/>
      <c r="G85" s="21"/>
      <c r="H85" s="89"/>
      <c r="I85" s="89"/>
      <c r="J85" s="151" t="str">
        <f t="shared" si="4"/>
        <v/>
      </c>
    </row>
    <row r="86" spans="1:12" s="11" customFormat="1" ht="12" customHeight="1" x14ac:dyDescent="0.3">
      <c r="A86" s="16"/>
      <c r="C86" s="27" t="s">
        <v>18</v>
      </c>
      <c r="D86" s="27"/>
      <c r="E86" s="17"/>
      <c r="F86" s="17"/>
      <c r="G86" s="17"/>
      <c r="H86" s="62">
        <f>SUM(H81:H85)</f>
        <v>0</v>
      </c>
      <c r="I86" s="62">
        <f>SUM(I81:I85)</f>
        <v>0</v>
      </c>
      <c r="J86" s="151" t="str">
        <f t="shared" si="4"/>
        <v/>
      </c>
    </row>
    <row r="87" spans="1:12" s="11" customFormat="1" ht="7.15" customHeight="1" x14ac:dyDescent="0.3">
      <c r="A87" s="22"/>
      <c r="B87" s="23"/>
      <c r="C87" s="24"/>
      <c r="D87" s="24"/>
      <c r="E87" s="25"/>
      <c r="F87" s="25"/>
      <c r="G87" s="25"/>
      <c r="H87" s="63"/>
      <c r="I87" s="63"/>
      <c r="J87" s="154"/>
    </row>
    <row r="88" spans="1:12" s="30" customFormat="1" ht="15.5" x14ac:dyDescent="0.35">
      <c r="A88" s="28"/>
      <c r="B88" s="29" t="s">
        <v>69</v>
      </c>
      <c r="E88" s="31"/>
      <c r="F88" s="31"/>
      <c r="G88" s="31"/>
      <c r="H88" s="64">
        <f>+H62+H71+H78+H86</f>
        <v>0</v>
      </c>
      <c r="I88" s="64">
        <f>+I62+I71+I78+I86</f>
        <v>0</v>
      </c>
      <c r="J88" s="151" t="str">
        <f t="shared" ref="J88" si="5">IFERROR(+I88/H88*100,"")</f>
        <v/>
      </c>
      <c r="L88" s="11"/>
    </row>
    <row r="89" spans="1:12" s="11" customFormat="1" ht="6" customHeight="1" x14ac:dyDescent="0.3">
      <c r="A89" s="22"/>
      <c r="B89" s="23"/>
      <c r="C89" s="24"/>
      <c r="D89" s="24"/>
      <c r="E89" s="25"/>
      <c r="F89" s="25"/>
      <c r="G89" s="25"/>
      <c r="H89" s="63"/>
      <c r="I89" s="63"/>
      <c r="J89" s="154"/>
    </row>
    <row r="90" spans="1:12" s="11" customFormat="1" ht="12" customHeight="1" x14ac:dyDescent="0.3">
      <c r="A90" s="22"/>
      <c r="B90" s="11" t="s">
        <v>64</v>
      </c>
      <c r="E90" s="17"/>
      <c r="F90" s="17"/>
      <c r="G90" s="17"/>
      <c r="H90" s="62"/>
      <c r="I90" s="62"/>
      <c r="J90" s="153"/>
    </row>
    <row r="91" spans="1:12" s="11" customFormat="1" ht="12" customHeight="1" x14ac:dyDescent="0.3">
      <c r="A91" s="22"/>
      <c r="B91" s="1"/>
      <c r="C91" s="21" t="s">
        <v>125</v>
      </c>
      <c r="D91" s="21"/>
      <c r="E91" s="21"/>
      <c r="F91" s="21"/>
      <c r="G91" s="21"/>
      <c r="H91" s="89"/>
      <c r="I91" s="89"/>
      <c r="J91" s="151" t="str">
        <f t="shared" ref="J91:J94" si="6">IFERROR(+I91/H91*100,"")</f>
        <v/>
      </c>
    </row>
    <row r="92" spans="1:12" s="11" customFormat="1" ht="12" customHeight="1" x14ac:dyDescent="0.3">
      <c r="A92" s="22"/>
      <c r="B92" s="23"/>
      <c r="C92" s="21" t="s">
        <v>126</v>
      </c>
      <c r="D92" s="21"/>
      <c r="E92" s="21"/>
      <c r="F92" s="21"/>
      <c r="G92" s="21"/>
      <c r="H92" s="89"/>
      <c r="I92" s="89"/>
      <c r="J92" s="151" t="str">
        <f t="shared" si="6"/>
        <v/>
      </c>
    </row>
    <row r="93" spans="1:12" s="11" customFormat="1" ht="12" customHeight="1" x14ac:dyDescent="0.3">
      <c r="A93" s="22"/>
      <c r="B93" s="27"/>
      <c r="C93" s="21" t="s">
        <v>131</v>
      </c>
      <c r="D93" s="21"/>
      <c r="E93" s="21"/>
      <c r="F93" s="21"/>
      <c r="G93" s="21"/>
      <c r="H93" s="89"/>
      <c r="I93" s="89"/>
      <c r="J93" s="151" t="str">
        <f t="shared" si="6"/>
        <v/>
      </c>
    </row>
    <row r="94" spans="1:12" s="11" customFormat="1" ht="12" customHeight="1" x14ac:dyDescent="0.3">
      <c r="A94" s="22"/>
      <c r="B94" s="27"/>
      <c r="C94" s="70" t="s">
        <v>128</v>
      </c>
      <c r="D94" s="3"/>
      <c r="E94" s="3"/>
      <c r="F94" s="3"/>
      <c r="G94" s="3"/>
      <c r="H94" s="103">
        <f>SUM(H91:H93)</f>
        <v>0</v>
      </c>
      <c r="I94" s="103">
        <f>SUM(I91:I93)</f>
        <v>0</v>
      </c>
      <c r="J94" s="151" t="str">
        <f t="shared" si="6"/>
        <v/>
      </c>
    </row>
    <row r="95" spans="1:12" s="11" customFormat="1" ht="6" customHeight="1" x14ac:dyDescent="0.3">
      <c r="A95" s="22"/>
      <c r="B95" s="23"/>
      <c r="C95" s="24"/>
      <c r="D95" s="24"/>
      <c r="E95" s="25"/>
      <c r="F95" s="25"/>
      <c r="G95" s="25"/>
      <c r="H95" s="63"/>
      <c r="I95" s="63"/>
      <c r="J95" s="154"/>
    </row>
    <row r="96" spans="1:12" s="11" customFormat="1" ht="12" customHeight="1" x14ac:dyDescent="0.3">
      <c r="A96" s="16"/>
      <c r="B96" s="27" t="s">
        <v>82</v>
      </c>
      <c r="C96" s="21"/>
      <c r="D96" s="21"/>
      <c r="E96" s="21"/>
      <c r="F96" s="21"/>
      <c r="G96" s="21"/>
      <c r="H96" s="89"/>
      <c r="I96" s="89"/>
      <c r="J96" s="151" t="str">
        <f t="shared" ref="J96" si="7">IFERROR(+I96/H96*100,"")</f>
        <v/>
      </c>
    </row>
    <row r="97" spans="1:10" s="11" customFormat="1" ht="6" customHeight="1" x14ac:dyDescent="0.3">
      <c r="A97" s="22"/>
      <c r="B97" s="23"/>
      <c r="C97" s="24"/>
      <c r="D97" s="24"/>
      <c r="E97" s="25"/>
      <c r="F97" s="25"/>
      <c r="G97" s="25"/>
      <c r="H97" s="63"/>
      <c r="I97" s="63"/>
      <c r="J97" s="154"/>
    </row>
    <row r="98" spans="1:10" s="11" customFormat="1" ht="12" customHeight="1" x14ac:dyDescent="0.3">
      <c r="A98" s="16"/>
      <c r="B98" s="27" t="s">
        <v>24</v>
      </c>
      <c r="C98" s="21"/>
      <c r="D98" s="21"/>
      <c r="E98" s="21"/>
      <c r="F98" s="21"/>
      <c r="G98" s="21"/>
      <c r="H98" s="89"/>
      <c r="I98" s="89"/>
      <c r="J98" s="151" t="str">
        <f t="shared" ref="J98" si="8">IFERROR(+I98/H98*100,"")</f>
        <v/>
      </c>
    </row>
    <row r="99" spans="1:10" s="11" customFormat="1" ht="6" customHeight="1" x14ac:dyDescent="0.3">
      <c r="A99" s="22"/>
      <c r="B99" s="23"/>
      <c r="C99" s="24"/>
      <c r="D99" s="24"/>
      <c r="E99" s="25"/>
      <c r="F99" s="25"/>
      <c r="G99" s="25"/>
      <c r="H99" s="63"/>
      <c r="I99" s="63"/>
      <c r="J99" s="154"/>
    </row>
    <row r="100" spans="1:10" s="11" customFormat="1" ht="12" customHeight="1" x14ac:dyDescent="0.3">
      <c r="A100" s="16"/>
      <c r="B100" s="11" t="s">
        <v>19</v>
      </c>
      <c r="E100" s="20" t="s">
        <v>3</v>
      </c>
      <c r="G100" s="20" t="s">
        <v>20</v>
      </c>
      <c r="H100" s="62"/>
      <c r="I100" s="62"/>
      <c r="J100" s="153"/>
    </row>
    <row r="101" spans="1:10" ht="12" customHeight="1" x14ac:dyDescent="0.3">
      <c r="A101" s="8"/>
      <c r="C101" s="21" t="s">
        <v>21</v>
      </c>
      <c r="D101" s="21"/>
      <c r="E101" s="32"/>
      <c r="F101" s="32"/>
      <c r="G101" s="98">
        <f>+G7</f>
        <v>0</v>
      </c>
      <c r="H101" s="65">
        <f>+(H88-H85)*G101</f>
        <v>0</v>
      </c>
      <c r="I101" s="65">
        <f>+(I88-I85)*H101</f>
        <v>0</v>
      </c>
      <c r="J101" s="151" t="str">
        <f t="shared" ref="J101:J103" si="9">IFERROR(+I101/H101*100,"")</f>
        <v/>
      </c>
    </row>
    <row r="102" spans="1:10" ht="15" customHeight="1" x14ac:dyDescent="0.3">
      <c r="A102" s="8"/>
      <c r="C102" s="21" t="s">
        <v>64</v>
      </c>
      <c r="D102" s="21" t="s">
        <v>22</v>
      </c>
      <c r="E102" s="92"/>
      <c r="F102" s="32"/>
      <c r="G102" s="99"/>
      <c r="H102" s="65">
        <f>IF(E102=0,G102*(H88-H85+H98),E102)</f>
        <v>0</v>
      </c>
      <c r="I102" s="65">
        <f>IF(F102=0,H102*(I88-I85+I98),F102)</f>
        <v>0</v>
      </c>
      <c r="J102" s="151" t="str">
        <f t="shared" si="9"/>
        <v/>
      </c>
    </row>
    <row r="103" spans="1:10" s="11" customFormat="1" ht="12" customHeight="1" x14ac:dyDescent="0.3">
      <c r="A103" s="16"/>
      <c r="C103" s="11" t="s">
        <v>23</v>
      </c>
      <c r="E103" s="17"/>
      <c r="F103" s="17"/>
      <c r="G103" s="17"/>
      <c r="H103" s="62">
        <f>SUM(H101:H102)</f>
        <v>0</v>
      </c>
      <c r="I103" s="62">
        <f>SUM(I101:I102)</f>
        <v>0</v>
      </c>
      <c r="J103" s="151" t="str">
        <f t="shared" si="9"/>
        <v/>
      </c>
    </row>
    <row r="104" spans="1:10" s="11" customFormat="1" ht="6" customHeight="1" x14ac:dyDescent="0.3">
      <c r="A104" s="22"/>
      <c r="B104" s="23"/>
      <c r="C104" s="24"/>
      <c r="D104" s="24"/>
      <c r="E104" s="25"/>
      <c r="F104" s="25"/>
      <c r="G104" s="25"/>
      <c r="H104" s="63"/>
      <c r="I104" s="63"/>
      <c r="J104" s="154"/>
    </row>
    <row r="105" spans="1:10" s="11" customFormat="1" ht="12" customHeight="1" x14ac:dyDescent="0.3">
      <c r="A105" s="16"/>
      <c r="B105" s="27" t="s">
        <v>155</v>
      </c>
      <c r="C105" s="21"/>
      <c r="D105" s="21"/>
      <c r="E105" s="21"/>
      <c r="F105" s="21"/>
      <c r="G105" s="21"/>
      <c r="H105" s="89"/>
      <c r="I105" s="89"/>
      <c r="J105" s="151" t="str">
        <f t="shared" ref="J105" si="10">IFERROR(+I105/H105*100,"")</f>
        <v/>
      </c>
    </row>
    <row r="106" spans="1:10" s="11" customFormat="1" ht="6" customHeight="1" x14ac:dyDescent="0.3">
      <c r="A106" s="22"/>
      <c r="B106" s="23"/>
      <c r="C106" s="24"/>
      <c r="D106" s="24"/>
      <c r="E106" s="25"/>
      <c r="F106" s="25"/>
      <c r="G106" s="25"/>
      <c r="H106" s="63"/>
      <c r="I106" s="63"/>
      <c r="J106" s="154"/>
    </row>
    <row r="107" spans="1:10" s="30" customFormat="1" ht="15.5" x14ac:dyDescent="0.35">
      <c r="A107" s="28"/>
      <c r="B107" s="30" t="s">
        <v>70</v>
      </c>
      <c r="E107" s="31"/>
      <c r="F107" s="31"/>
      <c r="G107" s="31"/>
      <c r="H107" s="64">
        <f>+H88+H94+H96+H98+H103+H105</f>
        <v>0</v>
      </c>
      <c r="I107" s="64">
        <f>+I88+I94+I96+I98+I103+I105</f>
        <v>0</v>
      </c>
      <c r="J107" s="151" t="str">
        <f t="shared" ref="J107" si="11">IFERROR(+I107/H107*100,"")</f>
        <v/>
      </c>
    </row>
    <row r="108" spans="1:10" s="30" customFormat="1" ht="8.25" customHeight="1" x14ac:dyDescent="0.35">
      <c r="A108" s="28"/>
      <c r="C108" s="29"/>
      <c r="D108" s="29"/>
      <c r="E108" s="31"/>
      <c r="F108" s="31"/>
      <c r="G108" s="31"/>
      <c r="H108" s="64"/>
      <c r="I108" s="64"/>
      <c r="J108" s="157"/>
    </row>
    <row r="109" spans="1:10" s="30" customFormat="1" ht="15.5" x14ac:dyDescent="0.35">
      <c r="A109" s="28"/>
      <c r="B109" s="30" t="s">
        <v>71</v>
      </c>
      <c r="C109" s="29"/>
      <c r="D109" s="29"/>
      <c r="E109" s="31"/>
      <c r="F109" s="31"/>
      <c r="G109" s="31"/>
      <c r="H109" s="64">
        <f>+H44-H107</f>
        <v>0</v>
      </c>
      <c r="I109" s="64">
        <f>+I44-I107</f>
        <v>0</v>
      </c>
      <c r="J109" s="151" t="str">
        <f t="shared" ref="J109" si="12">IFERROR(+I109/H109*100,"")</f>
        <v/>
      </c>
    </row>
    <row r="110" spans="1:10" s="30" customFormat="1" ht="8.25" customHeight="1" x14ac:dyDescent="0.35">
      <c r="A110" s="28"/>
      <c r="C110" s="29"/>
      <c r="D110" s="29"/>
      <c r="E110" s="31"/>
      <c r="F110" s="31"/>
      <c r="G110" s="31"/>
      <c r="H110" s="64"/>
      <c r="I110" s="64"/>
      <c r="J110" s="157"/>
    </row>
    <row r="111" spans="1:10" s="30" customFormat="1" ht="15.5" x14ac:dyDescent="0.35">
      <c r="A111" s="28"/>
      <c r="C111" s="29"/>
      <c r="D111" s="29"/>
      <c r="E111" s="31"/>
      <c r="F111" s="31"/>
      <c r="G111" s="17" t="s">
        <v>75</v>
      </c>
      <c r="H111" s="62">
        <f>+H36+H109</f>
        <v>0</v>
      </c>
      <c r="I111" s="62">
        <f>+I36+I109</f>
        <v>0</v>
      </c>
      <c r="J111" s="151" t="str">
        <f t="shared" ref="J111" si="13">IFERROR(+I111/H111*100,"")</f>
        <v/>
      </c>
    </row>
    <row r="112" spans="1:10" s="30" customFormat="1" ht="12" customHeight="1" x14ac:dyDescent="0.35">
      <c r="A112" s="28"/>
      <c r="C112" s="29"/>
      <c r="D112" s="29"/>
      <c r="E112" s="31"/>
      <c r="F112" s="31"/>
      <c r="G112" s="31"/>
      <c r="H112" s="64"/>
      <c r="I112" s="64"/>
      <c r="J112" s="157"/>
    </row>
    <row r="113" spans="1:10" s="30" customFormat="1" ht="15.5" x14ac:dyDescent="0.35">
      <c r="A113" s="34"/>
      <c r="B113" s="13" t="s">
        <v>154</v>
      </c>
      <c r="C113" s="35"/>
      <c r="D113" s="35"/>
      <c r="E113" s="36"/>
      <c r="F113" s="36"/>
      <c r="G113" s="36"/>
      <c r="H113" s="66"/>
      <c r="I113" s="66"/>
      <c r="J113" s="158"/>
    </row>
    <row r="114" spans="1:10" s="37" customFormat="1" ht="12" customHeight="1" x14ac:dyDescent="0.3">
      <c r="A114" s="18"/>
      <c r="C114" s="38" t="s">
        <v>25</v>
      </c>
      <c r="D114" s="38"/>
      <c r="E114" s="20" t="s">
        <v>72</v>
      </c>
      <c r="F114" s="20"/>
      <c r="G114" s="20" t="s">
        <v>26</v>
      </c>
      <c r="H114" s="60"/>
      <c r="I114" s="60"/>
      <c r="J114" s="155"/>
    </row>
    <row r="115" spans="1:10" s="11" customFormat="1" ht="12" customHeight="1" x14ac:dyDescent="0.3">
      <c r="A115" s="22"/>
      <c r="B115" s="23"/>
      <c r="C115" s="101"/>
      <c r="D115" s="101"/>
      <c r="E115" s="101"/>
      <c r="F115" s="26"/>
      <c r="G115" s="93"/>
      <c r="H115" s="94"/>
      <c r="I115" s="94"/>
      <c r="J115" s="159"/>
    </row>
    <row r="116" spans="1:10" s="11" customFormat="1" ht="12" customHeight="1" x14ac:dyDescent="0.3">
      <c r="A116" s="22"/>
      <c r="B116" s="23"/>
      <c r="C116" s="101"/>
      <c r="D116" s="101"/>
      <c r="E116" s="101"/>
      <c r="F116" s="26"/>
      <c r="G116" s="93"/>
      <c r="H116" s="94"/>
      <c r="I116" s="94"/>
      <c r="J116" s="159"/>
    </row>
    <row r="117" spans="1:10" s="11" customFormat="1" ht="12" customHeight="1" x14ac:dyDescent="0.3">
      <c r="A117" s="22"/>
      <c r="B117" s="23"/>
      <c r="C117" s="101"/>
      <c r="D117" s="101"/>
      <c r="E117" s="101"/>
      <c r="F117" s="26"/>
      <c r="G117" s="93"/>
      <c r="H117" s="94"/>
      <c r="I117" s="94"/>
      <c r="J117" s="159"/>
    </row>
    <row r="118" spans="1:10" s="11" customFormat="1" ht="12" customHeight="1" x14ac:dyDescent="0.3">
      <c r="A118" s="22"/>
      <c r="B118" s="23"/>
      <c r="C118" s="24"/>
      <c r="D118" s="24"/>
      <c r="E118" s="25"/>
      <c r="F118" s="25"/>
      <c r="G118" s="25"/>
      <c r="H118" s="63"/>
      <c r="I118" s="63"/>
      <c r="J118" s="154"/>
    </row>
    <row r="119" spans="1:10" s="11" customFormat="1" ht="15.5" x14ac:dyDescent="0.35">
      <c r="A119" s="22"/>
      <c r="B119" s="30" t="s">
        <v>27</v>
      </c>
      <c r="C119" s="24"/>
      <c r="D119" s="24"/>
      <c r="E119" s="25"/>
      <c r="F119" s="25"/>
      <c r="G119" s="25"/>
      <c r="H119" s="67">
        <f>SUM(H115:H117)</f>
        <v>0</v>
      </c>
      <c r="I119" s="67">
        <f>SUM(I115:I117)</f>
        <v>0</v>
      </c>
      <c r="J119" s="153"/>
    </row>
    <row r="120" spans="1:10" s="23" customFormat="1" ht="12" customHeight="1" thickBot="1" x14ac:dyDescent="0.3">
      <c r="A120" s="39"/>
      <c r="B120" s="40"/>
      <c r="C120" s="40"/>
      <c r="D120" s="40"/>
      <c r="E120" s="41"/>
      <c r="F120" s="41"/>
      <c r="G120" s="41"/>
      <c r="H120" s="42"/>
      <c r="I120" s="42"/>
      <c r="J120" s="160"/>
    </row>
  </sheetData>
  <sheetProtection algorithmName="SHA-512" hashValue="ODQvUxnIiTBxP3YphqSXfieeSbGWGm5YyaOG9lK4LtAoeqx9W0xgfzGII5j9tC4yxPXeWGnwFzx4kDM3CNoiaQ==" saltValue="WA5d1rb5py935qsKd9c6qw==" spinCount="100000" sheet="1" objects="1" scenarios="1"/>
  <protectedRanges>
    <protectedRange password="B142" sqref="H94:I94" name="Insamling budget_3_1_1_1"/>
    <protectedRange password="B142" sqref="H3:H4" name="Insamling budget_1_2_1_1_1"/>
  </protectedRanges>
  <phoneticPr fontId="19" type="noConversion"/>
  <pageMargins left="0.74803149606299213" right="0.74803149606299213" top="0.51181102362204722" bottom="0.74803149606299213" header="0.51181102362204722" footer="0.51181102362204722"/>
  <pageSetup paperSize="9" scale="54" fitToHeight="2" orientation="portrait" r:id="rId1"/>
  <headerFooter alignWithMargins="0">
    <oddFooter>&amp;L&amp;9Version 2021.1&amp;C&amp;F &amp;A</oddFooter>
  </headerFooter>
  <rowBreaks count="1" manualBreakCount="1">
    <brk id="120" max="9" man="1"/>
  </row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L120"/>
  <sheetViews>
    <sheetView showGridLines="0" topLeftCell="A27" zoomScaleNormal="100" workbookViewId="0">
      <selection activeCell="J52" sqref="J52"/>
    </sheetView>
  </sheetViews>
  <sheetFormatPr defaultColWidth="9.1796875" defaultRowHeight="12" customHeight="1" x14ac:dyDescent="0.25"/>
  <cols>
    <col min="1" max="1" width="2.7265625" style="1" customWidth="1"/>
    <col min="2" max="2" width="2.54296875" style="1" customWidth="1"/>
    <col min="3" max="3" width="24.54296875" style="1" customWidth="1"/>
    <col min="4" max="4" width="24.81640625" style="1" customWidth="1"/>
    <col min="5" max="5" width="10.453125" style="2" bestFit="1" customWidth="1"/>
    <col min="6" max="6" width="15.26953125" style="2" bestFit="1" customWidth="1"/>
    <col min="7" max="7" width="15" style="2" customWidth="1"/>
    <col min="8" max="8" width="12.7265625" style="3" customWidth="1"/>
    <col min="9" max="9" width="12.453125" style="3" customWidth="1"/>
    <col min="10" max="10" width="4.81640625" style="3" customWidth="1"/>
    <col min="11" max="16384" width="9.1796875" style="1"/>
  </cols>
  <sheetData>
    <row r="1" spans="1:10" ht="12" customHeight="1" thickBot="1" x14ac:dyDescent="0.3"/>
    <row r="2" spans="1:10" ht="12" customHeight="1" x14ac:dyDescent="0.3">
      <c r="A2" s="4"/>
      <c r="B2" s="5"/>
      <c r="C2" s="5"/>
      <c r="D2" s="5"/>
      <c r="E2" s="6"/>
      <c r="F2" s="6"/>
      <c r="G2" s="189" t="s">
        <v>149</v>
      </c>
      <c r="H2" s="165">
        <f>+'Instruktion grunduppgifter'!B33</f>
        <v>0</v>
      </c>
      <c r="I2" s="7"/>
      <c r="J2" s="148"/>
    </row>
    <row r="3" spans="1:10" ht="17.5" x14ac:dyDescent="0.35">
      <c r="A3" s="8"/>
      <c r="D3" s="53" t="s">
        <v>60</v>
      </c>
      <c r="E3" s="55">
        <f>+'Instruktion grunduppgifter'!B35</f>
        <v>0</v>
      </c>
      <c r="G3" s="190" t="s">
        <v>156</v>
      </c>
      <c r="H3" s="111">
        <f>+'Instruktion grunduppgifter'!B37</f>
        <v>0</v>
      </c>
      <c r="J3" s="149"/>
    </row>
    <row r="4" spans="1:10" ht="17.5" x14ac:dyDescent="0.35">
      <c r="A4" s="8"/>
      <c r="D4" s="53"/>
      <c r="E4" s="55"/>
      <c r="G4" s="119" t="s">
        <v>28</v>
      </c>
      <c r="H4" s="111" t="str">
        <f>+D6</f>
        <v>Projekt 48</v>
      </c>
      <c r="J4" s="149"/>
    </row>
    <row r="5" spans="1:10" ht="12" customHeight="1" x14ac:dyDescent="0.25">
      <c r="A5" s="8"/>
      <c r="J5" s="149"/>
    </row>
    <row r="6" spans="1:10" ht="12" customHeight="1" x14ac:dyDescent="0.3">
      <c r="A6" s="8"/>
      <c r="C6" s="9" t="s">
        <v>0</v>
      </c>
      <c r="D6" s="86" t="s">
        <v>106</v>
      </c>
      <c r="E6" s="87"/>
      <c r="F6" s="9" t="s">
        <v>156</v>
      </c>
      <c r="G6" s="111">
        <f>+'Instruktion grunduppgifter'!B37</f>
        <v>0</v>
      </c>
      <c r="J6" s="149"/>
    </row>
    <row r="7" spans="1:10" ht="12" customHeight="1" x14ac:dyDescent="0.3">
      <c r="A7" s="8"/>
      <c r="C7" s="10" t="s">
        <v>1</v>
      </c>
      <c r="D7" s="105">
        <v>48</v>
      </c>
      <c r="E7" s="88"/>
      <c r="F7" s="71" t="s">
        <v>88</v>
      </c>
      <c r="G7" s="112">
        <f>+'Instruktion grunduppgifter'!B46+'Instruktion grunduppgifter'!B47+'Instruktion grunduppgifter'!B48</f>
        <v>0</v>
      </c>
      <c r="J7" s="149"/>
    </row>
    <row r="8" spans="1:10" ht="13" x14ac:dyDescent="0.3">
      <c r="A8" s="8"/>
      <c r="C8" s="9" t="s">
        <v>2</v>
      </c>
      <c r="D8" s="86"/>
      <c r="E8" s="87"/>
      <c r="F8" s="71" t="s">
        <v>140</v>
      </c>
      <c r="G8" s="170">
        <f>+'Instruktion grunduppgifter'!B51</f>
        <v>0</v>
      </c>
      <c r="J8" s="149"/>
    </row>
    <row r="9" spans="1:10" ht="12" customHeight="1" x14ac:dyDescent="0.3">
      <c r="A9" s="8"/>
      <c r="C9" s="11"/>
      <c r="D9" s="11"/>
      <c r="J9" s="149"/>
    </row>
    <row r="10" spans="1:10" ht="12" customHeight="1" x14ac:dyDescent="0.3">
      <c r="A10" s="8"/>
      <c r="C10" s="11" t="s">
        <v>76</v>
      </c>
      <c r="D10" s="11"/>
      <c r="J10" s="149"/>
    </row>
    <row r="11" spans="1:10" s="116" customFormat="1" ht="9" customHeight="1" thickBot="1" x14ac:dyDescent="0.35">
      <c r="A11" s="115"/>
      <c r="C11" s="126"/>
      <c r="D11" s="126"/>
      <c r="E11" s="127"/>
      <c r="F11" s="117"/>
      <c r="G11" s="117"/>
      <c r="H11" s="118"/>
      <c r="I11" s="118"/>
      <c r="J11" s="132"/>
    </row>
    <row r="12" spans="1:10" s="116" customFormat="1" ht="15.5" x14ac:dyDescent="0.35">
      <c r="A12" s="115"/>
      <c r="B12" s="128" t="str">
        <f>CONCATENATE("PROGNOS OKT-DEC ",'Instruktion grunduppgifter'!B35-1)</f>
        <v>PROGNOS OKT-DEC -1</v>
      </c>
      <c r="C12" s="129"/>
      <c r="D12" s="129"/>
      <c r="E12" s="130"/>
      <c r="F12" s="113"/>
      <c r="G12" s="113"/>
      <c r="H12" s="114"/>
      <c r="I12" s="131"/>
      <c r="J12" s="149"/>
    </row>
    <row r="13" spans="1:10" s="116" customFormat="1" ht="7.5" customHeight="1" x14ac:dyDescent="0.25">
      <c r="A13" s="115"/>
      <c r="B13" s="115"/>
      <c r="E13" s="127"/>
      <c r="F13" s="117"/>
      <c r="G13" s="117"/>
      <c r="H13" s="118"/>
      <c r="I13" s="132"/>
      <c r="J13" s="149"/>
    </row>
    <row r="14" spans="1:10" s="116" customFormat="1" ht="13" x14ac:dyDescent="0.3">
      <c r="A14" s="115"/>
      <c r="B14" s="115"/>
      <c r="C14" s="126" t="str">
        <f>CONCATENATE("OH procent ",'Instruktion grunduppgifter'!B35-1)</f>
        <v>OH procent -1</v>
      </c>
      <c r="D14" s="192">
        <f>+'Instruktion grunduppgifter'!B41+'Instruktion grunduppgifter'!B42+'Instruktion grunduppgifter'!B43</f>
        <v>0</v>
      </c>
      <c r="E14" s="127"/>
      <c r="F14" s="133" t="s">
        <v>142</v>
      </c>
      <c r="G14" s="117"/>
      <c r="H14" s="118"/>
      <c r="I14" s="167">
        <v>1</v>
      </c>
      <c r="J14" s="149"/>
    </row>
    <row r="15" spans="1:10" s="116" customFormat="1" ht="7.5" customHeight="1" x14ac:dyDescent="0.25">
      <c r="A15" s="115"/>
      <c r="B15" s="115"/>
      <c r="E15" s="127"/>
      <c r="F15" s="117"/>
      <c r="G15" s="117"/>
      <c r="H15" s="118"/>
      <c r="I15" s="132"/>
      <c r="J15" s="149"/>
    </row>
    <row r="16" spans="1:10" s="116" customFormat="1" ht="13" x14ac:dyDescent="0.3">
      <c r="A16" s="115"/>
      <c r="B16" s="121" t="s">
        <v>143</v>
      </c>
      <c r="C16" s="118"/>
      <c r="D16" s="126"/>
      <c r="E16" s="127"/>
      <c r="F16" s="126" t="str">
        <f>CONCATENATE("Kvar ",'Instruktion grunduppgifter'!B35-1,", enl Probok")</f>
        <v>Kvar -1, enl Probok</v>
      </c>
      <c r="G16" s="117"/>
      <c r="H16" s="118"/>
      <c r="I16" s="166"/>
      <c r="J16" s="149"/>
    </row>
    <row r="17" spans="1:11" s="116" customFormat="1" ht="12.5" x14ac:dyDescent="0.25">
      <c r="A17" s="115"/>
      <c r="B17" s="115"/>
      <c r="C17" s="124"/>
      <c r="D17" s="124"/>
      <c r="E17" s="127"/>
      <c r="F17" s="135" t="str">
        <f>CONCATENATE("Oavskrivet belopp på utrustning ",'Instruktion grunduppgifter'!B35-1)</f>
        <v>Oavskrivet belopp på utrustning -1</v>
      </c>
      <c r="G17" s="117"/>
      <c r="H17" s="118"/>
      <c r="I17" s="136">
        <f>+I22</f>
        <v>0</v>
      </c>
      <c r="J17" s="149"/>
    </row>
    <row r="18" spans="1:11" s="116" customFormat="1" ht="12.5" x14ac:dyDescent="0.25">
      <c r="A18" s="115"/>
      <c r="B18" s="115"/>
      <c r="C18" s="123"/>
      <c r="D18" s="123"/>
      <c r="E18" s="127"/>
      <c r="F18" s="120" t="s">
        <v>144</v>
      </c>
      <c r="G18" s="117"/>
      <c r="H18" s="118"/>
      <c r="I18" s="136">
        <f>-D32</f>
        <v>0</v>
      </c>
      <c r="J18" s="149"/>
    </row>
    <row r="19" spans="1:11" s="116" customFormat="1" ht="13" x14ac:dyDescent="0.3">
      <c r="A19" s="115"/>
      <c r="B19" s="115"/>
      <c r="C19" s="123"/>
      <c r="D19" s="123"/>
      <c r="E19" s="127"/>
      <c r="F19" s="126" t="str">
        <f>CONCATENATE("Utgående balans ",'Instruktion grunduppgifter'!B35-1,"-12-31")</f>
        <v>Utgående balans -1-12-31</v>
      </c>
      <c r="G19" s="117"/>
      <c r="H19" s="118"/>
      <c r="I19" s="137">
        <f>SUM(I16:I18)</f>
        <v>0</v>
      </c>
      <c r="J19" s="149"/>
    </row>
    <row r="20" spans="1:11" s="116" customFormat="1" ht="12.5" x14ac:dyDescent="0.25">
      <c r="A20" s="115"/>
      <c r="B20" s="115"/>
      <c r="C20" s="123"/>
      <c r="D20" s="123"/>
      <c r="E20" s="127"/>
      <c r="F20" s="118"/>
      <c r="G20" s="117"/>
      <c r="H20" s="118"/>
      <c r="I20" s="132"/>
      <c r="J20" s="149"/>
    </row>
    <row r="21" spans="1:11" s="116" customFormat="1" ht="13" x14ac:dyDescent="0.3">
      <c r="A21" s="115"/>
      <c r="B21" s="115"/>
      <c r="C21" s="123"/>
      <c r="D21" s="123"/>
      <c r="E21" s="127"/>
      <c r="F21" s="126" t="s">
        <v>153</v>
      </c>
      <c r="G21" s="117"/>
      <c r="H21" s="118"/>
      <c r="I21" s="132"/>
      <c r="J21" s="149"/>
    </row>
    <row r="22" spans="1:11" s="116" customFormat="1" ht="12.5" x14ac:dyDescent="0.25">
      <c r="A22" s="115"/>
      <c r="B22" s="115"/>
      <c r="C22" s="123"/>
      <c r="D22" s="123"/>
      <c r="E22" s="127"/>
      <c r="F22" s="118" t="str">
        <f>+F17</f>
        <v>Oavskrivet belopp på utrustning -1</v>
      </c>
      <c r="G22" s="117"/>
      <c r="H22" s="118"/>
      <c r="I22" s="166"/>
      <c r="J22" s="149"/>
    </row>
    <row r="23" spans="1:11" s="116" customFormat="1" ht="12.5" x14ac:dyDescent="0.25">
      <c r="A23" s="115"/>
      <c r="B23" s="115"/>
      <c r="C23" s="123"/>
      <c r="D23" s="123"/>
      <c r="E23" s="127"/>
      <c r="F23" s="118" t="str">
        <f>CONCATENATE("Nyinköp av utrustning &gt; 25 tkr ht ",'Instruktion grunduppgifter'!B35-1)</f>
        <v>Nyinköp av utrustning &gt; 25 tkr ht -1</v>
      </c>
      <c r="G23" s="117"/>
      <c r="H23" s="118"/>
      <c r="I23" s="134"/>
      <c r="J23" s="149"/>
    </row>
    <row r="24" spans="1:11" s="116" customFormat="1" ht="13" x14ac:dyDescent="0.3">
      <c r="A24" s="115"/>
      <c r="B24" s="115"/>
      <c r="C24" s="126" t="s">
        <v>145</v>
      </c>
      <c r="D24" s="133">
        <f>SUM(D17:D23)</f>
        <v>0</v>
      </c>
      <c r="E24" s="127"/>
      <c r="F24" s="133" t="str">
        <f>CONCATENATE("Oavskrivet belopp på utrustning ",'Instruktion grunduppgifter'!B35-1,"-12-31")</f>
        <v>Oavskrivet belopp på utrustning -1-12-31</v>
      </c>
      <c r="G24" s="117"/>
      <c r="H24" s="118"/>
      <c r="I24" s="137">
        <f>SUM(I22:I23)</f>
        <v>0</v>
      </c>
      <c r="J24" s="149"/>
    </row>
    <row r="25" spans="1:11" s="126" customFormat="1" ht="6" customHeight="1" x14ac:dyDescent="0.3">
      <c r="A25" s="122"/>
      <c r="B25" s="122"/>
      <c r="C25" s="125"/>
      <c r="D25" s="125"/>
      <c r="E25" s="127"/>
      <c r="F25" s="117"/>
      <c r="G25" s="117"/>
      <c r="H25" s="118"/>
      <c r="I25" s="132"/>
      <c r="J25" s="149"/>
    </row>
    <row r="26" spans="1:11" s="116" customFormat="1" ht="13" x14ac:dyDescent="0.3">
      <c r="A26" s="115"/>
      <c r="B26" s="115"/>
      <c r="C26" s="126" t="s">
        <v>21</v>
      </c>
      <c r="D26" s="133">
        <f>+D24*D14</f>
        <v>0</v>
      </c>
      <c r="E26" s="127"/>
      <c r="F26" s="120"/>
      <c r="G26" s="117"/>
      <c r="H26" s="118"/>
      <c r="I26" s="132"/>
      <c r="J26" s="149"/>
    </row>
    <row r="27" spans="1:11" s="126" customFormat="1" ht="6" customHeight="1" x14ac:dyDescent="0.3">
      <c r="A27" s="122"/>
      <c r="B27" s="122"/>
      <c r="C27" s="125"/>
      <c r="D27" s="125"/>
      <c r="E27" s="127"/>
      <c r="F27" s="117"/>
      <c r="G27" s="117"/>
      <c r="H27" s="118"/>
      <c r="I27" s="132"/>
      <c r="J27" s="149"/>
      <c r="K27" s="116"/>
    </row>
    <row r="28" spans="1:11" s="116" customFormat="1" ht="13" x14ac:dyDescent="0.3">
      <c r="A28" s="115"/>
      <c r="B28" s="115"/>
      <c r="C28" s="126" t="s">
        <v>64</v>
      </c>
      <c r="D28" s="124"/>
      <c r="E28" s="127"/>
      <c r="F28" s="120"/>
      <c r="G28" s="117"/>
      <c r="H28" s="118"/>
      <c r="I28" s="132"/>
      <c r="J28" s="149"/>
    </row>
    <row r="29" spans="1:11" s="126" customFormat="1" ht="6" customHeight="1" x14ac:dyDescent="0.3">
      <c r="A29" s="122"/>
      <c r="B29" s="122"/>
      <c r="C29" s="125"/>
      <c r="D29" s="125"/>
      <c r="E29" s="127"/>
      <c r="F29" s="117"/>
      <c r="G29" s="117"/>
      <c r="H29" s="118"/>
      <c r="I29" s="132"/>
      <c r="J29" s="149"/>
      <c r="K29" s="116"/>
    </row>
    <row r="30" spans="1:11" s="116" customFormat="1" ht="13" x14ac:dyDescent="0.3">
      <c r="A30" s="115"/>
      <c r="B30" s="115"/>
      <c r="C30" s="126" t="s">
        <v>146</v>
      </c>
      <c r="D30" s="133">
        <f>+I24/I14/12*3</f>
        <v>0</v>
      </c>
      <c r="E30" s="127"/>
      <c r="F30" s="126" t="s">
        <v>147</v>
      </c>
      <c r="I30" s="166"/>
      <c r="J30" s="149"/>
    </row>
    <row r="31" spans="1:11" s="126" customFormat="1" ht="6" customHeight="1" x14ac:dyDescent="0.3">
      <c r="A31" s="122"/>
      <c r="B31" s="122"/>
      <c r="C31" s="125"/>
      <c r="D31" s="125"/>
      <c r="E31" s="127"/>
      <c r="F31" s="117"/>
      <c r="G31" s="117"/>
      <c r="H31" s="118"/>
      <c r="I31" s="132"/>
      <c r="J31" s="149"/>
    </row>
    <row r="32" spans="1:11" s="116" customFormat="1" ht="13.5" thickBot="1" x14ac:dyDescent="0.35">
      <c r="A32" s="115"/>
      <c r="B32" s="138"/>
      <c r="C32" s="139" t="s">
        <v>148</v>
      </c>
      <c r="D32" s="140">
        <f>SUM(D24:D31)</f>
        <v>0</v>
      </c>
      <c r="E32" s="141"/>
      <c r="F32" s="139" t="str">
        <f>CONCATENATE("KVAR ATT DISPONERA ",'Instruktion grunduppgifter'!B35-1,"-12-31")</f>
        <v>KVAR ATT DISPONERA -1-12-31</v>
      </c>
      <c r="G32" s="142"/>
      <c r="H32" s="140"/>
      <c r="I32" s="143">
        <f>+I19-I24+I30</f>
        <v>0</v>
      </c>
      <c r="J32" s="149"/>
    </row>
    <row r="33" spans="1:10" s="116" customFormat="1" ht="7.15" customHeight="1" x14ac:dyDescent="0.3">
      <c r="A33" s="115"/>
      <c r="C33" s="126"/>
      <c r="D33" s="126"/>
      <c r="E33" s="127"/>
      <c r="F33" s="117"/>
      <c r="G33" s="117"/>
      <c r="H33" s="118"/>
      <c r="I33" s="118"/>
      <c r="J33" s="132"/>
    </row>
    <row r="34" spans="1:10" ht="15.5" x14ac:dyDescent="0.35">
      <c r="A34" s="8"/>
      <c r="C34" s="11"/>
      <c r="D34" s="11"/>
      <c r="H34" s="58" t="s">
        <v>132</v>
      </c>
      <c r="I34" s="58" t="s">
        <v>133</v>
      </c>
      <c r="J34" s="150" t="s">
        <v>7</v>
      </c>
    </row>
    <row r="35" spans="1:10" ht="12" customHeight="1" x14ac:dyDescent="0.25">
      <c r="A35" s="8"/>
      <c r="H35" s="59"/>
      <c r="I35" s="59"/>
      <c r="J35" s="149"/>
    </row>
    <row r="36" spans="1:10" ht="13" x14ac:dyDescent="0.3">
      <c r="A36" s="8"/>
      <c r="C36" s="11"/>
      <c r="D36" s="11"/>
      <c r="G36" s="17" t="s">
        <v>74</v>
      </c>
      <c r="H36" s="62">
        <f>+I32</f>
        <v>0</v>
      </c>
      <c r="I36" s="102"/>
      <c r="J36" s="151" t="str">
        <f>IFERROR(+I36/H36*100,"")</f>
        <v/>
      </c>
    </row>
    <row r="37" spans="1:10" ht="7.15" customHeight="1" x14ac:dyDescent="0.25">
      <c r="A37" s="8"/>
      <c r="H37" s="59"/>
      <c r="I37" s="59"/>
      <c r="J37" s="152"/>
    </row>
    <row r="38" spans="1:10" s="11" customFormat="1" ht="15.5" x14ac:dyDescent="0.35">
      <c r="A38" s="16"/>
      <c r="B38" s="13" t="s">
        <v>135</v>
      </c>
      <c r="D38" s="33" t="s">
        <v>87</v>
      </c>
      <c r="E38" s="20"/>
      <c r="F38" s="2"/>
      <c r="G38" s="20"/>
      <c r="H38" s="62"/>
      <c r="I38" s="62"/>
      <c r="J38" s="153"/>
    </row>
    <row r="39" spans="1:10" ht="12" customHeight="1" x14ac:dyDescent="0.3">
      <c r="A39" s="8"/>
      <c r="C39" s="21" t="s">
        <v>54</v>
      </c>
      <c r="D39" s="32"/>
      <c r="E39" s="32"/>
      <c r="F39" s="32"/>
      <c r="G39" s="32"/>
      <c r="H39" s="89"/>
      <c r="I39" s="89"/>
      <c r="J39" s="151" t="str">
        <f t="shared" ref="J39:J44" si="0">IFERROR(+I39/H39*100,"")</f>
        <v/>
      </c>
    </row>
    <row r="40" spans="1:10" ht="12" customHeight="1" x14ac:dyDescent="0.3">
      <c r="A40" s="8"/>
      <c r="C40" s="21" t="s">
        <v>84</v>
      </c>
      <c r="D40" s="32"/>
      <c r="E40" s="32"/>
      <c r="F40" s="32"/>
      <c r="G40" s="32"/>
      <c r="H40" s="89"/>
      <c r="I40" s="89"/>
      <c r="J40" s="151" t="str">
        <f t="shared" si="0"/>
        <v/>
      </c>
    </row>
    <row r="41" spans="1:10" ht="12" customHeight="1" x14ac:dyDescent="0.3">
      <c r="A41" s="8"/>
      <c r="C41" s="21" t="s">
        <v>85</v>
      </c>
      <c r="D41" s="32"/>
      <c r="E41" s="32"/>
      <c r="F41" s="32"/>
      <c r="G41" s="32"/>
      <c r="H41" s="89"/>
      <c r="I41" s="89"/>
      <c r="J41" s="151" t="str">
        <f t="shared" si="0"/>
        <v/>
      </c>
    </row>
    <row r="42" spans="1:10" ht="12" customHeight="1" x14ac:dyDescent="0.3">
      <c r="A42" s="8"/>
      <c r="C42" s="106" t="s">
        <v>134</v>
      </c>
      <c r="D42" s="32"/>
      <c r="E42" s="32"/>
      <c r="F42" s="32"/>
      <c r="G42" s="32"/>
      <c r="H42" s="89"/>
      <c r="I42" s="89"/>
      <c r="J42" s="151" t="str">
        <f t="shared" si="0"/>
        <v/>
      </c>
    </row>
    <row r="43" spans="1:10" s="11" customFormat="1" ht="5.5" customHeight="1" x14ac:dyDescent="0.3">
      <c r="A43" s="22"/>
      <c r="B43" s="23"/>
      <c r="C43" s="24"/>
      <c r="D43" s="24"/>
      <c r="E43" s="25"/>
      <c r="F43" s="25"/>
      <c r="G43" s="25"/>
      <c r="H43" s="63"/>
      <c r="I43" s="63"/>
      <c r="J43" s="154" t="str">
        <f t="shared" si="0"/>
        <v/>
      </c>
    </row>
    <row r="44" spans="1:10" s="30" customFormat="1" ht="15.5" x14ac:dyDescent="0.35">
      <c r="A44" s="28"/>
      <c r="B44" s="13" t="s">
        <v>136</v>
      </c>
      <c r="C44" s="29"/>
      <c r="D44" s="29"/>
      <c r="E44" s="31"/>
      <c r="F44" s="31"/>
      <c r="G44" s="31"/>
      <c r="H44" s="64">
        <f>SUM(H39:H43)</f>
        <v>0</v>
      </c>
      <c r="I44" s="64">
        <f>SUM(I39:I42)</f>
        <v>0</v>
      </c>
      <c r="J44" s="151" t="str">
        <f t="shared" si="0"/>
        <v/>
      </c>
    </row>
    <row r="45" spans="1:10" ht="12" customHeight="1" x14ac:dyDescent="0.3">
      <c r="A45" s="8"/>
      <c r="C45" s="11"/>
      <c r="D45" s="11"/>
      <c r="G45" s="17"/>
      <c r="H45" s="62"/>
      <c r="I45" s="62"/>
      <c r="J45" s="153"/>
    </row>
    <row r="46" spans="1:10" s="14" customFormat="1" ht="15.5" x14ac:dyDescent="0.35">
      <c r="A46" s="12"/>
      <c r="B46" s="13" t="s">
        <v>67</v>
      </c>
      <c r="E46" s="15"/>
      <c r="F46" s="15"/>
      <c r="G46" s="15"/>
      <c r="H46" s="62"/>
      <c r="I46" s="62"/>
      <c r="J46" s="153"/>
    </row>
    <row r="47" spans="1:10" ht="12" customHeight="1" x14ac:dyDescent="0.25">
      <c r="A47" s="8"/>
      <c r="H47" s="59"/>
      <c r="I47" s="59"/>
      <c r="J47" s="152"/>
    </row>
    <row r="48" spans="1:10" s="11" customFormat="1" ht="12" customHeight="1" x14ac:dyDescent="0.3">
      <c r="A48" s="16"/>
      <c r="B48" s="191" t="str">
        <f>CONCATENATE("Lönekostnader (inkl LBK + sem.tillägg, tot ",'Instruktion grunduppgifter'!B52*100,"%) inkl. löneökning om angivet ovan")</f>
        <v>Lönekostnader (inkl LBK + sem.tillägg, tot 0%) inkl. löneökning om angivet ovan</v>
      </c>
      <c r="E48" s="17"/>
      <c r="F48" s="17"/>
      <c r="G48" s="17"/>
      <c r="H48" s="62"/>
      <c r="I48" s="62"/>
      <c r="J48" s="153"/>
    </row>
    <row r="49" spans="1:10" s="19" customFormat="1" ht="12" customHeight="1" x14ac:dyDescent="0.3">
      <c r="A49" s="18"/>
      <c r="C49" s="19" t="s">
        <v>4</v>
      </c>
      <c r="E49" s="20" t="s">
        <v>5</v>
      </c>
      <c r="F49" s="20" t="s">
        <v>6</v>
      </c>
      <c r="G49" s="20" t="s">
        <v>7</v>
      </c>
      <c r="H49" s="60"/>
      <c r="I49" s="60"/>
      <c r="J49" s="155"/>
    </row>
    <row r="50" spans="1:10" ht="12" customHeight="1" x14ac:dyDescent="0.25">
      <c r="A50" s="8"/>
      <c r="C50" s="110"/>
      <c r="D50" s="90"/>
      <c r="E50" s="91"/>
      <c r="F50" s="161"/>
      <c r="G50" s="97"/>
      <c r="H50" s="61">
        <f>+E50*F50*G50*(1+'Instruktion grunduppgifter'!$B$52)*(1+$G$8)</f>
        <v>0</v>
      </c>
      <c r="I50" s="109"/>
      <c r="J50" s="156"/>
    </row>
    <row r="51" spans="1:10" ht="12" customHeight="1" x14ac:dyDescent="0.25">
      <c r="A51" s="8"/>
      <c r="C51" s="90"/>
      <c r="D51" s="90"/>
      <c r="E51" s="91"/>
      <c r="F51" s="161"/>
      <c r="G51" s="97"/>
      <c r="H51" s="61">
        <f>+E51*F51*G51*(1+'Instruktion grunduppgifter'!$B$52)*(1+$G$8)</f>
        <v>0</v>
      </c>
      <c r="I51" s="109"/>
      <c r="J51" s="156"/>
    </row>
    <row r="52" spans="1:10" ht="12" customHeight="1" x14ac:dyDescent="0.25">
      <c r="A52" s="8"/>
      <c r="C52" s="90"/>
      <c r="D52" s="90"/>
      <c r="E52" s="91"/>
      <c r="F52" s="161"/>
      <c r="G52" s="97"/>
      <c r="H52" s="61">
        <f>+E52*F52*G52*(1+'Instruktion grunduppgifter'!$B$52)*(1+$G$8)</f>
        <v>0</v>
      </c>
      <c r="I52" s="109"/>
      <c r="J52" s="156"/>
    </row>
    <row r="53" spans="1:10" ht="12" customHeight="1" x14ac:dyDescent="0.25">
      <c r="A53" s="8"/>
      <c r="C53" s="90"/>
      <c r="D53" s="90"/>
      <c r="E53" s="91"/>
      <c r="F53" s="161"/>
      <c r="G53" s="97"/>
      <c r="H53" s="61">
        <f>+E53*F53*G53*(1+'Instruktion grunduppgifter'!$B$52)*(1+$G$8)</f>
        <v>0</v>
      </c>
      <c r="I53" s="109"/>
      <c r="J53" s="156"/>
    </row>
    <row r="54" spans="1:10" ht="12" customHeight="1" x14ac:dyDescent="0.25">
      <c r="A54" s="8"/>
      <c r="C54" s="90"/>
      <c r="D54" s="110"/>
      <c r="E54" s="91"/>
      <c r="F54" s="161"/>
      <c r="G54" s="97"/>
      <c r="H54" s="61">
        <f>+E54*F54*G54*(1+'Instruktion grunduppgifter'!$B$52)*(1+$G$8)</f>
        <v>0</v>
      </c>
      <c r="I54" s="109"/>
      <c r="J54" s="156"/>
    </row>
    <row r="55" spans="1:10" ht="12" customHeight="1" x14ac:dyDescent="0.25">
      <c r="A55" s="8"/>
      <c r="C55" s="90"/>
      <c r="D55" s="90"/>
      <c r="E55" s="91"/>
      <c r="F55" s="161"/>
      <c r="G55" s="97"/>
      <c r="H55" s="61">
        <f>+E55*F55*G55*(1+'Instruktion grunduppgifter'!$B$52)*(1+$G$8)</f>
        <v>0</v>
      </c>
      <c r="I55" s="109"/>
      <c r="J55" s="156"/>
    </row>
    <row r="56" spans="1:10" ht="12" customHeight="1" x14ac:dyDescent="0.25">
      <c r="A56" s="8"/>
      <c r="C56" s="90"/>
      <c r="D56" s="90"/>
      <c r="E56" s="91"/>
      <c r="F56" s="161"/>
      <c r="G56" s="97"/>
      <c r="H56" s="61">
        <f>+E56*F56*G56*(1+'Instruktion grunduppgifter'!$B$52)*(1+$G$8)</f>
        <v>0</v>
      </c>
      <c r="I56" s="109"/>
      <c r="J56" s="156"/>
    </row>
    <row r="57" spans="1:10" ht="12" customHeight="1" x14ac:dyDescent="0.25">
      <c r="A57" s="8"/>
      <c r="C57" s="90"/>
      <c r="D57" s="90"/>
      <c r="E57" s="91"/>
      <c r="F57" s="161"/>
      <c r="G57" s="97"/>
      <c r="H57" s="61">
        <f>+E57*F57*G57*(1+'Instruktion grunduppgifter'!$B$52)*(1+$G$8)</f>
        <v>0</v>
      </c>
      <c r="I57" s="109"/>
      <c r="J57" s="156"/>
    </row>
    <row r="58" spans="1:10" ht="12" customHeight="1" x14ac:dyDescent="0.25">
      <c r="A58" s="8"/>
      <c r="C58" s="90"/>
      <c r="D58" s="90"/>
      <c r="E58" s="91"/>
      <c r="F58" s="161"/>
      <c r="G58" s="97"/>
      <c r="H58" s="61">
        <f>+E58*F58*G58*(1+'Instruktion grunduppgifter'!$B$52)*(1+$G$8)</f>
        <v>0</v>
      </c>
      <c r="I58" s="109"/>
      <c r="J58" s="156"/>
    </row>
    <row r="59" spans="1:10" ht="12" customHeight="1" x14ac:dyDescent="0.25">
      <c r="A59" s="8"/>
      <c r="C59" s="90"/>
      <c r="D59" s="90"/>
      <c r="E59" s="91"/>
      <c r="F59" s="161"/>
      <c r="G59" s="97"/>
      <c r="H59" s="61">
        <f>+E59*F59*G59*(1+'Instruktion grunduppgifter'!$B$52)*(1+$G$8)</f>
        <v>0</v>
      </c>
      <c r="I59" s="109"/>
      <c r="J59" s="156"/>
    </row>
    <row r="60" spans="1:10" ht="12" customHeight="1" x14ac:dyDescent="0.25">
      <c r="A60" s="8"/>
      <c r="C60" s="90"/>
      <c r="D60" s="90"/>
      <c r="E60" s="91"/>
      <c r="F60" s="161"/>
      <c r="G60" s="97"/>
      <c r="H60" s="61">
        <f>+E60*F60*G60*(1+'Instruktion grunduppgifter'!$B$52)*(1+$G$8)</f>
        <v>0</v>
      </c>
      <c r="I60" s="109"/>
      <c r="J60" s="156"/>
    </row>
    <row r="61" spans="1:10" ht="12" customHeight="1" x14ac:dyDescent="0.25">
      <c r="A61" s="8"/>
      <c r="C61" s="90"/>
      <c r="D61" s="90"/>
      <c r="E61" s="91"/>
      <c r="F61" s="161"/>
      <c r="G61" s="97"/>
      <c r="H61" s="61">
        <f>+E61*F61*G61*(1+'Instruktion grunduppgifter'!$B$52)*(1+$G$8)</f>
        <v>0</v>
      </c>
      <c r="I61" s="109"/>
      <c r="J61" s="156"/>
    </row>
    <row r="62" spans="1:10" s="11" customFormat="1" ht="12" customHeight="1" x14ac:dyDescent="0.3">
      <c r="A62" s="16"/>
      <c r="C62" s="11" t="s">
        <v>8</v>
      </c>
      <c r="E62" s="17"/>
      <c r="F62" s="162"/>
      <c r="G62" s="74"/>
      <c r="H62" s="62">
        <f>SUM(H50:H61)</f>
        <v>0</v>
      </c>
      <c r="I62" s="62">
        <f>SUM(I50:I61)</f>
        <v>0</v>
      </c>
      <c r="J62" s="151" t="str">
        <f t="shared" ref="J62" si="1">IFERROR(+I62/H62*100,"")</f>
        <v/>
      </c>
    </row>
    <row r="63" spans="1:10" s="11" customFormat="1" ht="12" customHeight="1" x14ac:dyDescent="0.3">
      <c r="A63" s="22"/>
      <c r="B63" s="23"/>
      <c r="C63" s="24"/>
      <c r="D63" s="24"/>
      <c r="E63" s="25"/>
      <c r="F63" s="163"/>
      <c r="G63" s="75"/>
      <c r="H63" s="63"/>
      <c r="I63" s="63"/>
      <c r="J63" s="154"/>
    </row>
    <row r="64" spans="1:10" s="11" customFormat="1" ht="12" customHeight="1" x14ac:dyDescent="0.3">
      <c r="A64" s="22"/>
      <c r="B64" s="23"/>
      <c r="C64" s="24"/>
      <c r="D64" s="24"/>
      <c r="E64" s="25"/>
      <c r="F64" s="163"/>
      <c r="G64" s="25"/>
      <c r="H64" s="63"/>
      <c r="I64" s="63"/>
      <c r="J64" s="154"/>
    </row>
    <row r="65" spans="1:10" s="11" customFormat="1" ht="12" customHeight="1" x14ac:dyDescent="0.3">
      <c r="A65" s="16"/>
      <c r="B65" s="11" t="str">
        <f>CONCATENATE("Lönekostnader (inkl LBK ",'Instruktion grunduppgifter'!B52*100-2,"%)")</f>
        <v>Lönekostnader (inkl LBK -2%)</v>
      </c>
      <c r="E65" s="17"/>
      <c r="F65" s="162"/>
      <c r="G65" s="17"/>
      <c r="H65" s="62"/>
      <c r="I65" s="62"/>
      <c r="J65" s="153"/>
    </row>
    <row r="66" spans="1:10" s="19" customFormat="1" ht="12" customHeight="1" x14ac:dyDescent="0.3">
      <c r="A66" s="18"/>
      <c r="C66" s="19" t="s">
        <v>9</v>
      </c>
      <c r="E66" s="20" t="s">
        <v>68</v>
      </c>
      <c r="F66" s="164" t="s">
        <v>83</v>
      </c>
      <c r="G66" s="20"/>
      <c r="H66" s="60"/>
      <c r="I66" s="60"/>
      <c r="J66" s="155"/>
    </row>
    <row r="67" spans="1:10" ht="12" customHeight="1" x14ac:dyDescent="0.25">
      <c r="A67" s="8"/>
      <c r="C67" s="90"/>
      <c r="D67" s="90"/>
      <c r="E67" s="91"/>
      <c r="F67" s="161"/>
      <c r="G67" s="26"/>
      <c r="H67" s="61">
        <f>+E67*F67*(1+'Instruktion grunduppgifter'!$B$52-2%)</f>
        <v>0</v>
      </c>
      <c r="I67" s="109"/>
      <c r="J67" s="156"/>
    </row>
    <row r="68" spans="1:10" ht="12" customHeight="1" x14ac:dyDescent="0.25">
      <c r="A68" s="8"/>
      <c r="C68" s="90"/>
      <c r="D68" s="90"/>
      <c r="E68" s="91"/>
      <c r="F68" s="161"/>
      <c r="G68" s="26"/>
      <c r="H68" s="61">
        <f>+E68*F68*(1+'Instruktion grunduppgifter'!$B$52-2%)</f>
        <v>0</v>
      </c>
      <c r="I68" s="109"/>
      <c r="J68" s="156"/>
    </row>
    <row r="69" spans="1:10" ht="12" customHeight="1" x14ac:dyDescent="0.25">
      <c r="A69" s="8"/>
      <c r="C69" s="90"/>
      <c r="D69" s="90"/>
      <c r="E69" s="91"/>
      <c r="F69" s="161"/>
      <c r="G69" s="26"/>
      <c r="H69" s="61">
        <f>+E69*F69*(1+'Instruktion grunduppgifter'!$B$52-2%)</f>
        <v>0</v>
      </c>
      <c r="I69" s="109"/>
      <c r="J69" s="156"/>
    </row>
    <row r="70" spans="1:10" ht="12" customHeight="1" x14ac:dyDescent="0.25">
      <c r="A70" s="8"/>
      <c r="C70" s="90"/>
      <c r="D70" s="90"/>
      <c r="E70" s="91"/>
      <c r="F70" s="161"/>
      <c r="G70" s="26"/>
      <c r="H70" s="61">
        <f>+E70*F70*(1+'Instruktion grunduppgifter'!$B$52-2%)</f>
        <v>0</v>
      </c>
      <c r="I70" s="109"/>
      <c r="J70" s="156"/>
    </row>
    <row r="71" spans="1:10" s="11" customFormat="1" ht="12" customHeight="1" x14ac:dyDescent="0.3">
      <c r="A71" s="16"/>
      <c r="C71" s="11" t="s">
        <v>10</v>
      </c>
      <c r="E71" s="17"/>
      <c r="F71" s="17"/>
      <c r="G71" s="17"/>
      <c r="H71" s="62">
        <f>SUM(H67:H70)</f>
        <v>0</v>
      </c>
      <c r="I71" s="62">
        <f>SUM(I67:I70)</f>
        <v>0</v>
      </c>
      <c r="J71" s="151" t="str">
        <f t="shared" ref="J71" si="2">IFERROR(+I71/H71*100,"")</f>
        <v/>
      </c>
    </row>
    <row r="72" spans="1:10" s="11" customFormat="1" ht="12" customHeight="1" x14ac:dyDescent="0.3">
      <c r="A72" s="22"/>
      <c r="B72" s="23"/>
      <c r="C72" s="24"/>
      <c r="D72" s="24"/>
      <c r="E72" s="25"/>
      <c r="F72" s="25"/>
      <c r="G72" s="25"/>
      <c r="H72" s="63"/>
      <c r="I72" s="63"/>
      <c r="J72" s="154"/>
    </row>
    <row r="73" spans="1:10" s="11" customFormat="1" ht="12" customHeight="1" x14ac:dyDescent="0.3">
      <c r="A73" s="16"/>
      <c r="B73" s="11" t="s">
        <v>86</v>
      </c>
      <c r="E73" s="17"/>
      <c r="F73" s="17"/>
      <c r="G73" s="17"/>
      <c r="H73" s="62"/>
      <c r="I73" s="62"/>
      <c r="J73" s="153"/>
    </row>
    <row r="74" spans="1:10" ht="12" customHeight="1" x14ac:dyDescent="0.3">
      <c r="A74" s="8"/>
      <c r="C74" s="21" t="s">
        <v>78</v>
      </c>
      <c r="D74" s="21"/>
      <c r="E74" s="21"/>
      <c r="F74" s="21"/>
      <c r="G74" s="21"/>
      <c r="H74" s="89"/>
      <c r="I74" s="89"/>
      <c r="J74" s="151" t="str">
        <f t="shared" ref="J74:J78" si="3">IFERROR(+I74/H74*100,"")</f>
        <v/>
      </c>
    </row>
    <row r="75" spans="1:10" ht="12" customHeight="1" x14ac:dyDescent="0.3">
      <c r="A75" s="8"/>
      <c r="C75" s="21" t="s">
        <v>80</v>
      </c>
      <c r="D75" s="21"/>
      <c r="E75" s="21"/>
      <c r="F75" s="21"/>
      <c r="G75" s="21"/>
      <c r="H75" s="89"/>
      <c r="I75" s="89"/>
      <c r="J75" s="151" t="str">
        <f t="shared" si="3"/>
        <v/>
      </c>
    </row>
    <row r="76" spans="1:10" ht="12" customHeight="1" x14ac:dyDescent="0.3">
      <c r="A76" s="8"/>
      <c r="C76" s="106" t="s">
        <v>138</v>
      </c>
      <c r="D76" s="21"/>
      <c r="E76" s="21"/>
      <c r="F76" s="21"/>
      <c r="G76" s="21"/>
      <c r="H76" s="89"/>
      <c r="I76" s="89"/>
      <c r="J76" s="151" t="str">
        <f t="shared" si="3"/>
        <v/>
      </c>
    </row>
    <row r="77" spans="1:10" ht="12" customHeight="1" x14ac:dyDescent="0.3">
      <c r="A77" s="8"/>
      <c r="C77" s="21" t="s">
        <v>79</v>
      </c>
      <c r="D77" s="21"/>
      <c r="E77" s="21"/>
      <c r="F77" s="21"/>
      <c r="G77" s="21"/>
      <c r="H77" s="89"/>
      <c r="I77" s="89"/>
      <c r="J77" s="151" t="str">
        <f t="shared" si="3"/>
        <v/>
      </c>
    </row>
    <row r="78" spans="1:10" s="11" customFormat="1" ht="12" customHeight="1" x14ac:dyDescent="0.3">
      <c r="A78" s="16"/>
      <c r="C78" s="11" t="s">
        <v>12</v>
      </c>
      <c r="E78" s="17"/>
      <c r="F78" s="17"/>
      <c r="G78" s="17"/>
      <c r="H78" s="62">
        <f>SUM(H74:H77)</f>
        <v>0</v>
      </c>
      <c r="I78" s="62">
        <f>SUM(I74:I77)</f>
        <v>0</v>
      </c>
      <c r="J78" s="151" t="str">
        <f t="shared" si="3"/>
        <v/>
      </c>
    </row>
    <row r="79" spans="1:10" s="11" customFormat="1" ht="12" customHeight="1" x14ac:dyDescent="0.3">
      <c r="A79" s="22"/>
      <c r="B79" s="23"/>
      <c r="C79" s="24"/>
      <c r="D79" s="24"/>
      <c r="E79" s="25"/>
      <c r="F79" s="25"/>
      <c r="G79" s="25"/>
      <c r="H79" s="63"/>
      <c r="I79" s="63"/>
      <c r="J79" s="154"/>
    </row>
    <row r="80" spans="1:10" s="11" customFormat="1" ht="12" customHeight="1" x14ac:dyDescent="0.3">
      <c r="A80" s="16"/>
      <c r="B80" s="11" t="s">
        <v>13</v>
      </c>
      <c r="E80" s="17"/>
      <c r="F80" s="17"/>
      <c r="G80" s="17"/>
      <c r="H80" s="62"/>
      <c r="I80" s="62"/>
      <c r="J80" s="153"/>
    </row>
    <row r="81" spans="1:12" ht="12" customHeight="1" x14ac:dyDescent="0.3">
      <c r="A81" s="8"/>
      <c r="C81" s="21" t="s">
        <v>14</v>
      </c>
      <c r="D81" s="21"/>
      <c r="E81" s="21"/>
      <c r="F81" s="21"/>
      <c r="G81" s="21"/>
      <c r="H81" s="89"/>
      <c r="I81" s="89"/>
      <c r="J81" s="151" t="str">
        <f t="shared" ref="J81:J86" si="4">IFERROR(+I81/H81*100,"")</f>
        <v/>
      </c>
    </row>
    <row r="82" spans="1:12" ht="12" customHeight="1" x14ac:dyDescent="0.3">
      <c r="A82" s="8"/>
      <c r="C82" s="21" t="s">
        <v>139</v>
      </c>
      <c r="D82" s="21"/>
      <c r="E82" s="21"/>
      <c r="F82" s="21"/>
      <c r="G82" s="21"/>
      <c r="H82" s="89"/>
      <c r="I82" s="89"/>
      <c r="J82" s="151" t="str">
        <f t="shared" si="4"/>
        <v/>
      </c>
    </row>
    <row r="83" spans="1:12" ht="12" customHeight="1" x14ac:dyDescent="0.3">
      <c r="A83" s="8"/>
      <c r="C83" s="21" t="s">
        <v>16</v>
      </c>
      <c r="D83" s="21"/>
      <c r="E83" s="21"/>
      <c r="F83" s="21"/>
      <c r="G83" s="21"/>
      <c r="H83" s="89"/>
      <c r="I83" s="89"/>
      <c r="J83" s="151" t="str">
        <f t="shared" si="4"/>
        <v/>
      </c>
    </row>
    <row r="84" spans="1:12" ht="12" customHeight="1" x14ac:dyDescent="0.3">
      <c r="A84" s="8"/>
      <c r="C84" s="21" t="s">
        <v>17</v>
      </c>
      <c r="D84" s="21"/>
      <c r="E84" s="21"/>
      <c r="F84" s="21"/>
      <c r="G84" s="21"/>
      <c r="H84" s="89"/>
      <c r="I84" s="89"/>
      <c r="J84" s="151" t="str">
        <f t="shared" si="4"/>
        <v/>
      </c>
    </row>
    <row r="85" spans="1:12" ht="12" customHeight="1" x14ac:dyDescent="0.3">
      <c r="A85" s="8"/>
      <c r="C85" s="106" t="s">
        <v>137</v>
      </c>
      <c r="D85" s="21"/>
      <c r="E85" s="21"/>
      <c r="F85" s="21"/>
      <c r="G85" s="21"/>
      <c r="H85" s="89"/>
      <c r="I85" s="89"/>
      <c r="J85" s="151" t="str">
        <f t="shared" si="4"/>
        <v/>
      </c>
    </row>
    <row r="86" spans="1:12" s="11" customFormat="1" ht="12" customHeight="1" x14ac:dyDescent="0.3">
      <c r="A86" s="16"/>
      <c r="C86" s="27" t="s">
        <v>18</v>
      </c>
      <c r="D86" s="27"/>
      <c r="E86" s="17"/>
      <c r="F86" s="17"/>
      <c r="G86" s="17"/>
      <c r="H86" s="62">
        <f>SUM(H81:H85)</f>
        <v>0</v>
      </c>
      <c r="I86" s="62">
        <f>SUM(I81:I85)</f>
        <v>0</v>
      </c>
      <c r="J86" s="151" t="str">
        <f t="shared" si="4"/>
        <v/>
      </c>
    </row>
    <row r="87" spans="1:12" s="11" customFormat="1" ht="7.15" customHeight="1" x14ac:dyDescent="0.3">
      <c r="A87" s="22"/>
      <c r="B87" s="23"/>
      <c r="C87" s="24"/>
      <c r="D87" s="24"/>
      <c r="E87" s="25"/>
      <c r="F87" s="25"/>
      <c r="G87" s="25"/>
      <c r="H87" s="63"/>
      <c r="I87" s="63"/>
      <c r="J87" s="154"/>
    </row>
    <row r="88" spans="1:12" s="30" customFormat="1" ht="15.5" x14ac:dyDescent="0.35">
      <c r="A88" s="28"/>
      <c r="B88" s="29" t="s">
        <v>69</v>
      </c>
      <c r="E88" s="31"/>
      <c r="F88" s="31"/>
      <c r="G88" s="31"/>
      <c r="H88" s="64">
        <f>+H62+H71+H78+H86</f>
        <v>0</v>
      </c>
      <c r="I88" s="64">
        <f>+I62+I71+I78+I86</f>
        <v>0</v>
      </c>
      <c r="J88" s="151" t="str">
        <f t="shared" ref="J88" si="5">IFERROR(+I88/H88*100,"")</f>
        <v/>
      </c>
      <c r="L88" s="11"/>
    </row>
    <row r="89" spans="1:12" s="11" customFormat="1" ht="6" customHeight="1" x14ac:dyDescent="0.3">
      <c r="A89" s="22"/>
      <c r="B89" s="23"/>
      <c r="C89" s="24"/>
      <c r="D89" s="24"/>
      <c r="E89" s="25"/>
      <c r="F89" s="25"/>
      <c r="G89" s="25"/>
      <c r="H89" s="63"/>
      <c r="I89" s="63"/>
      <c r="J89" s="154"/>
    </row>
    <row r="90" spans="1:12" s="11" customFormat="1" ht="12" customHeight="1" x14ac:dyDescent="0.3">
      <c r="A90" s="22"/>
      <c r="B90" s="11" t="s">
        <v>64</v>
      </c>
      <c r="E90" s="17"/>
      <c r="F90" s="17"/>
      <c r="G90" s="17"/>
      <c r="H90" s="62"/>
      <c r="I90" s="62"/>
      <c r="J90" s="153"/>
    </row>
    <row r="91" spans="1:12" s="11" customFormat="1" ht="12" customHeight="1" x14ac:dyDescent="0.3">
      <c r="A91" s="22"/>
      <c r="B91" s="1"/>
      <c r="C91" s="21" t="s">
        <v>125</v>
      </c>
      <c r="D91" s="21"/>
      <c r="E91" s="21"/>
      <c r="F91" s="21"/>
      <c r="G91" s="21"/>
      <c r="H91" s="89"/>
      <c r="I91" s="89"/>
      <c r="J91" s="151" t="str">
        <f t="shared" ref="J91:J94" si="6">IFERROR(+I91/H91*100,"")</f>
        <v/>
      </c>
    </row>
    <row r="92" spans="1:12" s="11" customFormat="1" ht="12" customHeight="1" x14ac:dyDescent="0.3">
      <c r="A92" s="22"/>
      <c r="B92" s="23"/>
      <c r="C92" s="21" t="s">
        <v>126</v>
      </c>
      <c r="D92" s="21"/>
      <c r="E92" s="21"/>
      <c r="F92" s="21"/>
      <c r="G92" s="21"/>
      <c r="H92" s="89"/>
      <c r="I92" s="89"/>
      <c r="J92" s="151" t="str">
        <f t="shared" si="6"/>
        <v/>
      </c>
    </row>
    <row r="93" spans="1:12" s="11" customFormat="1" ht="12" customHeight="1" x14ac:dyDescent="0.3">
      <c r="A93" s="22"/>
      <c r="B93" s="27"/>
      <c r="C93" s="21" t="s">
        <v>131</v>
      </c>
      <c r="D93" s="21"/>
      <c r="E93" s="21"/>
      <c r="F93" s="21"/>
      <c r="G93" s="21"/>
      <c r="H93" s="89"/>
      <c r="I93" s="89"/>
      <c r="J93" s="151" t="str">
        <f t="shared" si="6"/>
        <v/>
      </c>
    </row>
    <row r="94" spans="1:12" s="11" customFormat="1" ht="12" customHeight="1" x14ac:dyDescent="0.3">
      <c r="A94" s="22"/>
      <c r="B94" s="27"/>
      <c r="C94" s="70" t="s">
        <v>128</v>
      </c>
      <c r="D94" s="3"/>
      <c r="E94" s="3"/>
      <c r="F94" s="3"/>
      <c r="G94" s="3"/>
      <c r="H94" s="103">
        <f>SUM(H91:H93)</f>
        <v>0</v>
      </c>
      <c r="I94" s="103">
        <f>SUM(I91:I93)</f>
        <v>0</v>
      </c>
      <c r="J94" s="151" t="str">
        <f t="shared" si="6"/>
        <v/>
      </c>
    </row>
    <row r="95" spans="1:12" s="11" customFormat="1" ht="6" customHeight="1" x14ac:dyDescent="0.3">
      <c r="A95" s="22"/>
      <c r="B95" s="23"/>
      <c r="C95" s="24"/>
      <c r="D95" s="24"/>
      <c r="E95" s="25"/>
      <c r="F95" s="25"/>
      <c r="G95" s="25"/>
      <c r="H95" s="63"/>
      <c r="I95" s="63"/>
      <c r="J95" s="154"/>
    </row>
    <row r="96" spans="1:12" s="11" customFormat="1" ht="12" customHeight="1" x14ac:dyDescent="0.3">
      <c r="A96" s="16"/>
      <c r="B96" s="27" t="s">
        <v>82</v>
      </c>
      <c r="C96" s="21"/>
      <c r="D96" s="21"/>
      <c r="E96" s="21"/>
      <c r="F96" s="21"/>
      <c r="G96" s="21"/>
      <c r="H96" s="89"/>
      <c r="I96" s="89"/>
      <c r="J96" s="151" t="str">
        <f t="shared" ref="J96" si="7">IFERROR(+I96/H96*100,"")</f>
        <v/>
      </c>
    </row>
    <row r="97" spans="1:10" s="11" customFormat="1" ht="6" customHeight="1" x14ac:dyDescent="0.3">
      <c r="A97" s="22"/>
      <c r="B97" s="23"/>
      <c r="C97" s="24"/>
      <c r="D97" s="24"/>
      <c r="E97" s="25"/>
      <c r="F97" s="25"/>
      <c r="G97" s="25"/>
      <c r="H97" s="63"/>
      <c r="I97" s="63"/>
      <c r="J97" s="154"/>
    </row>
    <row r="98" spans="1:10" s="11" customFormat="1" ht="12" customHeight="1" x14ac:dyDescent="0.3">
      <c r="A98" s="16"/>
      <c r="B98" s="27" t="s">
        <v>24</v>
      </c>
      <c r="C98" s="21"/>
      <c r="D98" s="21"/>
      <c r="E98" s="21"/>
      <c r="F98" s="21"/>
      <c r="G98" s="21"/>
      <c r="H98" s="89"/>
      <c r="I98" s="89"/>
      <c r="J98" s="151" t="str">
        <f t="shared" ref="J98" si="8">IFERROR(+I98/H98*100,"")</f>
        <v/>
      </c>
    </row>
    <row r="99" spans="1:10" s="11" customFormat="1" ht="6" customHeight="1" x14ac:dyDescent="0.3">
      <c r="A99" s="22"/>
      <c r="B99" s="23"/>
      <c r="C99" s="24"/>
      <c r="D99" s="24"/>
      <c r="E99" s="25"/>
      <c r="F99" s="25"/>
      <c r="G99" s="25"/>
      <c r="H99" s="63"/>
      <c r="I99" s="63"/>
      <c r="J99" s="154"/>
    </row>
    <row r="100" spans="1:10" s="11" customFormat="1" ht="12" customHeight="1" x14ac:dyDescent="0.3">
      <c r="A100" s="16"/>
      <c r="B100" s="11" t="s">
        <v>19</v>
      </c>
      <c r="E100" s="20" t="s">
        <v>3</v>
      </c>
      <c r="G100" s="20" t="s">
        <v>20</v>
      </c>
      <c r="H100" s="62"/>
      <c r="I100" s="62"/>
      <c r="J100" s="153"/>
    </row>
    <row r="101" spans="1:10" ht="12" customHeight="1" x14ac:dyDescent="0.3">
      <c r="A101" s="8"/>
      <c r="C101" s="21" t="s">
        <v>21</v>
      </c>
      <c r="D101" s="21"/>
      <c r="E101" s="32"/>
      <c r="F101" s="32"/>
      <c r="G101" s="98">
        <f>+G7</f>
        <v>0</v>
      </c>
      <c r="H101" s="65">
        <f>+(H88-H85)*G101</f>
        <v>0</v>
      </c>
      <c r="I101" s="65">
        <f>+(I88-I85)*H101</f>
        <v>0</v>
      </c>
      <c r="J101" s="151" t="str">
        <f t="shared" ref="J101:J103" si="9">IFERROR(+I101/H101*100,"")</f>
        <v/>
      </c>
    </row>
    <row r="102" spans="1:10" ht="15" customHeight="1" x14ac:dyDescent="0.3">
      <c r="A102" s="8"/>
      <c r="C102" s="21" t="s">
        <v>64</v>
      </c>
      <c r="D102" s="21" t="s">
        <v>22</v>
      </c>
      <c r="E102" s="92"/>
      <c r="F102" s="32"/>
      <c r="G102" s="99"/>
      <c r="H102" s="65">
        <f>IF(E102=0,G102*(H88-H85+H98),E102)</f>
        <v>0</v>
      </c>
      <c r="I102" s="65">
        <f>IF(F102=0,H102*(I88-I85+I98),F102)</f>
        <v>0</v>
      </c>
      <c r="J102" s="151" t="str">
        <f t="shared" si="9"/>
        <v/>
      </c>
    </row>
    <row r="103" spans="1:10" s="11" customFormat="1" ht="12" customHeight="1" x14ac:dyDescent="0.3">
      <c r="A103" s="16"/>
      <c r="C103" s="11" t="s">
        <v>23</v>
      </c>
      <c r="E103" s="17"/>
      <c r="F103" s="17"/>
      <c r="G103" s="17"/>
      <c r="H103" s="62">
        <f>SUM(H101:H102)</f>
        <v>0</v>
      </c>
      <c r="I103" s="62">
        <f>SUM(I101:I102)</f>
        <v>0</v>
      </c>
      <c r="J103" s="151" t="str">
        <f t="shared" si="9"/>
        <v/>
      </c>
    </row>
    <row r="104" spans="1:10" s="11" customFormat="1" ht="6" customHeight="1" x14ac:dyDescent="0.3">
      <c r="A104" s="22"/>
      <c r="B104" s="23"/>
      <c r="C104" s="24"/>
      <c r="D104" s="24"/>
      <c r="E104" s="25"/>
      <c r="F104" s="25"/>
      <c r="G104" s="25"/>
      <c r="H104" s="63"/>
      <c r="I104" s="63"/>
      <c r="J104" s="154"/>
    </row>
    <row r="105" spans="1:10" s="11" customFormat="1" ht="12" customHeight="1" x14ac:dyDescent="0.3">
      <c r="A105" s="16"/>
      <c r="B105" s="27" t="s">
        <v>155</v>
      </c>
      <c r="C105" s="21"/>
      <c r="D105" s="21"/>
      <c r="E105" s="21"/>
      <c r="F105" s="21"/>
      <c r="G105" s="21"/>
      <c r="H105" s="89"/>
      <c r="I105" s="89"/>
      <c r="J105" s="151" t="str">
        <f t="shared" ref="J105" si="10">IFERROR(+I105/H105*100,"")</f>
        <v/>
      </c>
    </row>
    <row r="106" spans="1:10" s="11" customFormat="1" ht="6" customHeight="1" x14ac:dyDescent="0.3">
      <c r="A106" s="22"/>
      <c r="B106" s="23"/>
      <c r="C106" s="24"/>
      <c r="D106" s="24"/>
      <c r="E106" s="25"/>
      <c r="F106" s="25"/>
      <c r="G106" s="25"/>
      <c r="H106" s="63"/>
      <c r="I106" s="63"/>
      <c r="J106" s="154"/>
    </row>
    <row r="107" spans="1:10" s="30" customFormat="1" ht="15.5" x14ac:dyDescent="0.35">
      <c r="A107" s="28"/>
      <c r="B107" s="30" t="s">
        <v>70</v>
      </c>
      <c r="E107" s="31"/>
      <c r="F107" s="31"/>
      <c r="G107" s="31"/>
      <c r="H107" s="64">
        <f>+H88+H94+H96+H98+H103+H105</f>
        <v>0</v>
      </c>
      <c r="I107" s="64">
        <f>+I88+I94+I96+I98+I103+I105</f>
        <v>0</v>
      </c>
      <c r="J107" s="151" t="str">
        <f t="shared" ref="J107" si="11">IFERROR(+I107/H107*100,"")</f>
        <v/>
      </c>
    </row>
    <row r="108" spans="1:10" s="30" customFormat="1" ht="8.25" customHeight="1" x14ac:dyDescent="0.35">
      <c r="A108" s="28"/>
      <c r="C108" s="29"/>
      <c r="D108" s="29"/>
      <c r="E108" s="31"/>
      <c r="F108" s="31"/>
      <c r="G108" s="31"/>
      <c r="H108" s="64"/>
      <c r="I108" s="64"/>
      <c r="J108" s="157"/>
    </row>
    <row r="109" spans="1:10" s="30" customFormat="1" ht="15.5" x14ac:dyDescent="0.35">
      <c r="A109" s="28"/>
      <c r="B109" s="30" t="s">
        <v>71</v>
      </c>
      <c r="C109" s="29"/>
      <c r="D109" s="29"/>
      <c r="E109" s="31"/>
      <c r="F109" s="31"/>
      <c r="G109" s="31"/>
      <c r="H109" s="64">
        <f>+H44-H107</f>
        <v>0</v>
      </c>
      <c r="I109" s="64">
        <f>+I44-I107</f>
        <v>0</v>
      </c>
      <c r="J109" s="151" t="str">
        <f t="shared" ref="J109" si="12">IFERROR(+I109/H109*100,"")</f>
        <v/>
      </c>
    </row>
    <row r="110" spans="1:10" s="30" customFormat="1" ht="8.25" customHeight="1" x14ac:dyDescent="0.35">
      <c r="A110" s="28"/>
      <c r="C110" s="29"/>
      <c r="D110" s="29"/>
      <c r="E110" s="31"/>
      <c r="F110" s="31"/>
      <c r="G110" s="31"/>
      <c r="H110" s="64"/>
      <c r="I110" s="64"/>
      <c r="J110" s="157"/>
    </row>
    <row r="111" spans="1:10" s="30" customFormat="1" ht="15.5" x14ac:dyDescent="0.35">
      <c r="A111" s="28"/>
      <c r="C111" s="29"/>
      <c r="D111" s="29"/>
      <c r="E111" s="31"/>
      <c r="F111" s="31"/>
      <c r="G111" s="17" t="s">
        <v>75</v>
      </c>
      <c r="H111" s="62">
        <f>+H36+H109</f>
        <v>0</v>
      </c>
      <c r="I111" s="62">
        <f>+I36+I109</f>
        <v>0</v>
      </c>
      <c r="J111" s="151" t="str">
        <f t="shared" ref="J111" si="13">IFERROR(+I111/H111*100,"")</f>
        <v/>
      </c>
    </row>
    <row r="112" spans="1:10" s="30" customFormat="1" ht="12" customHeight="1" x14ac:dyDescent="0.35">
      <c r="A112" s="28"/>
      <c r="C112" s="29"/>
      <c r="D112" s="29"/>
      <c r="E112" s="31"/>
      <c r="F112" s="31"/>
      <c r="G112" s="31"/>
      <c r="H112" s="64"/>
      <c r="I112" s="64"/>
      <c r="J112" s="157"/>
    </row>
    <row r="113" spans="1:10" s="30" customFormat="1" ht="15.5" x14ac:dyDescent="0.35">
      <c r="A113" s="34"/>
      <c r="B113" s="13" t="s">
        <v>154</v>
      </c>
      <c r="C113" s="35"/>
      <c r="D113" s="35"/>
      <c r="E113" s="36"/>
      <c r="F113" s="36"/>
      <c r="G113" s="36"/>
      <c r="H113" s="66"/>
      <c r="I113" s="66"/>
      <c r="J113" s="158"/>
    </row>
    <row r="114" spans="1:10" s="37" customFormat="1" ht="12" customHeight="1" x14ac:dyDescent="0.3">
      <c r="A114" s="18"/>
      <c r="C114" s="38" t="s">
        <v>25</v>
      </c>
      <c r="D114" s="38"/>
      <c r="E114" s="20" t="s">
        <v>72</v>
      </c>
      <c r="F114" s="20"/>
      <c r="G114" s="20" t="s">
        <v>26</v>
      </c>
      <c r="H114" s="60"/>
      <c r="I114" s="60"/>
      <c r="J114" s="155"/>
    </row>
    <row r="115" spans="1:10" s="11" customFormat="1" ht="12" customHeight="1" x14ac:dyDescent="0.3">
      <c r="A115" s="22"/>
      <c r="B115" s="23"/>
      <c r="C115" s="101"/>
      <c r="D115" s="101"/>
      <c r="E115" s="101"/>
      <c r="F115" s="26"/>
      <c r="G115" s="93"/>
      <c r="H115" s="94"/>
      <c r="I115" s="94"/>
      <c r="J115" s="159"/>
    </row>
    <row r="116" spans="1:10" s="11" customFormat="1" ht="12" customHeight="1" x14ac:dyDescent="0.3">
      <c r="A116" s="22"/>
      <c r="B116" s="23"/>
      <c r="C116" s="101"/>
      <c r="D116" s="101"/>
      <c r="E116" s="101"/>
      <c r="F116" s="26"/>
      <c r="G116" s="93"/>
      <c r="H116" s="94"/>
      <c r="I116" s="94"/>
      <c r="J116" s="159"/>
    </row>
    <row r="117" spans="1:10" s="11" customFormat="1" ht="12" customHeight="1" x14ac:dyDescent="0.3">
      <c r="A117" s="22"/>
      <c r="B117" s="23"/>
      <c r="C117" s="101"/>
      <c r="D117" s="101"/>
      <c r="E117" s="101"/>
      <c r="F117" s="26"/>
      <c r="G117" s="93"/>
      <c r="H117" s="94"/>
      <c r="I117" s="94"/>
      <c r="J117" s="159"/>
    </row>
    <row r="118" spans="1:10" s="11" customFormat="1" ht="12" customHeight="1" x14ac:dyDescent="0.3">
      <c r="A118" s="22"/>
      <c r="B118" s="23"/>
      <c r="C118" s="24"/>
      <c r="D118" s="24"/>
      <c r="E118" s="25"/>
      <c r="F118" s="25"/>
      <c r="G118" s="25"/>
      <c r="H118" s="63"/>
      <c r="I118" s="63"/>
      <c r="J118" s="154"/>
    </row>
    <row r="119" spans="1:10" s="11" customFormat="1" ht="15.5" x14ac:dyDescent="0.35">
      <c r="A119" s="22"/>
      <c r="B119" s="30" t="s">
        <v>27</v>
      </c>
      <c r="C119" s="24"/>
      <c r="D119" s="24"/>
      <c r="E119" s="25"/>
      <c r="F119" s="25"/>
      <c r="G119" s="25"/>
      <c r="H119" s="67">
        <f>SUM(H115:H117)</f>
        <v>0</v>
      </c>
      <c r="I119" s="67">
        <f>SUM(I115:I117)</f>
        <v>0</v>
      </c>
      <c r="J119" s="153"/>
    </row>
    <row r="120" spans="1:10" s="23" customFormat="1" ht="12" customHeight="1" thickBot="1" x14ac:dyDescent="0.3">
      <c r="A120" s="39"/>
      <c r="B120" s="40"/>
      <c r="C120" s="40"/>
      <c r="D120" s="40"/>
      <c r="E120" s="41"/>
      <c r="F120" s="41"/>
      <c r="G120" s="41"/>
      <c r="H120" s="42"/>
      <c r="I120" s="42"/>
      <c r="J120" s="160"/>
    </row>
  </sheetData>
  <sheetProtection algorithmName="SHA-512" hashValue="dgp+SV6CFcgII0dE7PQ6xF6jU6OeUauL8b4Td6Z8SN8VXGNSal2ZxmxbRxCyEo0X3lx1TU9uXBlbEU6UrSEYfg==" saltValue="unJ5oGxczqaTvn3RgZiG5w==" spinCount="100000" sheet="1" objects="1" scenarios="1"/>
  <protectedRanges>
    <protectedRange password="B142" sqref="H94:I94" name="Insamling budget_3_1_1_1"/>
    <protectedRange password="B142" sqref="H3:H4" name="Insamling budget_1_2_1_1_1"/>
  </protectedRanges>
  <phoneticPr fontId="19" type="noConversion"/>
  <pageMargins left="0.74803149606299213" right="0.74803149606299213" top="0.51181102362204722" bottom="0.74803149606299213" header="0.51181102362204722" footer="0.51181102362204722"/>
  <pageSetup paperSize="9" scale="54" fitToHeight="2" orientation="portrait" r:id="rId1"/>
  <headerFooter alignWithMargins="0">
    <oddFooter>&amp;L&amp;9Version 2021.1&amp;C&amp;F &amp;A</oddFooter>
  </headerFooter>
  <rowBreaks count="1" manualBreakCount="1">
    <brk id="120" max="9" man="1"/>
  </row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L120"/>
  <sheetViews>
    <sheetView showGridLines="0" topLeftCell="A28" zoomScaleNormal="100" workbookViewId="0">
      <selection activeCell="B65" sqref="B65"/>
    </sheetView>
  </sheetViews>
  <sheetFormatPr defaultColWidth="9.1796875" defaultRowHeight="12" customHeight="1" x14ac:dyDescent="0.25"/>
  <cols>
    <col min="1" max="1" width="2.7265625" style="1" customWidth="1"/>
    <col min="2" max="2" width="2.54296875" style="1" customWidth="1"/>
    <col min="3" max="3" width="24.54296875" style="1" customWidth="1"/>
    <col min="4" max="4" width="24.81640625" style="1" customWidth="1"/>
    <col min="5" max="5" width="10.453125" style="2" bestFit="1" customWidth="1"/>
    <col min="6" max="6" width="15.26953125" style="2" bestFit="1" customWidth="1"/>
    <col min="7" max="7" width="15" style="2" customWidth="1"/>
    <col min="8" max="8" width="12.7265625" style="3" customWidth="1"/>
    <col min="9" max="9" width="12.453125" style="3" customWidth="1"/>
    <col min="10" max="10" width="4.81640625" style="3" customWidth="1"/>
    <col min="11" max="16384" width="9.1796875" style="1"/>
  </cols>
  <sheetData>
    <row r="1" spans="1:10" ht="12" customHeight="1" thickBot="1" x14ac:dyDescent="0.3"/>
    <row r="2" spans="1:10" ht="12" customHeight="1" x14ac:dyDescent="0.3">
      <c r="A2" s="4"/>
      <c r="B2" s="5"/>
      <c r="C2" s="5"/>
      <c r="D2" s="5"/>
      <c r="E2" s="6"/>
      <c r="F2" s="6"/>
      <c r="G2" s="189" t="s">
        <v>149</v>
      </c>
      <c r="H2" s="165">
        <f>+'Instruktion grunduppgifter'!B33</f>
        <v>0</v>
      </c>
      <c r="I2" s="7"/>
      <c r="J2" s="148"/>
    </row>
    <row r="3" spans="1:10" ht="17.5" x14ac:dyDescent="0.35">
      <c r="A3" s="8"/>
      <c r="D3" s="53" t="s">
        <v>60</v>
      </c>
      <c r="E3" s="55">
        <f>+'Instruktion grunduppgifter'!B35</f>
        <v>0</v>
      </c>
      <c r="G3" s="190" t="s">
        <v>156</v>
      </c>
      <c r="H3" s="111">
        <f>+'Instruktion grunduppgifter'!B37</f>
        <v>0</v>
      </c>
      <c r="J3" s="149"/>
    </row>
    <row r="4" spans="1:10" ht="17.5" x14ac:dyDescent="0.35">
      <c r="A4" s="8"/>
      <c r="D4" s="53"/>
      <c r="E4" s="55"/>
      <c r="G4" s="119" t="s">
        <v>28</v>
      </c>
      <c r="H4" s="111" t="str">
        <f>+D6</f>
        <v>Projekt 49</v>
      </c>
      <c r="J4" s="149"/>
    </row>
    <row r="5" spans="1:10" ht="12" customHeight="1" x14ac:dyDescent="0.25">
      <c r="A5" s="8"/>
      <c r="J5" s="149"/>
    </row>
    <row r="6" spans="1:10" ht="12" customHeight="1" x14ac:dyDescent="0.3">
      <c r="A6" s="8"/>
      <c r="C6" s="9" t="s">
        <v>0</v>
      </c>
      <c r="D6" s="86" t="s">
        <v>107</v>
      </c>
      <c r="E6" s="87"/>
      <c r="F6" s="9" t="s">
        <v>156</v>
      </c>
      <c r="G6" s="111">
        <f>+'Instruktion grunduppgifter'!B37</f>
        <v>0</v>
      </c>
      <c r="J6" s="149"/>
    </row>
    <row r="7" spans="1:10" ht="12" customHeight="1" x14ac:dyDescent="0.3">
      <c r="A7" s="8"/>
      <c r="C7" s="10" t="s">
        <v>1</v>
      </c>
      <c r="D7" s="105">
        <v>49</v>
      </c>
      <c r="E7" s="88"/>
      <c r="F7" s="71" t="s">
        <v>88</v>
      </c>
      <c r="G7" s="112">
        <f>+'Instruktion grunduppgifter'!B46+'Instruktion grunduppgifter'!B47+'Instruktion grunduppgifter'!B48</f>
        <v>0</v>
      </c>
      <c r="J7" s="149"/>
    </row>
    <row r="8" spans="1:10" ht="13" x14ac:dyDescent="0.3">
      <c r="A8" s="8"/>
      <c r="C8" s="9" t="s">
        <v>2</v>
      </c>
      <c r="D8" s="86"/>
      <c r="E8" s="87"/>
      <c r="F8" s="71" t="s">
        <v>140</v>
      </c>
      <c r="G8" s="170">
        <f>+'Instruktion grunduppgifter'!B51</f>
        <v>0</v>
      </c>
      <c r="J8" s="149"/>
    </row>
    <row r="9" spans="1:10" ht="12" customHeight="1" x14ac:dyDescent="0.3">
      <c r="A9" s="8"/>
      <c r="C9" s="11"/>
      <c r="D9" s="11"/>
      <c r="J9" s="149"/>
    </row>
    <row r="10" spans="1:10" ht="12" customHeight="1" x14ac:dyDescent="0.3">
      <c r="A10" s="8"/>
      <c r="C10" s="11" t="s">
        <v>76</v>
      </c>
      <c r="D10" s="11"/>
      <c r="J10" s="149"/>
    </row>
    <row r="11" spans="1:10" s="116" customFormat="1" ht="9" customHeight="1" thickBot="1" x14ac:dyDescent="0.35">
      <c r="A11" s="115"/>
      <c r="C11" s="126"/>
      <c r="D11" s="126"/>
      <c r="E11" s="127"/>
      <c r="F11" s="117"/>
      <c r="G11" s="117"/>
      <c r="H11" s="118"/>
      <c r="I11" s="118"/>
      <c r="J11" s="132"/>
    </row>
    <row r="12" spans="1:10" s="116" customFormat="1" ht="15.5" x14ac:dyDescent="0.35">
      <c r="A12" s="115"/>
      <c r="B12" s="128" t="str">
        <f>CONCATENATE("PROGNOS OKT-DEC ",'Instruktion grunduppgifter'!B35-1)</f>
        <v>PROGNOS OKT-DEC -1</v>
      </c>
      <c r="C12" s="129"/>
      <c r="D12" s="129"/>
      <c r="E12" s="130"/>
      <c r="F12" s="113"/>
      <c r="G12" s="113"/>
      <c r="H12" s="114"/>
      <c r="I12" s="131"/>
      <c r="J12" s="149"/>
    </row>
    <row r="13" spans="1:10" s="116" customFormat="1" ht="7.5" customHeight="1" x14ac:dyDescent="0.25">
      <c r="A13" s="115"/>
      <c r="B13" s="115"/>
      <c r="E13" s="127"/>
      <c r="F13" s="117"/>
      <c r="G13" s="117"/>
      <c r="H13" s="118"/>
      <c r="I13" s="132"/>
      <c r="J13" s="149"/>
    </row>
    <row r="14" spans="1:10" s="116" customFormat="1" ht="13" x14ac:dyDescent="0.3">
      <c r="A14" s="115"/>
      <c r="B14" s="115"/>
      <c r="C14" s="126" t="str">
        <f>CONCATENATE("OH procent ",'Instruktion grunduppgifter'!B35-1)</f>
        <v>OH procent -1</v>
      </c>
      <c r="D14" s="192">
        <f>+'Instruktion grunduppgifter'!B41+'Instruktion grunduppgifter'!B42+'Instruktion grunduppgifter'!B43</f>
        <v>0</v>
      </c>
      <c r="E14" s="127"/>
      <c r="F14" s="133" t="s">
        <v>142</v>
      </c>
      <c r="G14" s="117"/>
      <c r="H14" s="118"/>
      <c r="I14" s="167">
        <v>1</v>
      </c>
      <c r="J14" s="149"/>
    </row>
    <row r="15" spans="1:10" s="116" customFormat="1" ht="7.5" customHeight="1" x14ac:dyDescent="0.25">
      <c r="A15" s="115"/>
      <c r="B15" s="115"/>
      <c r="E15" s="127"/>
      <c r="F15" s="117"/>
      <c r="G15" s="117"/>
      <c r="H15" s="118"/>
      <c r="I15" s="132"/>
      <c r="J15" s="149"/>
    </row>
    <row r="16" spans="1:10" s="116" customFormat="1" ht="13" x14ac:dyDescent="0.3">
      <c r="A16" s="115"/>
      <c r="B16" s="121" t="s">
        <v>143</v>
      </c>
      <c r="C16" s="118"/>
      <c r="D16" s="126"/>
      <c r="E16" s="127"/>
      <c r="F16" s="126" t="str">
        <f>CONCATENATE("Kvar ",'Instruktion grunduppgifter'!B35-1,", enl Probok")</f>
        <v>Kvar -1, enl Probok</v>
      </c>
      <c r="G16" s="117"/>
      <c r="H16" s="118"/>
      <c r="I16" s="166"/>
      <c r="J16" s="149"/>
    </row>
    <row r="17" spans="1:11" s="116" customFormat="1" ht="12.5" x14ac:dyDescent="0.25">
      <c r="A17" s="115"/>
      <c r="B17" s="115"/>
      <c r="C17" s="124"/>
      <c r="D17" s="124"/>
      <c r="E17" s="127"/>
      <c r="F17" s="135" t="str">
        <f>CONCATENATE("Oavskrivet belopp på utrustning ",'Instruktion grunduppgifter'!B35-1)</f>
        <v>Oavskrivet belopp på utrustning -1</v>
      </c>
      <c r="G17" s="117"/>
      <c r="H17" s="118"/>
      <c r="I17" s="136">
        <f>+I22</f>
        <v>0</v>
      </c>
      <c r="J17" s="149"/>
    </row>
    <row r="18" spans="1:11" s="116" customFormat="1" ht="12.5" x14ac:dyDescent="0.25">
      <c r="A18" s="115"/>
      <c r="B18" s="115"/>
      <c r="C18" s="123"/>
      <c r="D18" s="123"/>
      <c r="E18" s="127"/>
      <c r="F18" s="120" t="s">
        <v>144</v>
      </c>
      <c r="G18" s="117"/>
      <c r="H18" s="118"/>
      <c r="I18" s="136">
        <f>-D32</f>
        <v>0</v>
      </c>
      <c r="J18" s="149"/>
    </row>
    <row r="19" spans="1:11" s="116" customFormat="1" ht="13" x14ac:dyDescent="0.3">
      <c r="A19" s="115"/>
      <c r="B19" s="115"/>
      <c r="C19" s="123"/>
      <c r="D19" s="123"/>
      <c r="E19" s="127"/>
      <c r="F19" s="126" t="str">
        <f>CONCATENATE("Utgående balans ",'Instruktion grunduppgifter'!B35-1,"-12-31")</f>
        <v>Utgående balans -1-12-31</v>
      </c>
      <c r="G19" s="117"/>
      <c r="H19" s="118"/>
      <c r="I19" s="137">
        <f>SUM(I16:I18)</f>
        <v>0</v>
      </c>
      <c r="J19" s="149"/>
    </row>
    <row r="20" spans="1:11" s="116" customFormat="1" ht="12.5" x14ac:dyDescent="0.25">
      <c r="A20" s="115"/>
      <c r="B20" s="115"/>
      <c r="C20" s="123"/>
      <c r="D20" s="123"/>
      <c r="E20" s="127"/>
      <c r="F20" s="118"/>
      <c r="G20" s="117"/>
      <c r="H20" s="118"/>
      <c r="I20" s="132"/>
      <c r="J20" s="149"/>
    </row>
    <row r="21" spans="1:11" s="116" customFormat="1" ht="13" x14ac:dyDescent="0.3">
      <c r="A21" s="115"/>
      <c r="B21" s="115"/>
      <c r="C21" s="123"/>
      <c r="D21" s="123"/>
      <c r="E21" s="127"/>
      <c r="F21" s="126" t="s">
        <v>153</v>
      </c>
      <c r="G21" s="117"/>
      <c r="H21" s="118"/>
      <c r="I21" s="132"/>
      <c r="J21" s="149"/>
    </row>
    <row r="22" spans="1:11" s="116" customFormat="1" ht="12.5" x14ac:dyDescent="0.25">
      <c r="A22" s="115"/>
      <c r="B22" s="115"/>
      <c r="C22" s="123"/>
      <c r="D22" s="123"/>
      <c r="E22" s="127"/>
      <c r="F22" s="118" t="str">
        <f>+F17</f>
        <v>Oavskrivet belopp på utrustning -1</v>
      </c>
      <c r="G22" s="117"/>
      <c r="H22" s="118"/>
      <c r="I22" s="166"/>
      <c r="J22" s="149"/>
    </row>
    <row r="23" spans="1:11" s="116" customFormat="1" ht="12.5" x14ac:dyDescent="0.25">
      <c r="A23" s="115"/>
      <c r="B23" s="115"/>
      <c r="C23" s="123"/>
      <c r="D23" s="123"/>
      <c r="E23" s="127"/>
      <c r="F23" s="118" t="str">
        <f>CONCATENATE("Nyinköp av utrustning &gt; 25 tkr ht ",'Instruktion grunduppgifter'!B35-1)</f>
        <v>Nyinköp av utrustning &gt; 25 tkr ht -1</v>
      </c>
      <c r="G23" s="117"/>
      <c r="H23" s="118"/>
      <c r="I23" s="134"/>
      <c r="J23" s="149"/>
    </row>
    <row r="24" spans="1:11" s="116" customFormat="1" ht="13" x14ac:dyDescent="0.3">
      <c r="A24" s="115"/>
      <c r="B24" s="115"/>
      <c r="C24" s="126" t="s">
        <v>145</v>
      </c>
      <c r="D24" s="133">
        <f>SUM(D17:D23)</f>
        <v>0</v>
      </c>
      <c r="E24" s="127"/>
      <c r="F24" s="133" t="str">
        <f>CONCATENATE("Oavskrivet belopp på utrustning ",'Instruktion grunduppgifter'!B35-1,"-12-31")</f>
        <v>Oavskrivet belopp på utrustning -1-12-31</v>
      </c>
      <c r="G24" s="117"/>
      <c r="H24" s="118"/>
      <c r="I24" s="137">
        <f>SUM(I22:I23)</f>
        <v>0</v>
      </c>
      <c r="J24" s="149"/>
    </row>
    <row r="25" spans="1:11" s="126" customFormat="1" ht="6" customHeight="1" x14ac:dyDescent="0.3">
      <c r="A25" s="122"/>
      <c r="B25" s="122"/>
      <c r="C25" s="125"/>
      <c r="D25" s="125"/>
      <c r="E25" s="127"/>
      <c r="F25" s="117"/>
      <c r="G25" s="117"/>
      <c r="H25" s="118"/>
      <c r="I25" s="132"/>
      <c r="J25" s="149"/>
    </row>
    <row r="26" spans="1:11" s="116" customFormat="1" ht="13" x14ac:dyDescent="0.3">
      <c r="A26" s="115"/>
      <c r="B26" s="115"/>
      <c r="C26" s="126" t="s">
        <v>21</v>
      </c>
      <c r="D26" s="133">
        <f>+D24*D14</f>
        <v>0</v>
      </c>
      <c r="E26" s="127"/>
      <c r="F26" s="120"/>
      <c r="G26" s="117"/>
      <c r="H26" s="118"/>
      <c r="I26" s="132"/>
      <c r="J26" s="149"/>
    </row>
    <row r="27" spans="1:11" s="126" customFormat="1" ht="6" customHeight="1" x14ac:dyDescent="0.3">
      <c r="A27" s="122"/>
      <c r="B27" s="122"/>
      <c r="C27" s="125"/>
      <c r="D27" s="125"/>
      <c r="E27" s="127"/>
      <c r="F27" s="117"/>
      <c r="G27" s="117"/>
      <c r="H27" s="118"/>
      <c r="I27" s="132"/>
      <c r="J27" s="149"/>
      <c r="K27" s="116"/>
    </row>
    <row r="28" spans="1:11" s="116" customFormat="1" ht="13" x14ac:dyDescent="0.3">
      <c r="A28" s="115"/>
      <c r="B28" s="115"/>
      <c r="C28" s="126" t="s">
        <v>64</v>
      </c>
      <c r="D28" s="124"/>
      <c r="E28" s="127"/>
      <c r="F28" s="120"/>
      <c r="G28" s="117"/>
      <c r="H28" s="118"/>
      <c r="I28" s="132"/>
      <c r="J28" s="149"/>
    </row>
    <row r="29" spans="1:11" s="126" customFormat="1" ht="6" customHeight="1" x14ac:dyDescent="0.3">
      <c r="A29" s="122"/>
      <c r="B29" s="122"/>
      <c r="C29" s="125"/>
      <c r="D29" s="125"/>
      <c r="E29" s="127"/>
      <c r="F29" s="117"/>
      <c r="G29" s="117"/>
      <c r="H29" s="118"/>
      <c r="I29" s="132"/>
      <c r="J29" s="149"/>
      <c r="K29" s="116"/>
    </row>
    <row r="30" spans="1:11" s="116" customFormat="1" ht="13" x14ac:dyDescent="0.3">
      <c r="A30" s="115"/>
      <c r="B30" s="115"/>
      <c r="C30" s="126" t="s">
        <v>146</v>
      </c>
      <c r="D30" s="133">
        <f>+I24/I14/12*3</f>
        <v>0</v>
      </c>
      <c r="E30" s="127"/>
      <c r="F30" s="126" t="s">
        <v>147</v>
      </c>
      <c r="I30" s="166"/>
      <c r="J30" s="149"/>
    </row>
    <row r="31" spans="1:11" s="126" customFormat="1" ht="6" customHeight="1" x14ac:dyDescent="0.3">
      <c r="A31" s="122"/>
      <c r="B31" s="122"/>
      <c r="C31" s="125"/>
      <c r="D31" s="125"/>
      <c r="E31" s="127"/>
      <c r="F31" s="117"/>
      <c r="G31" s="117"/>
      <c r="H31" s="118"/>
      <c r="I31" s="132"/>
      <c r="J31" s="149"/>
    </row>
    <row r="32" spans="1:11" s="116" customFormat="1" ht="13.5" thickBot="1" x14ac:dyDescent="0.35">
      <c r="A32" s="115"/>
      <c r="B32" s="138"/>
      <c r="C32" s="139" t="s">
        <v>148</v>
      </c>
      <c r="D32" s="140">
        <f>SUM(D24:D31)</f>
        <v>0</v>
      </c>
      <c r="E32" s="141"/>
      <c r="F32" s="139" t="str">
        <f>CONCATENATE("KVAR ATT DISPONERA ",'Instruktion grunduppgifter'!B35-1,"-12-31")</f>
        <v>KVAR ATT DISPONERA -1-12-31</v>
      </c>
      <c r="G32" s="142"/>
      <c r="H32" s="140"/>
      <c r="I32" s="143">
        <f>+I19-I24+I30</f>
        <v>0</v>
      </c>
      <c r="J32" s="149"/>
    </row>
    <row r="33" spans="1:10" s="116" customFormat="1" ht="7.15" customHeight="1" x14ac:dyDescent="0.3">
      <c r="A33" s="115"/>
      <c r="C33" s="126"/>
      <c r="D33" s="126"/>
      <c r="E33" s="127"/>
      <c r="F33" s="117"/>
      <c r="G33" s="117"/>
      <c r="H33" s="118"/>
      <c r="I33" s="118"/>
      <c r="J33" s="132"/>
    </row>
    <row r="34" spans="1:10" ht="15.5" x14ac:dyDescent="0.35">
      <c r="A34" s="8"/>
      <c r="C34" s="11"/>
      <c r="D34" s="11"/>
      <c r="H34" s="58" t="s">
        <v>132</v>
      </c>
      <c r="I34" s="58" t="s">
        <v>133</v>
      </c>
      <c r="J34" s="150" t="s">
        <v>7</v>
      </c>
    </row>
    <row r="35" spans="1:10" ht="12" customHeight="1" x14ac:dyDescent="0.25">
      <c r="A35" s="8"/>
      <c r="H35" s="59"/>
      <c r="I35" s="59"/>
      <c r="J35" s="149"/>
    </row>
    <row r="36" spans="1:10" ht="13" x14ac:dyDescent="0.3">
      <c r="A36" s="8"/>
      <c r="C36" s="11"/>
      <c r="D36" s="11"/>
      <c r="G36" s="17" t="s">
        <v>74</v>
      </c>
      <c r="H36" s="62">
        <f>+I32</f>
        <v>0</v>
      </c>
      <c r="I36" s="102"/>
      <c r="J36" s="151" t="str">
        <f>IFERROR(+I36/H36*100,"")</f>
        <v/>
      </c>
    </row>
    <row r="37" spans="1:10" ht="7.15" customHeight="1" x14ac:dyDescent="0.25">
      <c r="A37" s="8"/>
      <c r="H37" s="59"/>
      <c r="I37" s="59"/>
      <c r="J37" s="152"/>
    </row>
    <row r="38" spans="1:10" s="11" customFormat="1" ht="15.5" x14ac:dyDescent="0.35">
      <c r="A38" s="16"/>
      <c r="B38" s="13" t="s">
        <v>135</v>
      </c>
      <c r="D38" s="33" t="s">
        <v>87</v>
      </c>
      <c r="E38" s="20"/>
      <c r="F38" s="2"/>
      <c r="G38" s="20"/>
      <c r="H38" s="62"/>
      <c r="I38" s="62"/>
      <c r="J38" s="153"/>
    </row>
    <row r="39" spans="1:10" ht="12" customHeight="1" x14ac:dyDescent="0.3">
      <c r="A39" s="8"/>
      <c r="C39" s="21" t="s">
        <v>54</v>
      </c>
      <c r="D39" s="32"/>
      <c r="E39" s="32"/>
      <c r="F39" s="32"/>
      <c r="G39" s="32"/>
      <c r="H39" s="89"/>
      <c r="I39" s="89"/>
      <c r="J39" s="151" t="str">
        <f t="shared" ref="J39:J44" si="0">IFERROR(+I39/H39*100,"")</f>
        <v/>
      </c>
    </row>
    <row r="40" spans="1:10" ht="12" customHeight="1" x14ac:dyDescent="0.3">
      <c r="A40" s="8"/>
      <c r="C40" s="21" t="s">
        <v>84</v>
      </c>
      <c r="D40" s="32"/>
      <c r="E40" s="32"/>
      <c r="F40" s="32"/>
      <c r="G40" s="32"/>
      <c r="H40" s="89"/>
      <c r="I40" s="89"/>
      <c r="J40" s="151" t="str">
        <f t="shared" si="0"/>
        <v/>
      </c>
    </row>
    <row r="41" spans="1:10" ht="12" customHeight="1" x14ac:dyDescent="0.3">
      <c r="A41" s="8"/>
      <c r="C41" s="21" t="s">
        <v>85</v>
      </c>
      <c r="D41" s="32"/>
      <c r="E41" s="32"/>
      <c r="F41" s="32"/>
      <c r="G41" s="32"/>
      <c r="H41" s="89"/>
      <c r="I41" s="89"/>
      <c r="J41" s="151" t="str">
        <f t="shared" si="0"/>
        <v/>
      </c>
    </row>
    <row r="42" spans="1:10" ht="12" customHeight="1" x14ac:dyDescent="0.3">
      <c r="A42" s="8"/>
      <c r="C42" s="106" t="s">
        <v>134</v>
      </c>
      <c r="D42" s="32"/>
      <c r="E42" s="32"/>
      <c r="F42" s="32"/>
      <c r="G42" s="32"/>
      <c r="H42" s="89"/>
      <c r="I42" s="89"/>
      <c r="J42" s="151" t="str">
        <f t="shared" si="0"/>
        <v/>
      </c>
    </row>
    <row r="43" spans="1:10" s="11" customFormat="1" ht="5.5" customHeight="1" x14ac:dyDescent="0.3">
      <c r="A43" s="22"/>
      <c r="B43" s="23"/>
      <c r="C43" s="24"/>
      <c r="D43" s="24"/>
      <c r="E43" s="25"/>
      <c r="F43" s="25"/>
      <c r="G43" s="25"/>
      <c r="H43" s="63"/>
      <c r="I43" s="63"/>
      <c r="J43" s="154" t="str">
        <f t="shared" si="0"/>
        <v/>
      </c>
    </row>
    <row r="44" spans="1:10" s="30" customFormat="1" ht="15.5" x14ac:dyDescent="0.35">
      <c r="A44" s="28"/>
      <c r="B44" s="13" t="s">
        <v>136</v>
      </c>
      <c r="C44" s="29"/>
      <c r="D44" s="29"/>
      <c r="E44" s="31"/>
      <c r="F44" s="31"/>
      <c r="G44" s="31"/>
      <c r="H44" s="64">
        <f>SUM(H39:H43)</f>
        <v>0</v>
      </c>
      <c r="I44" s="64">
        <f>SUM(I39:I42)</f>
        <v>0</v>
      </c>
      <c r="J44" s="151" t="str">
        <f t="shared" si="0"/>
        <v/>
      </c>
    </row>
    <row r="45" spans="1:10" ht="12" customHeight="1" x14ac:dyDescent="0.3">
      <c r="A45" s="8"/>
      <c r="C45" s="11"/>
      <c r="D45" s="11"/>
      <c r="G45" s="17"/>
      <c r="H45" s="62"/>
      <c r="I45" s="62"/>
      <c r="J45" s="153"/>
    </row>
    <row r="46" spans="1:10" s="14" customFormat="1" ht="15.5" x14ac:dyDescent="0.35">
      <c r="A46" s="12"/>
      <c r="B46" s="13" t="s">
        <v>67</v>
      </c>
      <c r="E46" s="15"/>
      <c r="F46" s="15"/>
      <c r="G46" s="15"/>
      <c r="H46" s="62"/>
      <c r="I46" s="62"/>
      <c r="J46" s="153"/>
    </row>
    <row r="47" spans="1:10" ht="12" customHeight="1" x14ac:dyDescent="0.25">
      <c r="A47" s="8"/>
      <c r="H47" s="59"/>
      <c r="I47" s="59"/>
      <c r="J47" s="152"/>
    </row>
    <row r="48" spans="1:10" s="11" customFormat="1" ht="12" customHeight="1" x14ac:dyDescent="0.3">
      <c r="A48" s="16"/>
      <c r="B48" s="191" t="str">
        <f>CONCATENATE("Lönekostnader (inkl LBK + sem.tillägg, tot ",'Instruktion grunduppgifter'!B52*100,"%) inkl. löneökning om angivet ovan")</f>
        <v>Lönekostnader (inkl LBK + sem.tillägg, tot 0%) inkl. löneökning om angivet ovan</v>
      </c>
      <c r="E48" s="17"/>
      <c r="F48" s="17"/>
      <c r="G48" s="17"/>
      <c r="H48" s="62"/>
      <c r="I48" s="62"/>
      <c r="J48" s="153"/>
    </row>
    <row r="49" spans="1:10" s="19" customFormat="1" ht="12" customHeight="1" x14ac:dyDescent="0.3">
      <c r="A49" s="18"/>
      <c r="C49" s="19" t="s">
        <v>4</v>
      </c>
      <c r="E49" s="20" t="s">
        <v>5</v>
      </c>
      <c r="F49" s="20" t="s">
        <v>6</v>
      </c>
      <c r="G49" s="20" t="s">
        <v>7</v>
      </c>
      <c r="H49" s="60"/>
      <c r="I49" s="60"/>
      <c r="J49" s="155"/>
    </row>
    <row r="50" spans="1:10" ht="12" customHeight="1" x14ac:dyDescent="0.25">
      <c r="A50" s="8"/>
      <c r="C50" s="110"/>
      <c r="D50" s="90"/>
      <c r="E50" s="91"/>
      <c r="F50" s="161"/>
      <c r="G50" s="97"/>
      <c r="H50" s="61">
        <f>+E50*F50*G50*(1+'Instruktion grunduppgifter'!$B$52)*(1+$G$8)</f>
        <v>0</v>
      </c>
      <c r="I50" s="109"/>
      <c r="J50" s="156"/>
    </row>
    <row r="51" spans="1:10" ht="12" customHeight="1" x14ac:dyDescent="0.25">
      <c r="A51" s="8"/>
      <c r="C51" s="90"/>
      <c r="D51" s="90"/>
      <c r="E51" s="91"/>
      <c r="F51" s="161"/>
      <c r="G51" s="97"/>
      <c r="H51" s="61">
        <f>+E51*F51*G51*(1+'Instruktion grunduppgifter'!$B$52)*(1+$G$8)</f>
        <v>0</v>
      </c>
      <c r="I51" s="109"/>
      <c r="J51" s="156"/>
    </row>
    <row r="52" spans="1:10" ht="12" customHeight="1" x14ac:dyDescent="0.25">
      <c r="A52" s="8"/>
      <c r="C52" s="90"/>
      <c r="D52" s="90"/>
      <c r="E52" s="91"/>
      <c r="F52" s="161"/>
      <c r="G52" s="97"/>
      <c r="H52" s="61">
        <f>+E52*F52*G52*(1+'Instruktion grunduppgifter'!$B$52)*(1+$G$8)</f>
        <v>0</v>
      </c>
      <c r="I52" s="109"/>
      <c r="J52" s="156"/>
    </row>
    <row r="53" spans="1:10" ht="12" customHeight="1" x14ac:dyDescent="0.25">
      <c r="A53" s="8"/>
      <c r="C53" s="90"/>
      <c r="D53" s="90"/>
      <c r="E53" s="91"/>
      <c r="F53" s="161"/>
      <c r="G53" s="97"/>
      <c r="H53" s="61">
        <f>+E53*F53*G53*(1+'Instruktion grunduppgifter'!$B$52)*(1+$G$8)</f>
        <v>0</v>
      </c>
      <c r="I53" s="109"/>
      <c r="J53" s="156"/>
    </row>
    <row r="54" spans="1:10" ht="12" customHeight="1" x14ac:dyDescent="0.25">
      <c r="A54" s="8"/>
      <c r="C54" s="90"/>
      <c r="D54" s="110"/>
      <c r="E54" s="91"/>
      <c r="F54" s="161"/>
      <c r="G54" s="97"/>
      <c r="H54" s="61">
        <f>+E54*F54*G54*(1+'Instruktion grunduppgifter'!$B$52)*(1+$G$8)</f>
        <v>0</v>
      </c>
      <c r="I54" s="109"/>
      <c r="J54" s="156"/>
    </row>
    <row r="55" spans="1:10" ht="12" customHeight="1" x14ac:dyDescent="0.25">
      <c r="A55" s="8"/>
      <c r="C55" s="90"/>
      <c r="D55" s="90"/>
      <c r="E55" s="91"/>
      <c r="F55" s="161"/>
      <c r="G55" s="97"/>
      <c r="H55" s="61">
        <f>+E55*F55*G55*(1+'Instruktion grunduppgifter'!$B$52)*(1+$G$8)</f>
        <v>0</v>
      </c>
      <c r="I55" s="109"/>
      <c r="J55" s="156"/>
    </row>
    <row r="56" spans="1:10" ht="12" customHeight="1" x14ac:dyDescent="0.25">
      <c r="A56" s="8"/>
      <c r="C56" s="90"/>
      <c r="D56" s="90"/>
      <c r="E56" s="91"/>
      <c r="F56" s="161"/>
      <c r="G56" s="97"/>
      <c r="H56" s="61">
        <f>+E56*F56*G56*(1+'Instruktion grunduppgifter'!$B$52)*(1+$G$8)</f>
        <v>0</v>
      </c>
      <c r="I56" s="109"/>
      <c r="J56" s="156"/>
    </row>
    <row r="57" spans="1:10" ht="12" customHeight="1" x14ac:dyDescent="0.25">
      <c r="A57" s="8"/>
      <c r="C57" s="90"/>
      <c r="D57" s="90"/>
      <c r="E57" s="91"/>
      <c r="F57" s="161"/>
      <c r="G57" s="97"/>
      <c r="H57" s="61">
        <f>+E57*F57*G57*(1+'Instruktion grunduppgifter'!$B$52)*(1+$G$8)</f>
        <v>0</v>
      </c>
      <c r="I57" s="109"/>
      <c r="J57" s="156"/>
    </row>
    <row r="58" spans="1:10" ht="12" customHeight="1" x14ac:dyDescent="0.25">
      <c r="A58" s="8"/>
      <c r="C58" s="90"/>
      <c r="D58" s="90"/>
      <c r="E58" s="91"/>
      <c r="F58" s="161"/>
      <c r="G58" s="97"/>
      <c r="H58" s="61">
        <f>+E58*F58*G58*(1+'Instruktion grunduppgifter'!$B$52)*(1+$G$8)</f>
        <v>0</v>
      </c>
      <c r="I58" s="109"/>
      <c r="J58" s="156"/>
    </row>
    <row r="59" spans="1:10" ht="12" customHeight="1" x14ac:dyDescent="0.25">
      <c r="A59" s="8"/>
      <c r="C59" s="90"/>
      <c r="D59" s="90"/>
      <c r="E59" s="91"/>
      <c r="F59" s="161"/>
      <c r="G59" s="97"/>
      <c r="H59" s="61">
        <f>+E59*F59*G59*(1+'Instruktion grunduppgifter'!$B$52)*(1+$G$8)</f>
        <v>0</v>
      </c>
      <c r="I59" s="109"/>
      <c r="J59" s="156"/>
    </row>
    <row r="60" spans="1:10" ht="12" customHeight="1" x14ac:dyDescent="0.25">
      <c r="A60" s="8"/>
      <c r="C60" s="90"/>
      <c r="D60" s="90"/>
      <c r="E60" s="91"/>
      <c r="F60" s="161"/>
      <c r="G60" s="97"/>
      <c r="H60" s="61">
        <f>+E60*F60*G60*(1+'Instruktion grunduppgifter'!$B$52)*(1+$G$8)</f>
        <v>0</v>
      </c>
      <c r="I60" s="109"/>
      <c r="J60" s="156"/>
    </row>
    <row r="61" spans="1:10" ht="12" customHeight="1" x14ac:dyDescent="0.25">
      <c r="A61" s="8"/>
      <c r="C61" s="90"/>
      <c r="D61" s="90"/>
      <c r="E61" s="91"/>
      <c r="F61" s="161"/>
      <c r="G61" s="97"/>
      <c r="H61" s="61">
        <f>+E61*F61*G61*(1+'Instruktion grunduppgifter'!$B$52)*(1+$G$8)</f>
        <v>0</v>
      </c>
      <c r="I61" s="109"/>
      <c r="J61" s="156"/>
    </row>
    <row r="62" spans="1:10" s="11" customFormat="1" ht="12" customHeight="1" x14ac:dyDescent="0.3">
      <c r="A62" s="16"/>
      <c r="C62" s="11" t="s">
        <v>8</v>
      </c>
      <c r="E62" s="17"/>
      <c r="F62" s="162"/>
      <c r="G62" s="74"/>
      <c r="H62" s="62">
        <f>SUM(H50:H61)</f>
        <v>0</v>
      </c>
      <c r="I62" s="62">
        <f>SUM(I50:I61)</f>
        <v>0</v>
      </c>
      <c r="J62" s="151" t="str">
        <f t="shared" ref="J62" si="1">IFERROR(+I62/H62*100,"")</f>
        <v/>
      </c>
    </row>
    <row r="63" spans="1:10" s="11" customFormat="1" ht="12" customHeight="1" x14ac:dyDescent="0.3">
      <c r="A63" s="22"/>
      <c r="B63" s="23"/>
      <c r="C63" s="24"/>
      <c r="D63" s="24"/>
      <c r="E63" s="25"/>
      <c r="F63" s="163"/>
      <c r="G63" s="75"/>
      <c r="H63" s="63"/>
      <c r="I63" s="63"/>
      <c r="J63" s="154"/>
    </row>
    <row r="64" spans="1:10" s="11" customFormat="1" ht="12" customHeight="1" x14ac:dyDescent="0.3">
      <c r="A64" s="22"/>
      <c r="B64" s="23"/>
      <c r="C64" s="24"/>
      <c r="D64" s="24"/>
      <c r="E64" s="25"/>
      <c r="F64" s="163"/>
      <c r="G64" s="25"/>
      <c r="H64" s="63"/>
      <c r="I64" s="63"/>
      <c r="J64" s="154"/>
    </row>
    <row r="65" spans="1:10" s="11" customFormat="1" ht="12" customHeight="1" x14ac:dyDescent="0.3">
      <c r="A65" s="16"/>
      <c r="B65" s="11" t="str">
        <f>CONCATENATE("Lönekostnader (inkl LBK ",'Instruktion grunduppgifter'!B52*100-2,"%)")</f>
        <v>Lönekostnader (inkl LBK -2%)</v>
      </c>
      <c r="E65" s="17"/>
      <c r="F65" s="162"/>
      <c r="G65" s="17"/>
      <c r="H65" s="62"/>
      <c r="I65" s="62"/>
      <c r="J65" s="153"/>
    </row>
    <row r="66" spans="1:10" s="19" customFormat="1" ht="12" customHeight="1" x14ac:dyDescent="0.3">
      <c r="A66" s="18"/>
      <c r="C66" s="19" t="s">
        <v>9</v>
      </c>
      <c r="E66" s="20" t="s">
        <v>68</v>
      </c>
      <c r="F66" s="164" t="s">
        <v>83</v>
      </c>
      <c r="G66" s="20"/>
      <c r="H66" s="60"/>
      <c r="I66" s="60"/>
      <c r="J66" s="155"/>
    </row>
    <row r="67" spans="1:10" ht="12" customHeight="1" x14ac:dyDescent="0.25">
      <c r="A67" s="8"/>
      <c r="C67" s="90"/>
      <c r="D67" s="90"/>
      <c r="E67" s="91"/>
      <c r="F67" s="161"/>
      <c r="G67" s="26"/>
      <c r="H67" s="61">
        <f>+E67*F67*(1+'Instruktion grunduppgifter'!$B$52-2%)</f>
        <v>0</v>
      </c>
      <c r="I67" s="109"/>
      <c r="J67" s="156"/>
    </row>
    <row r="68" spans="1:10" ht="12" customHeight="1" x14ac:dyDescent="0.25">
      <c r="A68" s="8"/>
      <c r="C68" s="90"/>
      <c r="D68" s="90"/>
      <c r="E68" s="91"/>
      <c r="F68" s="161"/>
      <c r="G68" s="26"/>
      <c r="H68" s="61">
        <f>+E68*F68*(1+'Instruktion grunduppgifter'!$B$52-2%)</f>
        <v>0</v>
      </c>
      <c r="I68" s="109"/>
      <c r="J68" s="156"/>
    </row>
    <row r="69" spans="1:10" ht="12" customHeight="1" x14ac:dyDescent="0.25">
      <c r="A69" s="8"/>
      <c r="C69" s="90"/>
      <c r="D69" s="90"/>
      <c r="E69" s="91"/>
      <c r="F69" s="161"/>
      <c r="G69" s="26"/>
      <c r="H69" s="61">
        <f>+E69*F69*(1+'Instruktion grunduppgifter'!$B$52-2%)</f>
        <v>0</v>
      </c>
      <c r="I69" s="109"/>
      <c r="J69" s="156"/>
    </row>
    <row r="70" spans="1:10" ht="12" customHeight="1" x14ac:dyDescent="0.25">
      <c r="A70" s="8"/>
      <c r="C70" s="90"/>
      <c r="D70" s="90"/>
      <c r="E70" s="91"/>
      <c r="F70" s="161"/>
      <c r="G70" s="26"/>
      <c r="H70" s="61">
        <f>+E70*F70*(1+'Instruktion grunduppgifter'!$B$52-2%)</f>
        <v>0</v>
      </c>
      <c r="I70" s="109"/>
      <c r="J70" s="156"/>
    </row>
    <row r="71" spans="1:10" s="11" customFormat="1" ht="12" customHeight="1" x14ac:dyDescent="0.3">
      <c r="A71" s="16"/>
      <c r="C71" s="11" t="s">
        <v>10</v>
      </c>
      <c r="E71" s="17"/>
      <c r="F71" s="17"/>
      <c r="G71" s="17"/>
      <c r="H71" s="62">
        <f>SUM(H67:H70)</f>
        <v>0</v>
      </c>
      <c r="I71" s="62">
        <f>SUM(I67:I70)</f>
        <v>0</v>
      </c>
      <c r="J71" s="151" t="str">
        <f t="shared" ref="J71" si="2">IFERROR(+I71/H71*100,"")</f>
        <v/>
      </c>
    </row>
    <row r="72" spans="1:10" s="11" customFormat="1" ht="12" customHeight="1" x14ac:dyDescent="0.3">
      <c r="A72" s="22"/>
      <c r="B72" s="23"/>
      <c r="C72" s="24"/>
      <c r="D72" s="24"/>
      <c r="E72" s="25"/>
      <c r="F72" s="25"/>
      <c r="G72" s="25"/>
      <c r="H72" s="63"/>
      <c r="I72" s="63"/>
      <c r="J72" s="154"/>
    </row>
    <row r="73" spans="1:10" s="11" customFormat="1" ht="12" customHeight="1" x14ac:dyDescent="0.3">
      <c r="A73" s="16"/>
      <c r="B73" s="11" t="s">
        <v>86</v>
      </c>
      <c r="E73" s="17"/>
      <c r="F73" s="17"/>
      <c r="G73" s="17"/>
      <c r="H73" s="62"/>
      <c r="I73" s="62"/>
      <c r="J73" s="153"/>
    </row>
    <row r="74" spans="1:10" ht="12" customHeight="1" x14ac:dyDescent="0.3">
      <c r="A74" s="8"/>
      <c r="C74" s="21" t="s">
        <v>78</v>
      </c>
      <c r="D74" s="21"/>
      <c r="E74" s="21"/>
      <c r="F74" s="21"/>
      <c r="G74" s="21"/>
      <c r="H74" s="89"/>
      <c r="I74" s="89"/>
      <c r="J74" s="151" t="str">
        <f t="shared" ref="J74:J78" si="3">IFERROR(+I74/H74*100,"")</f>
        <v/>
      </c>
    </row>
    <row r="75" spans="1:10" ht="12" customHeight="1" x14ac:dyDescent="0.3">
      <c r="A75" s="8"/>
      <c r="C75" s="21" t="s">
        <v>80</v>
      </c>
      <c r="D75" s="21"/>
      <c r="E75" s="21"/>
      <c r="F75" s="21"/>
      <c r="G75" s="21"/>
      <c r="H75" s="89"/>
      <c r="I75" s="89"/>
      <c r="J75" s="151" t="str">
        <f t="shared" si="3"/>
        <v/>
      </c>
    </row>
    <row r="76" spans="1:10" ht="12" customHeight="1" x14ac:dyDescent="0.3">
      <c r="A76" s="8"/>
      <c r="C76" s="106" t="s">
        <v>138</v>
      </c>
      <c r="D76" s="21"/>
      <c r="E76" s="21"/>
      <c r="F76" s="21"/>
      <c r="G76" s="21"/>
      <c r="H76" s="89"/>
      <c r="I76" s="89"/>
      <c r="J76" s="151" t="str">
        <f t="shared" si="3"/>
        <v/>
      </c>
    </row>
    <row r="77" spans="1:10" ht="12" customHeight="1" x14ac:dyDescent="0.3">
      <c r="A77" s="8"/>
      <c r="C77" s="21" t="s">
        <v>79</v>
      </c>
      <c r="D77" s="21"/>
      <c r="E77" s="21"/>
      <c r="F77" s="21"/>
      <c r="G77" s="21"/>
      <c r="H77" s="89"/>
      <c r="I77" s="89"/>
      <c r="J77" s="151" t="str">
        <f t="shared" si="3"/>
        <v/>
      </c>
    </row>
    <row r="78" spans="1:10" s="11" customFormat="1" ht="12" customHeight="1" x14ac:dyDescent="0.3">
      <c r="A78" s="16"/>
      <c r="C78" s="11" t="s">
        <v>12</v>
      </c>
      <c r="E78" s="17"/>
      <c r="F78" s="17"/>
      <c r="G78" s="17"/>
      <c r="H78" s="62">
        <f>SUM(H74:H77)</f>
        <v>0</v>
      </c>
      <c r="I78" s="62">
        <f>SUM(I74:I77)</f>
        <v>0</v>
      </c>
      <c r="J78" s="151" t="str">
        <f t="shared" si="3"/>
        <v/>
      </c>
    </row>
    <row r="79" spans="1:10" s="11" customFormat="1" ht="12" customHeight="1" x14ac:dyDescent="0.3">
      <c r="A79" s="22"/>
      <c r="B79" s="23"/>
      <c r="C79" s="24"/>
      <c r="D79" s="24"/>
      <c r="E79" s="25"/>
      <c r="F79" s="25"/>
      <c r="G79" s="25"/>
      <c r="H79" s="63"/>
      <c r="I79" s="63"/>
      <c r="J79" s="154"/>
    </row>
    <row r="80" spans="1:10" s="11" customFormat="1" ht="12" customHeight="1" x14ac:dyDescent="0.3">
      <c r="A80" s="16"/>
      <c r="B80" s="11" t="s">
        <v>13</v>
      </c>
      <c r="E80" s="17"/>
      <c r="F80" s="17"/>
      <c r="G80" s="17"/>
      <c r="H80" s="62"/>
      <c r="I80" s="62"/>
      <c r="J80" s="153"/>
    </row>
    <row r="81" spans="1:12" ht="12" customHeight="1" x14ac:dyDescent="0.3">
      <c r="A81" s="8"/>
      <c r="C81" s="21" t="s">
        <v>14</v>
      </c>
      <c r="D81" s="21"/>
      <c r="E81" s="21"/>
      <c r="F81" s="21"/>
      <c r="G81" s="21"/>
      <c r="H81" s="89"/>
      <c r="I81" s="89"/>
      <c r="J81" s="151" t="str">
        <f t="shared" ref="J81:J86" si="4">IFERROR(+I81/H81*100,"")</f>
        <v/>
      </c>
    </row>
    <row r="82" spans="1:12" ht="12" customHeight="1" x14ac:dyDescent="0.3">
      <c r="A82" s="8"/>
      <c r="C82" s="21" t="s">
        <v>139</v>
      </c>
      <c r="D82" s="21"/>
      <c r="E82" s="21"/>
      <c r="F82" s="21"/>
      <c r="G82" s="21"/>
      <c r="H82" s="89"/>
      <c r="I82" s="89"/>
      <c r="J82" s="151" t="str">
        <f t="shared" si="4"/>
        <v/>
      </c>
    </row>
    <row r="83" spans="1:12" ht="12" customHeight="1" x14ac:dyDescent="0.3">
      <c r="A83" s="8"/>
      <c r="C83" s="21" t="s">
        <v>16</v>
      </c>
      <c r="D83" s="21"/>
      <c r="E83" s="21"/>
      <c r="F83" s="21"/>
      <c r="G83" s="21"/>
      <c r="H83" s="89"/>
      <c r="I83" s="89"/>
      <c r="J83" s="151" t="str">
        <f t="shared" si="4"/>
        <v/>
      </c>
    </row>
    <row r="84" spans="1:12" ht="12" customHeight="1" x14ac:dyDescent="0.3">
      <c r="A84" s="8"/>
      <c r="C84" s="21" t="s">
        <v>17</v>
      </c>
      <c r="D84" s="21"/>
      <c r="E84" s="21"/>
      <c r="F84" s="21"/>
      <c r="G84" s="21"/>
      <c r="H84" s="89"/>
      <c r="I84" s="89"/>
      <c r="J84" s="151" t="str">
        <f t="shared" si="4"/>
        <v/>
      </c>
    </row>
    <row r="85" spans="1:12" ht="12" customHeight="1" x14ac:dyDescent="0.3">
      <c r="A85" s="8"/>
      <c r="C85" s="106" t="s">
        <v>137</v>
      </c>
      <c r="D85" s="21"/>
      <c r="E85" s="21"/>
      <c r="F85" s="21"/>
      <c r="G85" s="21"/>
      <c r="H85" s="89"/>
      <c r="I85" s="89"/>
      <c r="J85" s="151" t="str">
        <f t="shared" si="4"/>
        <v/>
      </c>
    </row>
    <row r="86" spans="1:12" s="11" customFormat="1" ht="12" customHeight="1" x14ac:dyDescent="0.3">
      <c r="A86" s="16"/>
      <c r="C86" s="27" t="s">
        <v>18</v>
      </c>
      <c r="D86" s="27"/>
      <c r="E86" s="17"/>
      <c r="F86" s="17"/>
      <c r="G86" s="17"/>
      <c r="H86" s="62">
        <f>SUM(H81:H85)</f>
        <v>0</v>
      </c>
      <c r="I86" s="62">
        <f>SUM(I81:I85)</f>
        <v>0</v>
      </c>
      <c r="J86" s="151" t="str">
        <f t="shared" si="4"/>
        <v/>
      </c>
    </row>
    <row r="87" spans="1:12" s="11" customFormat="1" ht="7.15" customHeight="1" x14ac:dyDescent="0.3">
      <c r="A87" s="22"/>
      <c r="B87" s="23"/>
      <c r="C87" s="24"/>
      <c r="D87" s="24"/>
      <c r="E87" s="25"/>
      <c r="F87" s="25"/>
      <c r="G87" s="25"/>
      <c r="H87" s="63"/>
      <c r="I87" s="63"/>
      <c r="J87" s="154"/>
    </row>
    <row r="88" spans="1:12" s="30" customFormat="1" ht="15.5" x14ac:dyDescent="0.35">
      <c r="A88" s="28"/>
      <c r="B88" s="29" t="s">
        <v>69</v>
      </c>
      <c r="E88" s="31"/>
      <c r="F88" s="31"/>
      <c r="G88" s="31"/>
      <c r="H88" s="64">
        <f>+H62+H71+H78+H86</f>
        <v>0</v>
      </c>
      <c r="I88" s="64">
        <f>+I62+I71+I78+I86</f>
        <v>0</v>
      </c>
      <c r="J88" s="151" t="str">
        <f t="shared" ref="J88" si="5">IFERROR(+I88/H88*100,"")</f>
        <v/>
      </c>
      <c r="L88" s="11"/>
    </row>
    <row r="89" spans="1:12" s="11" customFormat="1" ht="6" customHeight="1" x14ac:dyDescent="0.3">
      <c r="A89" s="22"/>
      <c r="B89" s="23"/>
      <c r="C89" s="24"/>
      <c r="D89" s="24"/>
      <c r="E89" s="25"/>
      <c r="F89" s="25"/>
      <c r="G89" s="25"/>
      <c r="H89" s="63"/>
      <c r="I89" s="63"/>
      <c r="J89" s="154"/>
    </row>
    <row r="90" spans="1:12" s="11" customFormat="1" ht="12" customHeight="1" x14ac:dyDescent="0.3">
      <c r="A90" s="22"/>
      <c r="B90" s="11" t="s">
        <v>64</v>
      </c>
      <c r="E90" s="17"/>
      <c r="F90" s="17"/>
      <c r="G90" s="17"/>
      <c r="H90" s="62"/>
      <c r="I90" s="62"/>
      <c r="J90" s="153"/>
    </row>
    <row r="91" spans="1:12" s="11" customFormat="1" ht="12" customHeight="1" x14ac:dyDescent="0.3">
      <c r="A91" s="22"/>
      <c r="B91" s="1"/>
      <c r="C91" s="21" t="s">
        <v>125</v>
      </c>
      <c r="D91" s="21"/>
      <c r="E91" s="21"/>
      <c r="F91" s="21"/>
      <c r="G91" s="21"/>
      <c r="H91" s="89"/>
      <c r="I91" s="89"/>
      <c r="J91" s="151" t="str">
        <f t="shared" ref="J91:J94" si="6">IFERROR(+I91/H91*100,"")</f>
        <v/>
      </c>
    </row>
    <row r="92" spans="1:12" s="11" customFormat="1" ht="12" customHeight="1" x14ac:dyDescent="0.3">
      <c r="A92" s="22"/>
      <c r="B92" s="23"/>
      <c r="C92" s="21" t="s">
        <v>126</v>
      </c>
      <c r="D92" s="21"/>
      <c r="E92" s="21"/>
      <c r="F92" s="21"/>
      <c r="G92" s="21"/>
      <c r="H92" s="89"/>
      <c r="I92" s="89"/>
      <c r="J92" s="151" t="str">
        <f t="shared" si="6"/>
        <v/>
      </c>
    </row>
    <row r="93" spans="1:12" s="11" customFormat="1" ht="12" customHeight="1" x14ac:dyDescent="0.3">
      <c r="A93" s="22"/>
      <c r="B93" s="27"/>
      <c r="C93" s="21" t="s">
        <v>131</v>
      </c>
      <c r="D93" s="21"/>
      <c r="E93" s="21"/>
      <c r="F93" s="21"/>
      <c r="G93" s="21"/>
      <c r="H93" s="89"/>
      <c r="I93" s="89"/>
      <c r="J93" s="151" t="str">
        <f t="shared" si="6"/>
        <v/>
      </c>
    </row>
    <row r="94" spans="1:12" s="11" customFormat="1" ht="12" customHeight="1" x14ac:dyDescent="0.3">
      <c r="A94" s="22"/>
      <c r="B94" s="27"/>
      <c r="C94" s="70" t="s">
        <v>128</v>
      </c>
      <c r="D94" s="3"/>
      <c r="E94" s="3"/>
      <c r="F94" s="3"/>
      <c r="G94" s="3"/>
      <c r="H94" s="103">
        <f>SUM(H91:H93)</f>
        <v>0</v>
      </c>
      <c r="I94" s="103">
        <f>SUM(I91:I93)</f>
        <v>0</v>
      </c>
      <c r="J94" s="151" t="str">
        <f t="shared" si="6"/>
        <v/>
      </c>
    </row>
    <row r="95" spans="1:12" s="11" customFormat="1" ht="6" customHeight="1" x14ac:dyDescent="0.3">
      <c r="A95" s="22"/>
      <c r="B95" s="23"/>
      <c r="C95" s="24"/>
      <c r="D95" s="24"/>
      <c r="E95" s="25"/>
      <c r="F95" s="25"/>
      <c r="G95" s="25"/>
      <c r="H95" s="63"/>
      <c r="I95" s="63"/>
      <c r="J95" s="154"/>
    </row>
    <row r="96" spans="1:12" s="11" customFormat="1" ht="12" customHeight="1" x14ac:dyDescent="0.3">
      <c r="A96" s="16"/>
      <c r="B96" s="27" t="s">
        <v>82</v>
      </c>
      <c r="C96" s="21"/>
      <c r="D96" s="21"/>
      <c r="E96" s="21"/>
      <c r="F96" s="21"/>
      <c r="G96" s="21"/>
      <c r="H96" s="89"/>
      <c r="I96" s="89"/>
      <c r="J96" s="151" t="str">
        <f t="shared" ref="J96" si="7">IFERROR(+I96/H96*100,"")</f>
        <v/>
      </c>
    </row>
    <row r="97" spans="1:10" s="11" customFormat="1" ht="6" customHeight="1" x14ac:dyDescent="0.3">
      <c r="A97" s="22"/>
      <c r="B97" s="23"/>
      <c r="C97" s="24"/>
      <c r="D97" s="24"/>
      <c r="E97" s="25"/>
      <c r="F97" s="25"/>
      <c r="G97" s="25"/>
      <c r="H97" s="63"/>
      <c r="I97" s="63"/>
      <c r="J97" s="154"/>
    </row>
    <row r="98" spans="1:10" s="11" customFormat="1" ht="12" customHeight="1" x14ac:dyDescent="0.3">
      <c r="A98" s="16"/>
      <c r="B98" s="27" t="s">
        <v>24</v>
      </c>
      <c r="C98" s="21"/>
      <c r="D98" s="21"/>
      <c r="E98" s="21"/>
      <c r="F98" s="21"/>
      <c r="G98" s="21"/>
      <c r="H98" s="89"/>
      <c r="I98" s="89"/>
      <c r="J98" s="151" t="str">
        <f t="shared" ref="J98" si="8">IFERROR(+I98/H98*100,"")</f>
        <v/>
      </c>
    </row>
    <row r="99" spans="1:10" s="11" customFormat="1" ht="6" customHeight="1" x14ac:dyDescent="0.3">
      <c r="A99" s="22"/>
      <c r="B99" s="23"/>
      <c r="C99" s="24"/>
      <c r="D99" s="24"/>
      <c r="E99" s="25"/>
      <c r="F99" s="25"/>
      <c r="G99" s="25"/>
      <c r="H99" s="63"/>
      <c r="I99" s="63"/>
      <c r="J99" s="154"/>
    </row>
    <row r="100" spans="1:10" s="11" customFormat="1" ht="12" customHeight="1" x14ac:dyDescent="0.3">
      <c r="A100" s="16"/>
      <c r="B100" s="11" t="s">
        <v>19</v>
      </c>
      <c r="E100" s="20" t="s">
        <v>3</v>
      </c>
      <c r="G100" s="20" t="s">
        <v>20</v>
      </c>
      <c r="H100" s="62"/>
      <c r="I100" s="62"/>
      <c r="J100" s="153"/>
    </row>
    <row r="101" spans="1:10" ht="12" customHeight="1" x14ac:dyDescent="0.3">
      <c r="A101" s="8"/>
      <c r="C101" s="21" t="s">
        <v>21</v>
      </c>
      <c r="D101" s="21"/>
      <c r="E101" s="32"/>
      <c r="F101" s="32"/>
      <c r="G101" s="98">
        <f>+G7</f>
        <v>0</v>
      </c>
      <c r="H101" s="65">
        <f>+(H88-H85)*G101</f>
        <v>0</v>
      </c>
      <c r="I101" s="65">
        <f>+(I88-I85)*H101</f>
        <v>0</v>
      </c>
      <c r="J101" s="151" t="str">
        <f t="shared" ref="J101:J103" si="9">IFERROR(+I101/H101*100,"")</f>
        <v/>
      </c>
    </row>
    <row r="102" spans="1:10" ht="15" customHeight="1" x14ac:dyDescent="0.3">
      <c r="A102" s="8"/>
      <c r="C102" s="21" t="s">
        <v>64</v>
      </c>
      <c r="D102" s="21" t="s">
        <v>22</v>
      </c>
      <c r="E102" s="92"/>
      <c r="F102" s="32"/>
      <c r="G102" s="99"/>
      <c r="H102" s="65">
        <f>IF(E102=0,G102*(H88-H85+H98),E102)</f>
        <v>0</v>
      </c>
      <c r="I102" s="65">
        <f>IF(F102=0,H102*(I88-I85+I98),F102)</f>
        <v>0</v>
      </c>
      <c r="J102" s="151" t="str">
        <f t="shared" si="9"/>
        <v/>
      </c>
    </row>
    <row r="103" spans="1:10" s="11" customFormat="1" ht="12" customHeight="1" x14ac:dyDescent="0.3">
      <c r="A103" s="16"/>
      <c r="C103" s="11" t="s">
        <v>23</v>
      </c>
      <c r="E103" s="17"/>
      <c r="F103" s="17"/>
      <c r="G103" s="17"/>
      <c r="H103" s="62">
        <f>SUM(H101:H102)</f>
        <v>0</v>
      </c>
      <c r="I103" s="62">
        <f>SUM(I101:I102)</f>
        <v>0</v>
      </c>
      <c r="J103" s="151" t="str">
        <f t="shared" si="9"/>
        <v/>
      </c>
    </row>
    <row r="104" spans="1:10" s="11" customFormat="1" ht="6" customHeight="1" x14ac:dyDescent="0.3">
      <c r="A104" s="22"/>
      <c r="B104" s="23"/>
      <c r="C104" s="24"/>
      <c r="D104" s="24"/>
      <c r="E104" s="25"/>
      <c r="F104" s="25"/>
      <c r="G104" s="25"/>
      <c r="H104" s="63"/>
      <c r="I104" s="63"/>
      <c r="J104" s="154"/>
    </row>
    <row r="105" spans="1:10" s="11" customFormat="1" ht="12" customHeight="1" x14ac:dyDescent="0.3">
      <c r="A105" s="16"/>
      <c r="B105" s="27" t="s">
        <v>155</v>
      </c>
      <c r="C105" s="21"/>
      <c r="D105" s="21"/>
      <c r="E105" s="21"/>
      <c r="F105" s="21"/>
      <c r="G105" s="21"/>
      <c r="H105" s="89"/>
      <c r="I105" s="89"/>
      <c r="J105" s="151" t="str">
        <f t="shared" ref="J105" si="10">IFERROR(+I105/H105*100,"")</f>
        <v/>
      </c>
    </row>
    <row r="106" spans="1:10" s="11" customFormat="1" ht="6" customHeight="1" x14ac:dyDescent="0.3">
      <c r="A106" s="22"/>
      <c r="B106" s="23"/>
      <c r="C106" s="24"/>
      <c r="D106" s="24"/>
      <c r="E106" s="25"/>
      <c r="F106" s="25"/>
      <c r="G106" s="25"/>
      <c r="H106" s="63"/>
      <c r="I106" s="63"/>
      <c r="J106" s="154"/>
    </row>
    <row r="107" spans="1:10" s="30" customFormat="1" ht="15.5" x14ac:dyDescent="0.35">
      <c r="A107" s="28"/>
      <c r="B107" s="30" t="s">
        <v>70</v>
      </c>
      <c r="E107" s="31"/>
      <c r="F107" s="31"/>
      <c r="G107" s="31"/>
      <c r="H107" s="64">
        <f>+H88+H94+H96+H98+H103+H105</f>
        <v>0</v>
      </c>
      <c r="I107" s="64">
        <f>+I88+I94+I96+I98+I103+I105</f>
        <v>0</v>
      </c>
      <c r="J107" s="151" t="str">
        <f t="shared" ref="J107" si="11">IFERROR(+I107/H107*100,"")</f>
        <v/>
      </c>
    </row>
    <row r="108" spans="1:10" s="30" customFormat="1" ht="8.25" customHeight="1" x14ac:dyDescent="0.35">
      <c r="A108" s="28"/>
      <c r="C108" s="29"/>
      <c r="D108" s="29"/>
      <c r="E108" s="31"/>
      <c r="F108" s="31"/>
      <c r="G108" s="31"/>
      <c r="H108" s="64"/>
      <c r="I108" s="64"/>
      <c r="J108" s="157"/>
    </row>
    <row r="109" spans="1:10" s="30" customFormat="1" ht="15.5" x14ac:dyDescent="0.35">
      <c r="A109" s="28"/>
      <c r="B109" s="30" t="s">
        <v>71</v>
      </c>
      <c r="C109" s="29"/>
      <c r="D109" s="29"/>
      <c r="E109" s="31"/>
      <c r="F109" s="31"/>
      <c r="G109" s="31"/>
      <c r="H109" s="64">
        <f>+H44-H107</f>
        <v>0</v>
      </c>
      <c r="I109" s="64">
        <f>+I44-I107</f>
        <v>0</v>
      </c>
      <c r="J109" s="151" t="str">
        <f t="shared" ref="J109" si="12">IFERROR(+I109/H109*100,"")</f>
        <v/>
      </c>
    </row>
    <row r="110" spans="1:10" s="30" customFormat="1" ht="8.25" customHeight="1" x14ac:dyDescent="0.35">
      <c r="A110" s="28"/>
      <c r="C110" s="29"/>
      <c r="D110" s="29"/>
      <c r="E110" s="31"/>
      <c r="F110" s="31"/>
      <c r="G110" s="31"/>
      <c r="H110" s="64"/>
      <c r="I110" s="64"/>
      <c r="J110" s="157"/>
    </row>
    <row r="111" spans="1:10" s="30" customFormat="1" ht="15.5" x14ac:dyDescent="0.35">
      <c r="A111" s="28"/>
      <c r="C111" s="29"/>
      <c r="D111" s="29"/>
      <c r="E111" s="31"/>
      <c r="F111" s="31"/>
      <c r="G111" s="17" t="s">
        <v>75</v>
      </c>
      <c r="H111" s="62">
        <f>+H36+H109</f>
        <v>0</v>
      </c>
      <c r="I111" s="62">
        <f>+I36+I109</f>
        <v>0</v>
      </c>
      <c r="J111" s="151" t="str">
        <f t="shared" ref="J111" si="13">IFERROR(+I111/H111*100,"")</f>
        <v/>
      </c>
    </row>
    <row r="112" spans="1:10" s="30" customFormat="1" ht="12" customHeight="1" x14ac:dyDescent="0.35">
      <c r="A112" s="28"/>
      <c r="C112" s="29"/>
      <c r="D112" s="29"/>
      <c r="E112" s="31"/>
      <c r="F112" s="31"/>
      <c r="G112" s="31"/>
      <c r="H112" s="64"/>
      <c r="I112" s="64"/>
      <c r="J112" s="157"/>
    </row>
    <row r="113" spans="1:10" s="30" customFormat="1" ht="15.5" x14ac:dyDescent="0.35">
      <c r="A113" s="34"/>
      <c r="B113" s="13" t="s">
        <v>154</v>
      </c>
      <c r="C113" s="35"/>
      <c r="D113" s="35"/>
      <c r="E113" s="36"/>
      <c r="F113" s="36"/>
      <c r="G113" s="36"/>
      <c r="H113" s="66"/>
      <c r="I113" s="66"/>
      <c r="J113" s="158"/>
    </row>
    <row r="114" spans="1:10" s="37" customFormat="1" ht="12" customHeight="1" x14ac:dyDescent="0.3">
      <c r="A114" s="18"/>
      <c r="C114" s="38" t="s">
        <v>25</v>
      </c>
      <c r="D114" s="38"/>
      <c r="E114" s="20" t="s">
        <v>72</v>
      </c>
      <c r="F114" s="20"/>
      <c r="G114" s="20" t="s">
        <v>26</v>
      </c>
      <c r="H114" s="60"/>
      <c r="I114" s="60"/>
      <c r="J114" s="155"/>
    </row>
    <row r="115" spans="1:10" s="11" customFormat="1" ht="12" customHeight="1" x14ac:dyDescent="0.3">
      <c r="A115" s="22"/>
      <c r="B115" s="23"/>
      <c r="C115" s="101"/>
      <c r="D115" s="101"/>
      <c r="E115" s="101"/>
      <c r="F115" s="26"/>
      <c r="G115" s="93"/>
      <c r="H115" s="94"/>
      <c r="I115" s="94"/>
      <c r="J115" s="159"/>
    </row>
    <row r="116" spans="1:10" s="11" customFormat="1" ht="12" customHeight="1" x14ac:dyDescent="0.3">
      <c r="A116" s="22"/>
      <c r="B116" s="23"/>
      <c r="C116" s="101"/>
      <c r="D116" s="101"/>
      <c r="E116" s="101"/>
      <c r="F116" s="26"/>
      <c r="G116" s="93"/>
      <c r="H116" s="94"/>
      <c r="I116" s="94"/>
      <c r="J116" s="159"/>
    </row>
    <row r="117" spans="1:10" s="11" customFormat="1" ht="12" customHeight="1" x14ac:dyDescent="0.3">
      <c r="A117" s="22"/>
      <c r="B117" s="23"/>
      <c r="C117" s="101"/>
      <c r="D117" s="101"/>
      <c r="E117" s="101"/>
      <c r="F117" s="26"/>
      <c r="G117" s="93"/>
      <c r="H117" s="94"/>
      <c r="I117" s="94"/>
      <c r="J117" s="159"/>
    </row>
    <row r="118" spans="1:10" s="11" customFormat="1" ht="12" customHeight="1" x14ac:dyDescent="0.3">
      <c r="A118" s="22"/>
      <c r="B118" s="23"/>
      <c r="C118" s="24"/>
      <c r="D118" s="24"/>
      <c r="E118" s="25"/>
      <c r="F118" s="25"/>
      <c r="G118" s="25"/>
      <c r="H118" s="63"/>
      <c r="I118" s="63"/>
      <c r="J118" s="154"/>
    </row>
    <row r="119" spans="1:10" s="11" customFormat="1" ht="15.5" x14ac:dyDescent="0.35">
      <c r="A119" s="22"/>
      <c r="B119" s="30" t="s">
        <v>27</v>
      </c>
      <c r="C119" s="24"/>
      <c r="D119" s="24"/>
      <c r="E119" s="25"/>
      <c r="F119" s="25"/>
      <c r="G119" s="25"/>
      <c r="H119" s="67">
        <f>SUM(H115:H117)</f>
        <v>0</v>
      </c>
      <c r="I119" s="67">
        <f>SUM(I115:I117)</f>
        <v>0</v>
      </c>
      <c r="J119" s="153"/>
    </row>
    <row r="120" spans="1:10" s="23" customFormat="1" ht="12" customHeight="1" thickBot="1" x14ac:dyDescent="0.3">
      <c r="A120" s="39"/>
      <c r="B120" s="40"/>
      <c r="C120" s="40"/>
      <c r="D120" s="40"/>
      <c r="E120" s="41"/>
      <c r="F120" s="41"/>
      <c r="G120" s="41"/>
      <c r="H120" s="42"/>
      <c r="I120" s="42"/>
      <c r="J120" s="160"/>
    </row>
  </sheetData>
  <sheetProtection algorithmName="SHA-512" hashValue="7EbR7+PmZSoqxa7wD/mQt20AJyaaSqsl+XIz1CsFYIwku93HGOMh9ZsnIaXloKuqcZ29aF358ke3eFspa5rjXg==" saltValue="NQhsOlpqlKC6aFJOZa45Kw==" spinCount="100000" sheet="1" objects="1" scenarios="1"/>
  <protectedRanges>
    <protectedRange password="B142" sqref="H94:I94" name="Insamling budget_3_1_1_1"/>
    <protectedRange password="B142" sqref="H3:H4" name="Insamling budget_1_2_1_1_1"/>
  </protectedRanges>
  <phoneticPr fontId="19" type="noConversion"/>
  <pageMargins left="0.74803149606299213" right="0.74803149606299213" top="0.51181102362204722" bottom="0.74803149606299213" header="0.51181102362204722" footer="0.51181102362204722"/>
  <pageSetup paperSize="9" scale="54" fitToHeight="2" orientation="portrait" r:id="rId1"/>
  <headerFooter alignWithMargins="0">
    <oddFooter>&amp;L&amp;9Version 2021.1&amp;C&amp;F &amp;A</oddFooter>
  </headerFooter>
  <rowBreaks count="1" manualBreakCount="1">
    <brk id="120" max="9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L120"/>
  <sheetViews>
    <sheetView showGridLines="0" topLeftCell="A33" zoomScaleNormal="100" workbookViewId="0">
      <selection activeCell="F55" sqref="F55"/>
    </sheetView>
  </sheetViews>
  <sheetFormatPr defaultColWidth="9.1796875" defaultRowHeight="12" customHeight="1" x14ac:dyDescent="0.25"/>
  <cols>
    <col min="1" max="1" width="2.7265625" style="1" customWidth="1"/>
    <col min="2" max="2" width="2.54296875" style="1" customWidth="1"/>
    <col min="3" max="3" width="24.54296875" style="1" customWidth="1"/>
    <col min="4" max="4" width="24.81640625" style="1" customWidth="1"/>
    <col min="5" max="5" width="10.453125" style="2" bestFit="1" customWidth="1"/>
    <col min="6" max="6" width="15.26953125" style="2" bestFit="1" customWidth="1"/>
    <col min="7" max="7" width="15" style="2" customWidth="1"/>
    <col min="8" max="8" width="12.7265625" style="3" customWidth="1"/>
    <col min="9" max="9" width="12.453125" style="3" customWidth="1"/>
    <col min="10" max="10" width="4.81640625" style="3" customWidth="1"/>
    <col min="11" max="16384" width="9.1796875" style="1"/>
  </cols>
  <sheetData>
    <row r="1" spans="1:10" ht="12" customHeight="1" thickBot="1" x14ac:dyDescent="0.3"/>
    <row r="2" spans="1:10" ht="12" customHeight="1" x14ac:dyDescent="0.3">
      <c r="A2" s="4"/>
      <c r="B2" s="5"/>
      <c r="C2" s="5"/>
      <c r="D2" s="5"/>
      <c r="E2" s="6"/>
      <c r="F2" s="6"/>
      <c r="G2" s="189" t="s">
        <v>149</v>
      </c>
      <c r="H2" s="165">
        <f>+'Instruktion grunduppgifter'!B33</f>
        <v>0</v>
      </c>
      <c r="I2" s="7"/>
      <c r="J2" s="148"/>
    </row>
    <row r="3" spans="1:10" ht="17.5" x14ac:dyDescent="0.35">
      <c r="A3" s="8"/>
      <c r="D3" s="53" t="s">
        <v>60</v>
      </c>
      <c r="E3" s="55">
        <f>+'Instruktion grunduppgifter'!B35</f>
        <v>0</v>
      </c>
      <c r="G3" s="190" t="s">
        <v>156</v>
      </c>
      <c r="H3" s="111">
        <f>+'Instruktion grunduppgifter'!B37</f>
        <v>0</v>
      </c>
      <c r="J3" s="149"/>
    </row>
    <row r="4" spans="1:10" ht="17.5" x14ac:dyDescent="0.35">
      <c r="A4" s="8"/>
      <c r="D4" s="53"/>
      <c r="E4" s="55"/>
      <c r="G4" s="119" t="s">
        <v>28</v>
      </c>
      <c r="H4" s="111" t="str">
        <f>+D6</f>
        <v>Projekt 50</v>
      </c>
      <c r="J4" s="149"/>
    </row>
    <row r="5" spans="1:10" ht="12" customHeight="1" x14ac:dyDescent="0.25">
      <c r="A5" s="8"/>
      <c r="J5" s="149"/>
    </row>
    <row r="6" spans="1:10" ht="12" customHeight="1" x14ac:dyDescent="0.3">
      <c r="A6" s="8"/>
      <c r="C6" s="9" t="s">
        <v>0</v>
      </c>
      <c r="D6" s="86" t="s">
        <v>108</v>
      </c>
      <c r="E6" s="87"/>
      <c r="F6" s="9" t="s">
        <v>156</v>
      </c>
      <c r="G6" s="111">
        <f>+'Instruktion grunduppgifter'!B37</f>
        <v>0</v>
      </c>
      <c r="J6" s="149"/>
    </row>
    <row r="7" spans="1:10" ht="12" customHeight="1" x14ac:dyDescent="0.3">
      <c r="A7" s="8"/>
      <c r="C7" s="10" t="s">
        <v>1</v>
      </c>
      <c r="D7" s="105">
        <v>50</v>
      </c>
      <c r="E7" s="88"/>
      <c r="F7" s="71" t="s">
        <v>88</v>
      </c>
      <c r="G7" s="112">
        <f>+'Instruktion grunduppgifter'!B46+'Instruktion grunduppgifter'!B47+'Instruktion grunduppgifter'!B48</f>
        <v>0</v>
      </c>
      <c r="J7" s="149"/>
    </row>
    <row r="8" spans="1:10" ht="13" x14ac:dyDescent="0.3">
      <c r="A8" s="8"/>
      <c r="C8" s="9" t="s">
        <v>2</v>
      </c>
      <c r="D8" s="86"/>
      <c r="E8" s="87"/>
      <c r="F8" s="71" t="s">
        <v>140</v>
      </c>
      <c r="G8" s="170">
        <f>+'Instruktion grunduppgifter'!B51</f>
        <v>0</v>
      </c>
      <c r="J8" s="149"/>
    </row>
    <row r="9" spans="1:10" ht="12" customHeight="1" x14ac:dyDescent="0.3">
      <c r="A9" s="8"/>
      <c r="C9" s="11"/>
      <c r="D9" s="11"/>
      <c r="J9" s="149"/>
    </row>
    <row r="10" spans="1:10" ht="12" customHeight="1" x14ac:dyDescent="0.3">
      <c r="A10" s="8"/>
      <c r="C10" s="11" t="s">
        <v>76</v>
      </c>
      <c r="D10" s="11"/>
      <c r="J10" s="149"/>
    </row>
    <row r="11" spans="1:10" s="116" customFormat="1" ht="9" customHeight="1" thickBot="1" x14ac:dyDescent="0.35">
      <c r="A11" s="115"/>
      <c r="C11" s="126"/>
      <c r="D11" s="126"/>
      <c r="E11" s="127"/>
      <c r="F11" s="117"/>
      <c r="G11" s="117"/>
      <c r="H11" s="118"/>
      <c r="I11" s="118"/>
      <c r="J11" s="132"/>
    </row>
    <row r="12" spans="1:10" s="116" customFormat="1" ht="15.5" x14ac:dyDescent="0.35">
      <c r="A12" s="115"/>
      <c r="B12" s="128" t="str">
        <f>CONCATENATE("PROGNOS OKT-DEC ",'Instruktion grunduppgifter'!B35-1)</f>
        <v>PROGNOS OKT-DEC -1</v>
      </c>
      <c r="C12" s="129"/>
      <c r="D12" s="129"/>
      <c r="E12" s="130"/>
      <c r="F12" s="113"/>
      <c r="G12" s="113"/>
      <c r="H12" s="114"/>
      <c r="I12" s="131"/>
      <c r="J12" s="149"/>
    </row>
    <row r="13" spans="1:10" s="116" customFormat="1" ht="7.5" customHeight="1" x14ac:dyDescent="0.25">
      <c r="A13" s="115"/>
      <c r="B13" s="115"/>
      <c r="E13" s="127"/>
      <c r="F13" s="117"/>
      <c r="G13" s="117"/>
      <c r="H13" s="118"/>
      <c r="I13" s="132"/>
      <c r="J13" s="149"/>
    </row>
    <row r="14" spans="1:10" s="116" customFormat="1" ht="13" x14ac:dyDescent="0.3">
      <c r="A14" s="115"/>
      <c r="B14" s="115"/>
      <c r="C14" s="126" t="str">
        <f>CONCATENATE("OH procent ",'Instruktion grunduppgifter'!B35-1)</f>
        <v>OH procent -1</v>
      </c>
      <c r="D14" s="192">
        <f>+'Instruktion grunduppgifter'!B41+'Instruktion grunduppgifter'!B42+'Instruktion grunduppgifter'!B43</f>
        <v>0</v>
      </c>
      <c r="E14" s="127"/>
      <c r="F14" s="133" t="s">
        <v>142</v>
      </c>
      <c r="G14" s="117"/>
      <c r="H14" s="118"/>
      <c r="I14" s="167">
        <v>1</v>
      </c>
      <c r="J14" s="149"/>
    </row>
    <row r="15" spans="1:10" s="116" customFormat="1" ht="7.5" customHeight="1" x14ac:dyDescent="0.25">
      <c r="A15" s="115"/>
      <c r="B15" s="115"/>
      <c r="E15" s="127"/>
      <c r="F15" s="117"/>
      <c r="G15" s="117"/>
      <c r="H15" s="118"/>
      <c r="I15" s="132"/>
      <c r="J15" s="149"/>
    </row>
    <row r="16" spans="1:10" s="116" customFormat="1" ht="13" x14ac:dyDescent="0.3">
      <c r="A16" s="115"/>
      <c r="B16" s="121" t="s">
        <v>143</v>
      </c>
      <c r="C16" s="118"/>
      <c r="D16" s="126"/>
      <c r="E16" s="127"/>
      <c r="F16" s="126" t="str">
        <f>CONCATENATE("Kvar ",'Instruktion grunduppgifter'!B35-1,", enl Probok")</f>
        <v>Kvar -1, enl Probok</v>
      </c>
      <c r="G16" s="117"/>
      <c r="H16" s="118"/>
      <c r="I16" s="166"/>
      <c r="J16" s="149"/>
    </row>
    <row r="17" spans="1:11" s="116" customFormat="1" ht="12.5" x14ac:dyDescent="0.25">
      <c r="A17" s="115"/>
      <c r="B17" s="115"/>
      <c r="C17" s="124"/>
      <c r="D17" s="124"/>
      <c r="E17" s="127"/>
      <c r="F17" s="135" t="str">
        <f>CONCATENATE("Oavskrivet belopp på utrustning ",'Instruktion grunduppgifter'!B35-1)</f>
        <v>Oavskrivet belopp på utrustning -1</v>
      </c>
      <c r="G17" s="117"/>
      <c r="H17" s="118"/>
      <c r="I17" s="136">
        <f>+I22</f>
        <v>0</v>
      </c>
      <c r="J17" s="149"/>
    </row>
    <row r="18" spans="1:11" s="116" customFormat="1" ht="12.5" x14ac:dyDescent="0.25">
      <c r="A18" s="115"/>
      <c r="B18" s="115"/>
      <c r="C18" s="123"/>
      <c r="D18" s="123"/>
      <c r="E18" s="127"/>
      <c r="F18" s="120" t="s">
        <v>144</v>
      </c>
      <c r="G18" s="117"/>
      <c r="H18" s="118"/>
      <c r="I18" s="136">
        <f>-D32</f>
        <v>0</v>
      </c>
      <c r="J18" s="149"/>
    </row>
    <row r="19" spans="1:11" s="116" customFormat="1" ht="13" x14ac:dyDescent="0.3">
      <c r="A19" s="115"/>
      <c r="B19" s="115"/>
      <c r="C19" s="123"/>
      <c r="D19" s="123"/>
      <c r="E19" s="127"/>
      <c r="F19" s="126" t="str">
        <f>CONCATENATE("Utgående balans ",'Instruktion grunduppgifter'!B35-1,"-12-31")</f>
        <v>Utgående balans -1-12-31</v>
      </c>
      <c r="G19" s="117"/>
      <c r="H19" s="118"/>
      <c r="I19" s="137">
        <f>SUM(I16:I18)</f>
        <v>0</v>
      </c>
      <c r="J19" s="149"/>
    </row>
    <row r="20" spans="1:11" s="116" customFormat="1" ht="12.5" x14ac:dyDescent="0.25">
      <c r="A20" s="115"/>
      <c r="B20" s="115"/>
      <c r="C20" s="123"/>
      <c r="D20" s="123"/>
      <c r="E20" s="127"/>
      <c r="F20" s="118"/>
      <c r="G20" s="117"/>
      <c r="H20" s="118"/>
      <c r="I20" s="132"/>
      <c r="J20" s="149"/>
    </row>
    <row r="21" spans="1:11" s="116" customFormat="1" ht="13" x14ac:dyDescent="0.3">
      <c r="A21" s="115"/>
      <c r="B21" s="115"/>
      <c r="C21" s="123"/>
      <c r="D21" s="123"/>
      <c r="E21" s="127"/>
      <c r="F21" s="126" t="s">
        <v>153</v>
      </c>
      <c r="G21" s="117"/>
      <c r="H21" s="118"/>
      <c r="I21" s="132"/>
      <c r="J21" s="149"/>
    </row>
    <row r="22" spans="1:11" s="116" customFormat="1" ht="12.5" x14ac:dyDescent="0.25">
      <c r="A22" s="115"/>
      <c r="B22" s="115"/>
      <c r="C22" s="123"/>
      <c r="D22" s="123"/>
      <c r="E22" s="127"/>
      <c r="F22" s="118" t="str">
        <f>+F17</f>
        <v>Oavskrivet belopp på utrustning -1</v>
      </c>
      <c r="G22" s="117"/>
      <c r="H22" s="118"/>
      <c r="I22" s="166"/>
      <c r="J22" s="149"/>
    </row>
    <row r="23" spans="1:11" s="116" customFormat="1" ht="12.5" x14ac:dyDescent="0.25">
      <c r="A23" s="115"/>
      <c r="B23" s="115"/>
      <c r="C23" s="123"/>
      <c r="D23" s="123"/>
      <c r="E23" s="127"/>
      <c r="F23" s="118" t="str">
        <f>CONCATENATE("Nyinköp av utrustning &gt; 25 tkr ht ",'Instruktion grunduppgifter'!B35-1)</f>
        <v>Nyinköp av utrustning &gt; 25 tkr ht -1</v>
      </c>
      <c r="G23" s="117"/>
      <c r="H23" s="118"/>
      <c r="I23" s="134"/>
      <c r="J23" s="149"/>
    </row>
    <row r="24" spans="1:11" s="116" customFormat="1" ht="13" x14ac:dyDescent="0.3">
      <c r="A24" s="115"/>
      <c r="B24" s="115"/>
      <c r="C24" s="126" t="s">
        <v>145</v>
      </c>
      <c r="D24" s="133">
        <f>SUM(D17:D23)</f>
        <v>0</v>
      </c>
      <c r="E24" s="127"/>
      <c r="F24" s="133" t="str">
        <f>CONCATENATE("Oavskrivet belopp på utrustning ",'Instruktion grunduppgifter'!B35-1,"-12-31")</f>
        <v>Oavskrivet belopp på utrustning -1-12-31</v>
      </c>
      <c r="G24" s="117"/>
      <c r="H24" s="118"/>
      <c r="I24" s="137">
        <f>SUM(I22:I23)</f>
        <v>0</v>
      </c>
      <c r="J24" s="149"/>
    </row>
    <row r="25" spans="1:11" s="126" customFormat="1" ht="6" customHeight="1" x14ac:dyDescent="0.3">
      <c r="A25" s="122"/>
      <c r="B25" s="122"/>
      <c r="C25" s="125"/>
      <c r="D25" s="125"/>
      <c r="E25" s="127"/>
      <c r="F25" s="117"/>
      <c r="G25" s="117"/>
      <c r="H25" s="118"/>
      <c r="I25" s="132"/>
      <c r="J25" s="149"/>
    </row>
    <row r="26" spans="1:11" s="116" customFormat="1" ht="13" x14ac:dyDescent="0.3">
      <c r="A26" s="115"/>
      <c r="B26" s="115"/>
      <c r="C26" s="126" t="s">
        <v>21</v>
      </c>
      <c r="D26" s="133">
        <f>+D24*D14</f>
        <v>0</v>
      </c>
      <c r="E26" s="127"/>
      <c r="F26" s="120"/>
      <c r="G26" s="117"/>
      <c r="H26" s="118"/>
      <c r="I26" s="132"/>
      <c r="J26" s="149"/>
    </row>
    <row r="27" spans="1:11" s="126" customFormat="1" ht="6" customHeight="1" x14ac:dyDescent="0.3">
      <c r="A27" s="122"/>
      <c r="B27" s="122"/>
      <c r="C27" s="125"/>
      <c r="D27" s="125"/>
      <c r="E27" s="127"/>
      <c r="F27" s="117"/>
      <c r="G27" s="117"/>
      <c r="H27" s="118"/>
      <c r="I27" s="132"/>
      <c r="J27" s="149"/>
      <c r="K27" s="116"/>
    </row>
    <row r="28" spans="1:11" s="116" customFormat="1" ht="13" x14ac:dyDescent="0.3">
      <c r="A28" s="115"/>
      <c r="B28" s="115"/>
      <c r="C28" s="126" t="s">
        <v>64</v>
      </c>
      <c r="D28" s="124"/>
      <c r="E28" s="127"/>
      <c r="F28" s="120"/>
      <c r="G28" s="117"/>
      <c r="H28" s="118"/>
      <c r="I28" s="132"/>
      <c r="J28" s="149"/>
    </row>
    <row r="29" spans="1:11" s="126" customFormat="1" ht="6" customHeight="1" x14ac:dyDescent="0.3">
      <c r="A29" s="122"/>
      <c r="B29" s="122"/>
      <c r="C29" s="125"/>
      <c r="D29" s="125"/>
      <c r="E29" s="127"/>
      <c r="F29" s="117"/>
      <c r="G29" s="117"/>
      <c r="H29" s="118"/>
      <c r="I29" s="132"/>
      <c r="J29" s="149"/>
      <c r="K29" s="116"/>
    </row>
    <row r="30" spans="1:11" s="116" customFormat="1" ht="13" x14ac:dyDescent="0.3">
      <c r="A30" s="115"/>
      <c r="B30" s="115"/>
      <c r="C30" s="126" t="s">
        <v>146</v>
      </c>
      <c r="D30" s="133">
        <f>+I24/I14/12*3</f>
        <v>0</v>
      </c>
      <c r="E30" s="127"/>
      <c r="F30" s="126" t="s">
        <v>147</v>
      </c>
      <c r="I30" s="166"/>
      <c r="J30" s="149"/>
    </row>
    <row r="31" spans="1:11" s="126" customFormat="1" ht="6" customHeight="1" x14ac:dyDescent="0.3">
      <c r="A31" s="122"/>
      <c r="B31" s="122"/>
      <c r="C31" s="125"/>
      <c r="D31" s="125"/>
      <c r="E31" s="127"/>
      <c r="F31" s="117"/>
      <c r="G31" s="117"/>
      <c r="H31" s="118"/>
      <c r="I31" s="132"/>
      <c r="J31" s="149"/>
    </row>
    <row r="32" spans="1:11" s="116" customFormat="1" ht="13.5" thickBot="1" x14ac:dyDescent="0.35">
      <c r="A32" s="115"/>
      <c r="B32" s="138"/>
      <c r="C32" s="139" t="s">
        <v>148</v>
      </c>
      <c r="D32" s="140">
        <f>SUM(D24:D31)</f>
        <v>0</v>
      </c>
      <c r="E32" s="141"/>
      <c r="F32" s="139" t="str">
        <f>CONCATENATE("KVAR ATT DISPONERA ",'Instruktion grunduppgifter'!B35-1,"-12-31")</f>
        <v>KVAR ATT DISPONERA -1-12-31</v>
      </c>
      <c r="G32" s="142"/>
      <c r="H32" s="140"/>
      <c r="I32" s="143">
        <f>+I19-I24+I30</f>
        <v>0</v>
      </c>
      <c r="J32" s="149"/>
    </row>
    <row r="33" spans="1:10" s="116" customFormat="1" ht="7.15" customHeight="1" x14ac:dyDescent="0.3">
      <c r="A33" s="115"/>
      <c r="C33" s="126"/>
      <c r="D33" s="126"/>
      <c r="E33" s="127"/>
      <c r="F33" s="117"/>
      <c r="G33" s="117"/>
      <c r="H33" s="118"/>
      <c r="I33" s="118"/>
      <c r="J33" s="132"/>
    </row>
    <row r="34" spans="1:10" ht="15.5" x14ac:dyDescent="0.35">
      <c r="A34" s="8"/>
      <c r="C34" s="11"/>
      <c r="D34" s="11"/>
      <c r="H34" s="58" t="s">
        <v>132</v>
      </c>
      <c r="I34" s="58" t="s">
        <v>133</v>
      </c>
      <c r="J34" s="150" t="s">
        <v>7</v>
      </c>
    </row>
    <row r="35" spans="1:10" ht="12" customHeight="1" x14ac:dyDescent="0.25">
      <c r="A35" s="8"/>
      <c r="H35" s="59"/>
      <c r="I35" s="59"/>
      <c r="J35" s="149"/>
    </row>
    <row r="36" spans="1:10" ht="13" x14ac:dyDescent="0.3">
      <c r="A36" s="8"/>
      <c r="C36" s="11"/>
      <c r="D36" s="11"/>
      <c r="G36" s="17" t="s">
        <v>74</v>
      </c>
      <c r="H36" s="62">
        <f>+I32</f>
        <v>0</v>
      </c>
      <c r="I36" s="102"/>
      <c r="J36" s="151" t="str">
        <f>IFERROR(+I36/H36*100,"")</f>
        <v/>
      </c>
    </row>
    <row r="37" spans="1:10" ht="7.15" customHeight="1" x14ac:dyDescent="0.25">
      <c r="A37" s="8"/>
      <c r="H37" s="59"/>
      <c r="I37" s="59"/>
      <c r="J37" s="152"/>
    </row>
    <row r="38" spans="1:10" s="11" customFormat="1" ht="15.5" x14ac:dyDescent="0.35">
      <c r="A38" s="16"/>
      <c r="B38" s="13" t="s">
        <v>135</v>
      </c>
      <c r="D38" s="33" t="s">
        <v>87</v>
      </c>
      <c r="E38" s="20"/>
      <c r="F38" s="2"/>
      <c r="G38" s="20"/>
      <c r="H38" s="62"/>
      <c r="I38" s="62"/>
      <c r="J38" s="153"/>
    </row>
    <row r="39" spans="1:10" ht="12" customHeight="1" x14ac:dyDescent="0.3">
      <c r="A39" s="8"/>
      <c r="C39" s="21" t="s">
        <v>54</v>
      </c>
      <c r="D39" s="32"/>
      <c r="E39" s="32"/>
      <c r="F39" s="32"/>
      <c r="G39" s="32"/>
      <c r="H39" s="89"/>
      <c r="I39" s="89"/>
      <c r="J39" s="151" t="str">
        <f t="shared" ref="J39:J44" si="0">IFERROR(+I39/H39*100,"")</f>
        <v/>
      </c>
    </row>
    <row r="40" spans="1:10" ht="12" customHeight="1" x14ac:dyDescent="0.3">
      <c r="A40" s="8"/>
      <c r="C40" s="21" t="s">
        <v>84</v>
      </c>
      <c r="D40" s="32"/>
      <c r="E40" s="32"/>
      <c r="F40" s="32"/>
      <c r="G40" s="32"/>
      <c r="H40" s="89"/>
      <c r="I40" s="89"/>
      <c r="J40" s="151" t="str">
        <f t="shared" si="0"/>
        <v/>
      </c>
    </row>
    <row r="41" spans="1:10" ht="12" customHeight="1" x14ac:dyDescent="0.3">
      <c r="A41" s="8"/>
      <c r="C41" s="21" t="s">
        <v>85</v>
      </c>
      <c r="D41" s="32"/>
      <c r="E41" s="32"/>
      <c r="F41" s="32"/>
      <c r="G41" s="32"/>
      <c r="H41" s="89"/>
      <c r="I41" s="89"/>
      <c r="J41" s="151" t="str">
        <f t="shared" si="0"/>
        <v/>
      </c>
    </row>
    <row r="42" spans="1:10" ht="12" customHeight="1" x14ac:dyDescent="0.3">
      <c r="A42" s="8"/>
      <c r="C42" s="106" t="s">
        <v>134</v>
      </c>
      <c r="D42" s="32"/>
      <c r="E42" s="32"/>
      <c r="F42" s="32"/>
      <c r="G42" s="32"/>
      <c r="H42" s="89"/>
      <c r="I42" s="89"/>
      <c r="J42" s="151" t="str">
        <f t="shared" si="0"/>
        <v/>
      </c>
    </row>
    <row r="43" spans="1:10" s="11" customFormat="1" ht="5.5" customHeight="1" x14ac:dyDescent="0.3">
      <c r="A43" s="22"/>
      <c r="B43" s="23"/>
      <c r="C43" s="24"/>
      <c r="D43" s="24"/>
      <c r="E43" s="25"/>
      <c r="F43" s="25"/>
      <c r="G43" s="25"/>
      <c r="H43" s="63"/>
      <c r="I43" s="63"/>
      <c r="J43" s="154" t="str">
        <f t="shared" si="0"/>
        <v/>
      </c>
    </row>
    <row r="44" spans="1:10" s="30" customFormat="1" ht="15.5" x14ac:dyDescent="0.35">
      <c r="A44" s="28"/>
      <c r="B44" s="13" t="s">
        <v>136</v>
      </c>
      <c r="C44" s="29"/>
      <c r="D44" s="29"/>
      <c r="E44" s="31"/>
      <c r="F44" s="31"/>
      <c r="G44" s="31"/>
      <c r="H44" s="64">
        <f>SUM(H39:H43)</f>
        <v>0</v>
      </c>
      <c r="I44" s="64">
        <f>SUM(I39:I42)</f>
        <v>0</v>
      </c>
      <c r="J44" s="151" t="str">
        <f t="shared" si="0"/>
        <v/>
      </c>
    </row>
    <row r="45" spans="1:10" ht="12" customHeight="1" x14ac:dyDescent="0.3">
      <c r="A45" s="8"/>
      <c r="C45" s="11"/>
      <c r="D45" s="11"/>
      <c r="G45" s="17"/>
      <c r="H45" s="62"/>
      <c r="I45" s="62"/>
      <c r="J45" s="153"/>
    </row>
    <row r="46" spans="1:10" s="14" customFormat="1" ht="15.5" x14ac:dyDescent="0.35">
      <c r="A46" s="12"/>
      <c r="B46" s="13" t="s">
        <v>67</v>
      </c>
      <c r="E46" s="15"/>
      <c r="F46" s="15"/>
      <c r="G46" s="15"/>
      <c r="H46" s="62"/>
      <c r="I46" s="62"/>
      <c r="J46" s="153"/>
    </row>
    <row r="47" spans="1:10" ht="12" customHeight="1" x14ac:dyDescent="0.25">
      <c r="A47" s="8"/>
      <c r="H47" s="59"/>
      <c r="I47" s="59"/>
      <c r="J47" s="152"/>
    </row>
    <row r="48" spans="1:10" s="11" customFormat="1" ht="12" customHeight="1" x14ac:dyDescent="0.3">
      <c r="A48" s="16"/>
      <c r="B48" s="191" t="str">
        <f>CONCATENATE("Lönekostnader (inkl LBK + sem.tillägg, tot ",'Instruktion grunduppgifter'!B52*100,"%) inkl. löneökning om angivet ovan")</f>
        <v>Lönekostnader (inkl LBK + sem.tillägg, tot 0%) inkl. löneökning om angivet ovan</v>
      </c>
      <c r="E48" s="17"/>
      <c r="F48" s="17"/>
      <c r="G48" s="17"/>
      <c r="H48" s="62"/>
      <c r="I48" s="62"/>
      <c r="J48" s="153"/>
    </row>
    <row r="49" spans="1:10" s="19" customFormat="1" ht="12" customHeight="1" x14ac:dyDescent="0.3">
      <c r="A49" s="18"/>
      <c r="C49" s="19" t="s">
        <v>4</v>
      </c>
      <c r="E49" s="20" t="s">
        <v>5</v>
      </c>
      <c r="F49" s="20" t="s">
        <v>6</v>
      </c>
      <c r="G49" s="20" t="s">
        <v>7</v>
      </c>
      <c r="H49" s="60"/>
      <c r="I49" s="60"/>
      <c r="J49" s="155"/>
    </row>
    <row r="50" spans="1:10" ht="12" customHeight="1" x14ac:dyDescent="0.25">
      <c r="A50" s="8"/>
      <c r="C50" s="110"/>
      <c r="D50" s="90"/>
      <c r="E50" s="91"/>
      <c r="F50" s="161"/>
      <c r="G50" s="97"/>
      <c r="H50" s="61">
        <f>+E50*F50*G50*(1+'Instruktion grunduppgifter'!$B$52)*(1+$G$8)</f>
        <v>0</v>
      </c>
      <c r="I50" s="109"/>
      <c r="J50" s="156"/>
    </row>
    <row r="51" spans="1:10" ht="12" customHeight="1" x14ac:dyDescent="0.25">
      <c r="A51" s="8"/>
      <c r="C51" s="90"/>
      <c r="D51" s="90"/>
      <c r="E51" s="91"/>
      <c r="F51" s="161"/>
      <c r="G51" s="97"/>
      <c r="H51" s="61">
        <f>+E51*F51*G51*(1+'Instruktion grunduppgifter'!$B$52)*(1+$G$8)</f>
        <v>0</v>
      </c>
      <c r="I51" s="109"/>
      <c r="J51" s="156"/>
    </row>
    <row r="52" spans="1:10" ht="12" customHeight="1" x14ac:dyDescent="0.25">
      <c r="A52" s="8"/>
      <c r="C52" s="90"/>
      <c r="D52" s="90"/>
      <c r="E52" s="91"/>
      <c r="F52" s="161"/>
      <c r="G52" s="97"/>
      <c r="H52" s="61">
        <f>+E52*F52*G52*(1+'Instruktion grunduppgifter'!$B$52)*(1+$G$8)</f>
        <v>0</v>
      </c>
      <c r="I52" s="109"/>
      <c r="J52" s="156"/>
    </row>
    <row r="53" spans="1:10" ht="12" customHeight="1" x14ac:dyDescent="0.25">
      <c r="A53" s="8"/>
      <c r="C53" s="90"/>
      <c r="D53" s="90"/>
      <c r="E53" s="91"/>
      <c r="F53" s="161"/>
      <c r="G53" s="97"/>
      <c r="H53" s="61">
        <f>+E53*F53*G53*(1+'Instruktion grunduppgifter'!$B$52)*(1+$G$8)</f>
        <v>0</v>
      </c>
      <c r="I53" s="109"/>
      <c r="J53" s="156"/>
    </row>
    <row r="54" spans="1:10" ht="12" customHeight="1" x14ac:dyDescent="0.25">
      <c r="A54" s="8"/>
      <c r="C54" s="90"/>
      <c r="D54" s="110"/>
      <c r="E54" s="91"/>
      <c r="F54" s="161"/>
      <c r="G54" s="97"/>
      <c r="H54" s="61">
        <f>+E54*F54*G54*(1+'Instruktion grunduppgifter'!$B$52)*(1+$G$8)</f>
        <v>0</v>
      </c>
      <c r="I54" s="109"/>
      <c r="J54" s="156"/>
    </row>
    <row r="55" spans="1:10" ht="12" customHeight="1" x14ac:dyDescent="0.25">
      <c r="A55" s="8"/>
      <c r="C55" s="90"/>
      <c r="D55" s="90"/>
      <c r="E55" s="91"/>
      <c r="F55" s="161"/>
      <c r="G55" s="97"/>
      <c r="H55" s="61">
        <f>+E55*F55*G55*(1+'Instruktion grunduppgifter'!$B$52)*(1+$G$8)</f>
        <v>0</v>
      </c>
      <c r="I55" s="109"/>
      <c r="J55" s="156"/>
    </row>
    <row r="56" spans="1:10" ht="12" customHeight="1" x14ac:dyDescent="0.25">
      <c r="A56" s="8"/>
      <c r="C56" s="90"/>
      <c r="D56" s="90"/>
      <c r="E56" s="91"/>
      <c r="F56" s="161"/>
      <c r="G56" s="97"/>
      <c r="H56" s="61">
        <f>+E56*F56*G56*(1+'Instruktion grunduppgifter'!$B$52)*(1+$G$8)</f>
        <v>0</v>
      </c>
      <c r="I56" s="109"/>
      <c r="J56" s="156"/>
    </row>
    <row r="57" spans="1:10" ht="12" customHeight="1" x14ac:dyDescent="0.25">
      <c r="A57" s="8"/>
      <c r="C57" s="90"/>
      <c r="D57" s="90"/>
      <c r="E57" s="91"/>
      <c r="F57" s="161"/>
      <c r="G57" s="97"/>
      <c r="H57" s="61">
        <f>+E57*F57*G57*(1+'Instruktion grunduppgifter'!$B$52)*(1+$G$8)</f>
        <v>0</v>
      </c>
      <c r="I57" s="109"/>
      <c r="J57" s="156"/>
    </row>
    <row r="58" spans="1:10" ht="12" customHeight="1" x14ac:dyDescent="0.25">
      <c r="A58" s="8"/>
      <c r="C58" s="90"/>
      <c r="D58" s="90"/>
      <c r="E58" s="91"/>
      <c r="F58" s="161"/>
      <c r="G58" s="97"/>
      <c r="H58" s="61">
        <f>+E58*F58*G58*(1+'Instruktion grunduppgifter'!$B$52)*(1+$G$8)</f>
        <v>0</v>
      </c>
      <c r="I58" s="109"/>
      <c r="J58" s="156"/>
    </row>
    <row r="59" spans="1:10" ht="12" customHeight="1" x14ac:dyDescent="0.25">
      <c r="A59" s="8"/>
      <c r="C59" s="90"/>
      <c r="D59" s="90"/>
      <c r="E59" s="91"/>
      <c r="F59" s="161"/>
      <c r="G59" s="97"/>
      <c r="H59" s="61">
        <f>+E59*F59*G59*(1+'Instruktion grunduppgifter'!$B$52)*(1+$G$8)</f>
        <v>0</v>
      </c>
      <c r="I59" s="109"/>
      <c r="J59" s="156"/>
    </row>
    <row r="60" spans="1:10" ht="12" customHeight="1" x14ac:dyDescent="0.25">
      <c r="A60" s="8"/>
      <c r="C60" s="90"/>
      <c r="D60" s="90"/>
      <c r="E60" s="91"/>
      <c r="F60" s="161"/>
      <c r="G60" s="97"/>
      <c r="H60" s="61">
        <f>+E60*F60*G60*(1+'Instruktion grunduppgifter'!$B$52)*(1+$G$8)</f>
        <v>0</v>
      </c>
      <c r="I60" s="109"/>
      <c r="J60" s="156"/>
    </row>
    <row r="61" spans="1:10" ht="12" customHeight="1" x14ac:dyDescent="0.25">
      <c r="A61" s="8"/>
      <c r="C61" s="90"/>
      <c r="D61" s="90"/>
      <c r="E61" s="91"/>
      <c r="F61" s="161"/>
      <c r="G61" s="97"/>
      <c r="H61" s="61">
        <f>+E61*F61*G61*(1+'Instruktion grunduppgifter'!$B$52)*(1+$G$8)</f>
        <v>0</v>
      </c>
      <c r="I61" s="109"/>
      <c r="J61" s="156"/>
    </row>
    <row r="62" spans="1:10" s="11" customFormat="1" ht="12" customHeight="1" x14ac:dyDescent="0.3">
      <c r="A62" s="16"/>
      <c r="C62" s="11" t="s">
        <v>8</v>
      </c>
      <c r="E62" s="17"/>
      <c r="F62" s="162"/>
      <c r="G62" s="74"/>
      <c r="H62" s="62">
        <f>SUM(H50:H61)</f>
        <v>0</v>
      </c>
      <c r="I62" s="62">
        <f>SUM(I50:I61)</f>
        <v>0</v>
      </c>
      <c r="J62" s="151" t="str">
        <f t="shared" ref="J62" si="1">IFERROR(+I62/H62*100,"")</f>
        <v/>
      </c>
    </row>
    <row r="63" spans="1:10" s="11" customFormat="1" ht="12" customHeight="1" x14ac:dyDescent="0.3">
      <c r="A63" s="22"/>
      <c r="B63" s="23"/>
      <c r="C63" s="24"/>
      <c r="D63" s="24"/>
      <c r="E63" s="25"/>
      <c r="F63" s="163"/>
      <c r="G63" s="75"/>
      <c r="H63" s="63"/>
      <c r="I63" s="63"/>
      <c r="J63" s="154"/>
    </row>
    <row r="64" spans="1:10" s="11" customFormat="1" ht="12" customHeight="1" x14ac:dyDescent="0.3">
      <c r="A64" s="22"/>
      <c r="B64" s="23"/>
      <c r="C64" s="24"/>
      <c r="D64" s="24"/>
      <c r="E64" s="25"/>
      <c r="F64" s="163"/>
      <c r="G64" s="25"/>
      <c r="H64" s="63"/>
      <c r="I64" s="63"/>
      <c r="J64" s="154"/>
    </row>
    <row r="65" spans="1:10" s="11" customFormat="1" ht="12" customHeight="1" x14ac:dyDescent="0.3">
      <c r="A65" s="16"/>
      <c r="B65" s="11" t="str">
        <f>CONCATENATE("Lönekostnader (inkl LBK ",'Instruktion grunduppgifter'!B52*100-2,"%)")</f>
        <v>Lönekostnader (inkl LBK -2%)</v>
      </c>
      <c r="E65" s="17"/>
      <c r="F65" s="162"/>
      <c r="G65" s="17"/>
      <c r="H65" s="62"/>
      <c r="I65" s="62"/>
      <c r="J65" s="153"/>
    </row>
    <row r="66" spans="1:10" s="19" customFormat="1" ht="12" customHeight="1" x14ac:dyDescent="0.3">
      <c r="A66" s="18"/>
      <c r="C66" s="19" t="s">
        <v>9</v>
      </c>
      <c r="E66" s="20" t="s">
        <v>68</v>
      </c>
      <c r="F66" s="164" t="s">
        <v>83</v>
      </c>
      <c r="G66" s="20"/>
      <c r="H66" s="60"/>
      <c r="I66" s="60"/>
      <c r="J66" s="155"/>
    </row>
    <row r="67" spans="1:10" ht="12" customHeight="1" x14ac:dyDescent="0.25">
      <c r="A67" s="8"/>
      <c r="C67" s="90"/>
      <c r="D67" s="90"/>
      <c r="E67" s="91"/>
      <c r="F67" s="161"/>
      <c r="G67" s="26"/>
      <c r="H67" s="61">
        <f>+E67*F67*(1+'Instruktion grunduppgifter'!$B$52-2%)</f>
        <v>0</v>
      </c>
      <c r="I67" s="109"/>
      <c r="J67" s="156"/>
    </row>
    <row r="68" spans="1:10" ht="12" customHeight="1" x14ac:dyDescent="0.25">
      <c r="A68" s="8"/>
      <c r="C68" s="90"/>
      <c r="D68" s="90"/>
      <c r="E68" s="91"/>
      <c r="F68" s="161"/>
      <c r="G68" s="26"/>
      <c r="H68" s="61">
        <f>+E68*F68*(1+'Instruktion grunduppgifter'!$B$52-2%)</f>
        <v>0</v>
      </c>
      <c r="I68" s="109"/>
      <c r="J68" s="156"/>
    </row>
    <row r="69" spans="1:10" ht="12" customHeight="1" x14ac:dyDescent="0.25">
      <c r="A69" s="8"/>
      <c r="C69" s="90"/>
      <c r="D69" s="90"/>
      <c r="E69" s="91"/>
      <c r="F69" s="161"/>
      <c r="G69" s="26"/>
      <c r="H69" s="61">
        <f>+E69*F69*(1+'Instruktion grunduppgifter'!$B$52-2%)</f>
        <v>0</v>
      </c>
      <c r="I69" s="109"/>
      <c r="J69" s="156"/>
    </row>
    <row r="70" spans="1:10" ht="12" customHeight="1" x14ac:dyDescent="0.25">
      <c r="A70" s="8"/>
      <c r="C70" s="90"/>
      <c r="D70" s="90"/>
      <c r="E70" s="91"/>
      <c r="F70" s="161"/>
      <c r="G70" s="26"/>
      <c r="H70" s="61">
        <f>+E70*F70*(1+'Instruktion grunduppgifter'!$B$52-2%)</f>
        <v>0</v>
      </c>
      <c r="I70" s="109"/>
      <c r="J70" s="156"/>
    </row>
    <row r="71" spans="1:10" s="11" customFormat="1" ht="12" customHeight="1" x14ac:dyDescent="0.3">
      <c r="A71" s="16"/>
      <c r="C71" s="11" t="s">
        <v>10</v>
      </c>
      <c r="E71" s="17"/>
      <c r="F71" s="17"/>
      <c r="G71" s="17"/>
      <c r="H71" s="62">
        <f>SUM(H67:H70)</f>
        <v>0</v>
      </c>
      <c r="I71" s="62">
        <f>SUM(I67:I70)</f>
        <v>0</v>
      </c>
      <c r="J71" s="151" t="str">
        <f t="shared" ref="J71" si="2">IFERROR(+I71/H71*100,"")</f>
        <v/>
      </c>
    </row>
    <row r="72" spans="1:10" s="11" customFormat="1" ht="12" customHeight="1" x14ac:dyDescent="0.3">
      <c r="A72" s="22"/>
      <c r="B72" s="23"/>
      <c r="C72" s="24"/>
      <c r="D72" s="24"/>
      <c r="E72" s="25"/>
      <c r="F72" s="25"/>
      <c r="G72" s="25"/>
      <c r="H72" s="63"/>
      <c r="I72" s="63"/>
      <c r="J72" s="154"/>
    </row>
    <row r="73" spans="1:10" s="11" customFormat="1" ht="12" customHeight="1" x14ac:dyDescent="0.3">
      <c r="A73" s="16"/>
      <c r="B73" s="11" t="s">
        <v>86</v>
      </c>
      <c r="E73" s="17"/>
      <c r="F73" s="17"/>
      <c r="G73" s="17"/>
      <c r="H73" s="62"/>
      <c r="I73" s="62"/>
      <c r="J73" s="153"/>
    </row>
    <row r="74" spans="1:10" ht="12" customHeight="1" x14ac:dyDescent="0.3">
      <c r="A74" s="8"/>
      <c r="C74" s="21" t="s">
        <v>78</v>
      </c>
      <c r="D74" s="21"/>
      <c r="E74" s="21"/>
      <c r="F74" s="21"/>
      <c r="G74" s="21"/>
      <c r="H74" s="89"/>
      <c r="I74" s="89"/>
      <c r="J74" s="151" t="str">
        <f t="shared" ref="J74:J78" si="3">IFERROR(+I74/H74*100,"")</f>
        <v/>
      </c>
    </row>
    <row r="75" spans="1:10" ht="12" customHeight="1" x14ac:dyDescent="0.3">
      <c r="A75" s="8"/>
      <c r="C75" s="21" t="s">
        <v>80</v>
      </c>
      <c r="D75" s="21"/>
      <c r="E75" s="21"/>
      <c r="F75" s="21"/>
      <c r="G75" s="21"/>
      <c r="H75" s="89"/>
      <c r="I75" s="89"/>
      <c r="J75" s="151" t="str">
        <f t="shared" si="3"/>
        <v/>
      </c>
    </row>
    <row r="76" spans="1:10" ht="12" customHeight="1" x14ac:dyDescent="0.3">
      <c r="A76" s="8"/>
      <c r="C76" s="106" t="s">
        <v>138</v>
      </c>
      <c r="D76" s="21"/>
      <c r="E76" s="21"/>
      <c r="F76" s="21"/>
      <c r="G76" s="21"/>
      <c r="H76" s="89"/>
      <c r="I76" s="89"/>
      <c r="J76" s="151" t="str">
        <f t="shared" si="3"/>
        <v/>
      </c>
    </row>
    <row r="77" spans="1:10" ht="12" customHeight="1" x14ac:dyDescent="0.3">
      <c r="A77" s="8"/>
      <c r="C77" s="21" t="s">
        <v>79</v>
      </c>
      <c r="D77" s="21"/>
      <c r="E77" s="21"/>
      <c r="F77" s="21"/>
      <c r="G77" s="21"/>
      <c r="H77" s="89"/>
      <c r="I77" s="89"/>
      <c r="J77" s="151" t="str">
        <f t="shared" si="3"/>
        <v/>
      </c>
    </row>
    <row r="78" spans="1:10" s="11" customFormat="1" ht="12" customHeight="1" x14ac:dyDescent="0.3">
      <c r="A78" s="16"/>
      <c r="C78" s="11" t="s">
        <v>12</v>
      </c>
      <c r="E78" s="17"/>
      <c r="F78" s="17"/>
      <c r="G78" s="17"/>
      <c r="H78" s="62">
        <f>SUM(H74:H77)</f>
        <v>0</v>
      </c>
      <c r="I78" s="62">
        <f>SUM(I74:I77)</f>
        <v>0</v>
      </c>
      <c r="J78" s="151" t="str">
        <f t="shared" si="3"/>
        <v/>
      </c>
    </row>
    <row r="79" spans="1:10" s="11" customFormat="1" ht="12" customHeight="1" x14ac:dyDescent="0.3">
      <c r="A79" s="22"/>
      <c r="B79" s="23"/>
      <c r="C79" s="24"/>
      <c r="D79" s="24"/>
      <c r="E79" s="25"/>
      <c r="F79" s="25"/>
      <c r="G79" s="25"/>
      <c r="H79" s="63"/>
      <c r="I79" s="63"/>
      <c r="J79" s="154"/>
    </row>
    <row r="80" spans="1:10" s="11" customFormat="1" ht="12" customHeight="1" x14ac:dyDescent="0.3">
      <c r="A80" s="16"/>
      <c r="B80" s="11" t="s">
        <v>13</v>
      </c>
      <c r="E80" s="17"/>
      <c r="F80" s="17"/>
      <c r="G80" s="17"/>
      <c r="H80" s="62"/>
      <c r="I80" s="62"/>
      <c r="J80" s="153"/>
    </row>
    <row r="81" spans="1:12" ht="12" customHeight="1" x14ac:dyDescent="0.3">
      <c r="A81" s="8"/>
      <c r="C81" s="21" t="s">
        <v>14</v>
      </c>
      <c r="D81" s="21"/>
      <c r="E81" s="21"/>
      <c r="F81" s="21"/>
      <c r="G81" s="21"/>
      <c r="H81" s="89"/>
      <c r="I81" s="89"/>
      <c r="J81" s="151" t="str">
        <f t="shared" ref="J81:J86" si="4">IFERROR(+I81/H81*100,"")</f>
        <v/>
      </c>
    </row>
    <row r="82" spans="1:12" ht="12" customHeight="1" x14ac:dyDescent="0.3">
      <c r="A82" s="8"/>
      <c r="C82" s="21" t="s">
        <v>139</v>
      </c>
      <c r="D82" s="21"/>
      <c r="E82" s="21"/>
      <c r="F82" s="21"/>
      <c r="G82" s="21"/>
      <c r="H82" s="89"/>
      <c r="I82" s="89"/>
      <c r="J82" s="151" t="str">
        <f t="shared" si="4"/>
        <v/>
      </c>
    </row>
    <row r="83" spans="1:12" ht="12" customHeight="1" x14ac:dyDescent="0.3">
      <c r="A83" s="8"/>
      <c r="C83" s="21" t="s">
        <v>16</v>
      </c>
      <c r="D83" s="21"/>
      <c r="E83" s="21"/>
      <c r="F83" s="21"/>
      <c r="G83" s="21"/>
      <c r="H83" s="89"/>
      <c r="I83" s="89"/>
      <c r="J83" s="151" t="str">
        <f t="shared" si="4"/>
        <v/>
      </c>
    </row>
    <row r="84" spans="1:12" ht="12" customHeight="1" x14ac:dyDescent="0.3">
      <c r="A84" s="8"/>
      <c r="C84" s="21" t="s">
        <v>17</v>
      </c>
      <c r="D84" s="21"/>
      <c r="E84" s="21"/>
      <c r="F84" s="21"/>
      <c r="G84" s="21"/>
      <c r="H84" s="89"/>
      <c r="I84" s="89"/>
      <c r="J84" s="151" t="str">
        <f t="shared" si="4"/>
        <v/>
      </c>
    </row>
    <row r="85" spans="1:12" ht="12" customHeight="1" x14ac:dyDescent="0.3">
      <c r="A85" s="8"/>
      <c r="C85" s="106" t="s">
        <v>137</v>
      </c>
      <c r="D85" s="21"/>
      <c r="E85" s="21"/>
      <c r="F85" s="21"/>
      <c r="G85" s="21"/>
      <c r="H85" s="89"/>
      <c r="I85" s="89"/>
      <c r="J85" s="151" t="str">
        <f t="shared" si="4"/>
        <v/>
      </c>
    </row>
    <row r="86" spans="1:12" s="11" customFormat="1" ht="12" customHeight="1" x14ac:dyDescent="0.3">
      <c r="A86" s="16"/>
      <c r="C86" s="27" t="s">
        <v>18</v>
      </c>
      <c r="D86" s="27"/>
      <c r="E86" s="17"/>
      <c r="F86" s="17"/>
      <c r="G86" s="17"/>
      <c r="H86" s="62">
        <f>SUM(H81:H85)</f>
        <v>0</v>
      </c>
      <c r="I86" s="62">
        <f>SUM(I81:I85)</f>
        <v>0</v>
      </c>
      <c r="J86" s="151" t="str">
        <f t="shared" si="4"/>
        <v/>
      </c>
    </row>
    <row r="87" spans="1:12" s="11" customFormat="1" ht="7.15" customHeight="1" x14ac:dyDescent="0.3">
      <c r="A87" s="22"/>
      <c r="B87" s="23"/>
      <c r="C87" s="24"/>
      <c r="D87" s="24"/>
      <c r="E87" s="25"/>
      <c r="F87" s="25"/>
      <c r="G87" s="25"/>
      <c r="H87" s="63"/>
      <c r="I87" s="63"/>
      <c r="J87" s="154"/>
    </row>
    <row r="88" spans="1:12" s="30" customFormat="1" ht="15.5" x14ac:dyDescent="0.35">
      <c r="A88" s="28"/>
      <c r="B88" s="29" t="s">
        <v>69</v>
      </c>
      <c r="E88" s="31"/>
      <c r="F88" s="31"/>
      <c r="G88" s="31"/>
      <c r="H88" s="64">
        <f>+H62+H71+H78+H86</f>
        <v>0</v>
      </c>
      <c r="I88" s="64">
        <f>+I62+I71+I78+I86</f>
        <v>0</v>
      </c>
      <c r="J88" s="151" t="str">
        <f t="shared" ref="J88" si="5">IFERROR(+I88/H88*100,"")</f>
        <v/>
      </c>
      <c r="L88" s="11"/>
    </row>
    <row r="89" spans="1:12" s="11" customFormat="1" ht="6" customHeight="1" x14ac:dyDescent="0.3">
      <c r="A89" s="22"/>
      <c r="B89" s="23"/>
      <c r="C89" s="24"/>
      <c r="D89" s="24"/>
      <c r="E89" s="25"/>
      <c r="F89" s="25"/>
      <c r="G89" s="25"/>
      <c r="H89" s="63"/>
      <c r="I89" s="63"/>
      <c r="J89" s="154"/>
    </row>
    <row r="90" spans="1:12" s="11" customFormat="1" ht="12" customHeight="1" x14ac:dyDescent="0.3">
      <c r="A90" s="22"/>
      <c r="B90" s="11" t="s">
        <v>64</v>
      </c>
      <c r="E90" s="17"/>
      <c r="F90" s="17"/>
      <c r="G90" s="17"/>
      <c r="H90" s="62"/>
      <c r="I90" s="62"/>
      <c r="J90" s="153"/>
    </row>
    <row r="91" spans="1:12" s="11" customFormat="1" ht="12" customHeight="1" x14ac:dyDescent="0.3">
      <c r="A91" s="22"/>
      <c r="B91" s="1"/>
      <c r="C91" s="21" t="s">
        <v>125</v>
      </c>
      <c r="D91" s="21"/>
      <c r="E91" s="21"/>
      <c r="F91" s="21"/>
      <c r="G91" s="21"/>
      <c r="H91" s="89"/>
      <c r="I91" s="89"/>
      <c r="J91" s="151" t="str">
        <f t="shared" ref="J91:J94" si="6">IFERROR(+I91/H91*100,"")</f>
        <v/>
      </c>
    </row>
    <row r="92" spans="1:12" s="11" customFormat="1" ht="12" customHeight="1" x14ac:dyDescent="0.3">
      <c r="A92" s="22"/>
      <c r="B92" s="23"/>
      <c r="C92" s="21" t="s">
        <v>126</v>
      </c>
      <c r="D92" s="21"/>
      <c r="E92" s="21"/>
      <c r="F92" s="21"/>
      <c r="G92" s="21"/>
      <c r="H92" s="89"/>
      <c r="I92" s="89"/>
      <c r="J92" s="151" t="str">
        <f t="shared" si="6"/>
        <v/>
      </c>
    </row>
    <row r="93" spans="1:12" s="11" customFormat="1" ht="12" customHeight="1" x14ac:dyDescent="0.3">
      <c r="A93" s="22"/>
      <c r="B93" s="27"/>
      <c r="C93" s="21" t="s">
        <v>131</v>
      </c>
      <c r="D93" s="21"/>
      <c r="E93" s="21"/>
      <c r="F93" s="21"/>
      <c r="G93" s="21"/>
      <c r="H93" s="89"/>
      <c r="I93" s="89"/>
      <c r="J93" s="151" t="str">
        <f t="shared" si="6"/>
        <v/>
      </c>
    </row>
    <row r="94" spans="1:12" s="11" customFormat="1" ht="12" customHeight="1" x14ac:dyDescent="0.3">
      <c r="A94" s="22"/>
      <c r="B94" s="27"/>
      <c r="C94" s="70" t="s">
        <v>128</v>
      </c>
      <c r="D94" s="3"/>
      <c r="E94" s="3"/>
      <c r="F94" s="3"/>
      <c r="G94" s="3"/>
      <c r="H94" s="103">
        <f>SUM(H91:H93)</f>
        <v>0</v>
      </c>
      <c r="I94" s="103">
        <f>SUM(I91:I93)</f>
        <v>0</v>
      </c>
      <c r="J94" s="151" t="str">
        <f t="shared" si="6"/>
        <v/>
      </c>
    </row>
    <row r="95" spans="1:12" s="11" customFormat="1" ht="6" customHeight="1" x14ac:dyDescent="0.3">
      <c r="A95" s="22"/>
      <c r="B95" s="23"/>
      <c r="C95" s="24"/>
      <c r="D95" s="24"/>
      <c r="E95" s="25"/>
      <c r="F95" s="25"/>
      <c r="G95" s="25"/>
      <c r="H95" s="63"/>
      <c r="I95" s="63"/>
      <c r="J95" s="154"/>
    </row>
    <row r="96" spans="1:12" s="11" customFormat="1" ht="12" customHeight="1" x14ac:dyDescent="0.3">
      <c r="A96" s="16"/>
      <c r="B96" s="27" t="s">
        <v>82</v>
      </c>
      <c r="C96" s="21"/>
      <c r="D96" s="21"/>
      <c r="E96" s="21"/>
      <c r="F96" s="21"/>
      <c r="G96" s="21"/>
      <c r="H96" s="89"/>
      <c r="I96" s="89"/>
      <c r="J96" s="151" t="str">
        <f t="shared" ref="J96" si="7">IFERROR(+I96/H96*100,"")</f>
        <v/>
      </c>
    </row>
    <row r="97" spans="1:10" s="11" customFormat="1" ht="6" customHeight="1" x14ac:dyDescent="0.3">
      <c r="A97" s="22"/>
      <c r="B97" s="23"/>
      <c r="C97" s="24"/>
      <c r="D97" s="24"/>
      <c r="E97" s="25"/>
      <c r="F97" s="25"/>
      <c r="G97" s="25"/>
      <c r="H97" s="63"/>
      <c r="I97" s="63"/>
      <c r="J97" s="154"/>
    </row>
    <row r="98" spans="1:10" s="11" customFormat="1" ht="12" customHeight="1" x14ac:dyDescent="0.3">
      <c r="A98" s="16"/>
      <c r="B98" s="27" t="s">
        <v>24</v>
      </c>
      <c r="C98" s="21"/>
      <c r="D98" s="21"/>
      <c r="E98" s="21"/>
      <c r="F98" s="21"/>
      <c r="G98" s="21"/>
      <c r="H98" s="89"/>
      <c r="I98" s="89"/>
      <c r="J98" s="151" t="str">
        <f t="shared" ref="J98" si="8">IFERROR(+I98/H98*100,"")</f>
        <v/>
      </c>
    </row>
    <row r="99" spans="1:10" s="11" customFormat="1" ht="6" customHeight="1" x14ac:dyDescent="0.3">
      <c r="A99" s="22"/>
      <c r="B99" s="23"/>
      <c r="C99" s="24"/>
      <c r="D99" s="24"/>
      <c r="E99" s="25"/>
      <c r="F99" s="25"/>
      <c r="G99" s="25"/>
      <c r="H99" s="63"/>
      <c r="I99" s="63"/>
      <c r="J99" s="154"/>
    </row>
    <row r="100" spans="1:10" s="11" customFormat="1" ht="12" customHeight="1" x14ac:dyDescent="0.3">
      <c r="A100" s="16"/>
      <c r="B100" s="11" t="s">
        <v>19</v>
      </c>
      <c r="E100" s="20" t="s">
        <v>3</v>
      </c>
      <c r="G100" s="20" t="s">
        <v>20</v>
      </c>
      <c r="H100" s="62"/>
      <c r="I100" s="62"/>
      <c r="J100" s="153"/>
    </row>
    <row r="101" spans="1:10" ht="12" customHeight="1" x14ac:dyDescent="0.3">
      <c r="A101" s="8"/>
      <c r="C101" s="21" t="s">
        <v>21</v>
      </c>
      <c r="D101" s="21"/>
      <c r="E101" s="32"/>
      <c r="F101" s="32"/>
      <c r="G101" s="98">
        <f>+G7</f>
        <v>0</v>
      </c>
      <c r="H101" s="65">
        <f>+(H88-H85)*G101</f>
        <v>0</v>
      </c>
      <c r="I101" s="65">
        <f>+(I88-I85)*H101</f>
        <v>0</v>
      </c>
      <c r="J101" s="151" t="str">
        <f t="shared" ref="J101:J103" si="9">IFERROR(+I101/H101*100,"")</f>
        <v/>
      </c>
    </row>
    <row r="102" spans="1:10" ht="15" customHeight="1" x14ac:dyDescent="0.3">
      <c r="A102" s="8"/>
      <c r="C102" s="21" t="s">
        <v>64</v>
      </c>
      <c r="D102" s="21" t="s">
        <v>22</v>
      </c>
      <c r="E102" s="92"/>
      <c r="F102" s="32"/>
      <c r="G102" s="99"/>
      <c r="H102" s="65">
        <f>IF(E102=0,G102*(H88-H85+H98),E102)</f>
        <v>0</v>
      </c>
      <c r="I102" s="65">
        <f>IF(F102=0,H102*(I88-I85+I98),F102)</f>
        <v>0</v>
      </c>
      <c r="J102" s="151" t="str">
        <f t="shared" si="9"/>
        <v/>
      </c>
    </row>
    <row r="103" spans="1:10" s="11" customFormat="1" ht="12" customHeight="1" x14ac:dyDescent="0.3">
      <c r="A103" s="16"/>
      <c r="C103" s="11" t="s">
        <v>23</v>
      </c>
      <c r="E103" s="17"/>
      <c r="F103" s="17"/>
      <c r="G103" s="17"/>
      <c r="H103" s="62">
        <f>SUM(H101:H102)</f>
        <v>0</v>
      </c>
      <c r="I103" s="62">
        <f>SUM(I101:I102)</f>
        <v>0</v>
      </c>
      <c r="J103" s="151" t="str">
        <f t="shared" si="9"/>
        <v/>
      </c>
    </row>
    <row r="104" spans="1:10" s="11" customFormat="1" ht="6" customHeight="1" x14ac:dyDescent="0.3">
      <c r="A104" s="22"/>
      <c r="B104" s="23"/>
      <c r="C104" s="24"/>
      <c r="D104" s="24"/>
      <c r="E104" s="25"/>
      <c r="F104" s="25"/>
      <c r="G104" s="25"/>
      <c r="H104" s="63"/>
      <c r="I104" s="63"/>
      <c r="J104" s="154"/>
    </row>
    <row r="105" spans="1:10" s="11" customFormat="1" ht="12" customHeight="1" x14ac:dyDescent="0.3">
      <c r="A105" s="16"/>
      <c r="B105" s="27" t="s">
        <v>155</v>
      </c>
      <c r="C105" s="21"/>
      <c r="D105" s="21"/>
      <c r="E105" s="21"/>
      <c r="F105" s="21"/>
      <c r="G105" s="21"/>
      <c r="H105" s="89"/>
      <c r="I105" s="89"/>
      <c r="J105" s="151" t="str">
        <f t="shared" ref="J105" si="10">IFERROR(+I105/H105*100,"")</f>
        <v/>
      </c>
    </row>
    <row r="106" spans="1:10" s="11" customFormat="1" ht="6" customHeight="1" x14ac:dyDescent="0.3">
      <c r="A106" s="22"/>
      <c r="B106" s="23"/>
      <c r="C106" s="24"/>
      <c r="D106" s="24"/>
      <c r="E106" s="25"/>
      <c r="F106" s="25"/>
      <c r="G106" s="25"/>
      <c r="H106" s="63"/>
      <c r="I106" s="63"/>
      <c r="J106" s="154"/>
    </row>
    <row r="107" spans="1:10" s="30" customFormat="1" ht="15.5" x14ac:dyDescent="0.35">
      <c r="A107" s="28"/>
      <c r="B107" s="30" t="s">
        <v>70</v>
      </c>
      <c r="E107" s="31"/>
      <c r="F107" s="31"/>
      <c r="G107" s="31"/>
      <c r="H107" s="64">
        <f>+H88+H94+H96+H98+H103+H105</f>
        <v>0</v>
      </c>
      <c r="I107" s="64">
        <f>+I88+I94+I96+I98+I103+I105</f>
        <v>0</v>
      </c>
      <c r="J107" s="151" t="str">
        <f t="shared" ref="J107" si="11">IFERROR(+I107/H107*100,"")</f>
        <v/>
      </c>
    </row>
    <row r="108" spans="1:10" s="30" customFormat="1" ht="8.25" customHeight="1" x14ac:dyDescent="0.35">
      <c r="A108" s="28"/>
      <c r="C108" s="29"/>
      <c r="D108" s="29"/>
      <c r="E108" s="31"/>
      <c r="F108" s="31"/>
      <c r="G108" s="31"/>
      <c r="H108" s="64"/>
      <c r="I108" s="64"/>
      <c r="J108" s="157"/>
    </row>
    <row r="109" spans="1:10" s="30" customFormat="1" ht="15.5" x14ac:dyDescent="0.35">
      <c r="A109" s="28"/>
      <c r="B109" s="30" t="s">
        <v>71</v>
      </c>
      <c r="C109" s="29"/>
      <c r="D109" s="29"/>
      <c r="E109" s="31"/>
      <c r="F109" s="31"/>
      <c r="G109" s="31"/>
      <c r="H109" s="64">
        <f>+H44-H107</f>
        <v>0</v>
      </c>
      <c r="I109" s="64">
        <f>+I44-I107</f>
        <v>0</v>
      </c>
      <c r="J109" s="151" t="str">
        <f t="shared" ref="J109" si="12">IFERROR(+I109/H109*100,"")</f>
        <v/>
      </c>
    </row>
    <row r="110" spans="1:10" s="30" customFormat="1" ht="8.25" customHeight="1" x14ac:dyDescent="0.35">
      <c r="A110" s="28"/>
      <c r="C110" s="29"/>
      <c r="D110" s="29"/>
      <c r="E110" s="31"/>
      <c r="F110" s="31"/>
      <c r="G110" s="31"/>
      <c r="H110" s="64"/>
      <c r="I110" s="64"/>
      <c r="J110" s="157"/>
    </row>
    <row r="111" spans="1:10" s="30" customFormat="1" ht="15.5" x14ac:dyDescent="0.35">
      <c r="A111" s="28"/>
      <c r="C111" s="29"/>
      <c r="D111" s="29"/>
      <c r="E111" s="31"/>
      <c r="F111" s="31"/>
      <c r="G111" s="17" t="s">
        <v>75</v>
      </c>
      <c r="H111" s="62">
        <f>+H36+H109</f>
        <v>0</v>
      </c>
      <c r="I111" s="62">
        <f>+I36+I109</f>
        <v>0</v>
      </c>
      <c r="J111" s="151" t="str">
        <f t="shared" ref="J111" si="13">IFERROR(+I111/H111*100,"")</f>
        <v/>
      </c>
    </row>
    <row r="112" spans="1:10" s="30" customFormat="1" ht="12" customHeight="1" x14ac:dyDescent="0.35">
      <c r="A112" s="28"/>
      <c r="C112" s="29"/>
      <c r="D112" s="29"/>
      <c r="E112" s="31"/>
      <c r="F112" s="31"/>
      <c r="G112" s="31"/>
      <c r="H112" s="64"/>
      <c r="I112" s="64"/>
      <c r="J112" s="157"/>
    </row>
    <row r="113" spans="1:10" s="30" customFormat="1" ht="15.5" x14ac:dyDescent="0.35">
      <c r="A113" s="34"/>
      <c r="B113" s="13" t="s">
        <v>154</v>
      </c>
      <c r="C113" s="35"/>
      <c r="D113" s="35"/>
      <c r="E113" s="36"/>
      <c r="F113" s="36"/>
      <c r="G113" s="36"/>
      <c r="H113" s="66"/>
      <c r="I113" s="66"/>
      <c r="J113" s="158"/>
    </row>
    <row r="114" spans="1:10" s="37" customFormat="1" ht="12" customHeight="1" x14ac:dyDescent="0.3">
      <c r="A114" s="18"/>
      <c r="C114" s="38" t="s">
        <v>25</v>
      </c>
      <c r="D114" s="38"/>
      <c r="E114" s="20" t="s">
        <v>72</v>
      </c>
      <c r="F114" s="20"/>
      <c r="G114" s="20" t="s">
        <v>26</v>
      </c>
      <c r="H114" s="60"/>
      <c r="I114" s="60"/>
      <c r="J114" s="155"/>
    </row>
    <row r="115" spans="1:10" s="11" customFormat="1" ht="12" customHeight="1" x14ac:dyDescent="0.3">
      <c r="A115" s="22"/>
      <c r="B115" s="23"/>
      <c r="C115" s="101"/>
      <c r="D115" s="101"/>
      <c r="E115" s="101"/>
      <c r="F115" s="26"/>
      <c r="G115" s="93"/>
      <c r="H115" s="94"/>
      <c r="I115" s="94"/>
      <c r="J115" s="159"/>
    </row>
    <row r="116" spans="1:10" s="11" customFormat="1" ht="12" customHeight="1" x14ac:dyDescent="0.3">
      <c r="A116" s="22"/>
      <c r="B116" s="23"/>
      <c r="C116" s="101"/>
      <c r="D116" s="101"/>
      <c r="E116" s="101"/>
      <c r="F116" s="26"/>
      <c r="G116" s="93"/>
      <c r="H116" s="94"/>
      <c r="I116" s="94"/>
      <c r="J116" s="159"/>
    </row>
    <row r="117" spans="1:10" s="11" customFormat="1" ht="12" customHeight="1" x14ac:dyDescent="0.3">
      <c r="A117" s="22"/>
      <c r="B117" s="23"/>
      <c r="C117" s="101"/>
      <c r="D117" s="101"/>
      <c r="E117" s="101"/>
      <c r="F117" s="26"/>
      <c r="G117" s="93"/>
      <c r="H117" s="94"/>
      <c r="I117" s="94"/>
      <c r="J117" s="159"/>
    </row>
    <row r="118" spans="1:10" s="11" customFormat="1" ht="12" customHeight="1" x14ac:dyDescent="0.3">
      <c r="A118" s="22"/>
      <c r="B118" s="23"/>
      <c r="C118" s="24"/>
      <c r="D118" s="24"/>
      <c r="E118" s="25"/>
      <c r="F118" s="25"/>
      <c r="G118" s="25"/>
      <c r="H118" s="63"/>
      <c r="I118" s="63"/>
      <c r="J118" s="154"/>
    </row>
    <row r="119" spans="1:10" s="11" customFormat="1" ht="15.5" x14ac:dyDescent="0.35">
      <c r="A119" s="22"/>
      <c r="B119" s="30" t="s">
        <v>27</v>
      </c>
      <c r="C119" s="24"/>
      <c r="D119" s="24"/>
      <c r="E119" s="25"/>
      <c r="F119" s="25"/>
      <c r="G119" s="25"/>
      <c r="H119" s="67">
        <f>SUM(H115:H117)</f>
        <v>0</v>
      </c>
      <c r="I119" s="67">
        <f>SUM(I115:I117)</f>
        <v>0</v>
      </c>
      <c r="J119" s="153"/>
    </row>
    <row r="120" spans="1:10" s="23" customFormat="1" ht="12" customHeight="1" thickBot="1" x14ac:dyDescent="0.3">
      <c r="A120" s="39"/>
      <c r="B120" s="40"/>
      <c r="C120" s="40"/>
      <c r="D120" s="40"/>
      <c r="E120" s="41"/>
      <c r="F120" s="41"/>
      <c r="G120" s="41"/>
      <c r="H120" s="42"/>
      <c r="I120" s="42"/>
      <c r="J120" s="160"/>
    </row>
  </sheetData>
  <sheetProtection algorithmName="SHA-512" hashValue="M/hASaFPBgytBevDPNH5tVn9DG4vtYa0AifTPnxGOvobt4vQft0npf0U94E9hBh12yiCdm2ZrROL8MaY+04SkA==" saltValue="V5RqR9uS+iU7hvTShzfBOQ==" spinCount="100000" sheet="1" objects="1" scenarios="1"/>
  <protectedRanges>
    <protectedRange password="B142" sqref="H94:I94" name="Insamling budget_3_1_1_1_1"/>
    <protectedRange password="B142" sqref="H3:H4" name="Insamling budget_1_2_1_1_1_1"/>
  </protectedRanges>
  <phoneticPr fontId="19" type="noConversion"/>
  <pageMargins left="0.74803149606299213" right="0.74803149606299213" top="0.51181102362204722" bottom="0.74803149606299213" header="0.51181102362204722" footer="0.51181102362204722"/>
  <pageSetup paperSize="9" scale="54" fitToHeight="2" orientation="portrait" r:id="rId1"/>
  <headerFooter alignWithMargins="0">
    <oddFooter>&amp;L&amp;9Version 2021.1&amp;C&amp;F &amp;A</oddFooter>
  </headerFooter>
  <rowBreaks count="1" manualBreakCount="1">
    <brk id="12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20"/>
  <sheetViews>
    <sheetView showGridLines="0" topLeftCell="A27" zoomScaleNormal="100" workbookViewId="0">
      <selection activeCell="F55" sqref="F55"/>
    </sheetView>
  </sheetViews>
  <sheetFormatPr defaultColWidth="9.1796875" defaultRowHeight="12" customHeight="1" x14ac:dyDescent="0.25"/>
  <cols>
    <col min="1" max="1" width="2.7265625" style="1" customWidth="1"/>
    <col min="2" max="2" width="2.54296875" style="1" customWidth="1"/>
    <col min="3" max="3" width="24.54296875" style="1" customWidth="1"/>
    <col min="4" max="4" width="24.81640625" style="1" customWidth="1"/>
    <col min="5" max="5" width="10.453125" style="2" bestFit="1" customWidth="1"/>
    <col min="6" max="6" width="15.26953125" style="2" bestFit="1" customWidth="1"/>
    <col min="7" max="7" width="15" style="2" customWidth="1"/>
    <col min="8" max="8" width="12.7265625" style="3" customWidth="1"/>
    <col min="9" max="9" width="12.453125" style="3" customWidth="1"/>
    <col min="10" max="10" width="4.81640625" style="3" customWidth="1"/>
    <col min="11" max="16384" width="9.1796875" style="1"/>
  </cols>
  <sheetData>
    <row r="1" spans="1:10" ht="12" customHeight="1" thickBot="1" x14ac:dyDescent="0.3"/>
    <row r="2" spans="1:10" ht="12" customHeight="1" x14ac:dyDescent="0.3">
      <c r="A2" s="4"/>
      <c r="B2" s="5"/>
      <c r="C2" s="5"/>
      <c r="D2" s="5"/>
      <c r="E2" s="6"/>
      <c r="F2" s="6"/>
      <c r="G2" s="189" t="s">
        <v>149</v>
      </c>
      <c r="H2" s="165">
        <f>+'Instruktion grunduppgifter'!B33</f>
        <v>0</v>
      </c>
      <c r="I2" s="7"/>
      <c r="J2" s="148"/>
    </row>
    <row r="3" spans="1:10" ht="17.5" x14ac:dyDescent="0.35">
      <c r="A3" s="8"/>
      <c r="D3" s="53" t="s">
        <v>60</v>
      </c>
      <c r="E3" s="55">
        <f>+'Instruktion grunduppgifter'!B35</f>
        <v>0</v>
      </c>
      <c r="G3" s="190" t="s">
        <v>156</v>
      </c>
      <c r="H3" s="111">
        <f>+'Instruktion grunduppgifter'!B37</f>
        <v>0</v>
      </c>
      <c r="J3" s="149"/>
    </row>
    <row r="4" spans="1:10" ht="17.5" x14ac:dyDescent="0.35">
      <c r="A4" s="8"/>
      <c r="D4" s="53"/>
      <c r="E4" s="55"/>
      <c r="G4" s="119" t="s">
        <v>28</v>
      </c>
      <c r="H4" s="111" t="str">
        <f>+D6</f>
        <v>Projekt 3</v>
      </c>
      <c r="J4" s="149"/>
    </row>
    <row r="5" spans="1:10" ht="12" customHeight="1" x14ac:dyDescent="0.25">
      <c r="A5" s="8"/>
      <c r="J5" s="149"/>
    </row>
    <row r="6" spans="1:10" ht="12" customHeight="1" x14ac:dyDescent="0.3">
      <c r="A6" s="8"/>
      <c r="C6" s="9" t="s">
        <v>0</v>
      </c>
      <c r="D6" s="86" t="s">
        <v>31</v>
      </c>
      <c r="E6" s="87"/>
      <c r="F6" s="9" t="s">
        <v>156</v>
      </c>
      <c r="G6" s="111">
        <f>+'Instruktion grunduppgifter'!B37</f>
        <v>0</v>
      </c>
      <c r="J6" s="149"/>
    </row>
    <row r="7" spans="1:10" ht="12" customHeight="1" x14ac:dyDescent="0.3">
      <c r="A7" s="8"/>
      <c r="C7" s="10" t="s">
        <v>1</v>
      </c>
      <c r="D7" s="105">
        <v>3</v>
      </c>
      <c r="E7" s="88"/>
      <c r="F7" s="71" t="s">
        <v>88</v>
      </c>
      <c r="G7" s="112">
        <f>+'Instruktion grunduppgifter'!B46+'Instruktion grunduppgifter'!B47+'Instruktion grunduppgifter'!B48</f>
        <v>0</v>
      </c>
      <c r="J7" s="149"/>
    </row>
    <row r="8" spans="1:10" ht="13" x14ac:dyDescent="0.3">
      <c r="A8" s="8"/>
      <c r="C8" s="9" t="s">
        <v>2</v>
      </c>
      <c r="D8" s="86"/>
      <c r="E8" s="87"/>
      <c r="F8" s="71" t="s">
        <v>140</v>
      </c>
      <c r="G8" s="170">
        <f>+'Instruktion grunduppgifter'!B51</f>
        <v>0</v>
      </c>
      <c r="J8" s="149"/>
    </row>
    <row r="9" spans="1:10" ht="12" customHeight="1" x14ac:dyDescent="0.3">
      <c r="A9" s="8"/>
      <c r="C9" s="11"/>
      <c r="D9" s="11"/>
      <c r="J9" s="149"/>
    </row>
    <row r="10" spans="1:10" ht="12" customHeight="1" x14ac:dyDescent="0.3">
      <c r="A10" s="8"/>
      <c r="C10" s="11" t="s">
        <v>76</v>
      </c>
      <c r="D10" s="11"/>
      <c r="J10" s="149"/>
    </row>
    <row r="11" spans="1:10" s="116" customFormat="1" ht="9" customHeight="1" thickBot="1" x14ac:dyDescent="0.35">
      <c r="A11" s="115"/>
      <c r="C11" s="126"/>
      <c r="D11" s="126"/>
      <c r="E11" s="127"/>
      <c r="F11" s="117"/>
      <c r="G11" s="117"/>
      <c r="H11" s="118"/>
      <c r="I11" s="118"/>
      <c r="J11" s="132"/>
    </row>
    <row r="12" spans="1:10" s="116" customFormat="1" ht="15.5" x14ac:dyDescent="0.35">
      <c r="A12" s="115"/>
      <c r="B12" s="128" t="str">
        <f>CONCATENATE("PROGNOS OKT-DEC ",'Instruktion grunduppgifter'!B35-1)</f>
        <v>PROGNOS OKT-DEC -1</v>
      </c>
      <c r="C12" s="129"/>
      <c r="D12" s="129"/>
      <c r="E12" s="130"/>
      <c r="F12" s="113"/>
      <c r="G12" s="113"/>
      <c r="H12" s="114"/>
      <c r="I12" s="131"/>
      <c r="J12" s="149"/>
    </row>
    <row r="13" spans="1:10" s="116" customFormat="1" ht="7.5" customHeight="1" x14ac:dyDescent="0.25">
      <c r="A13" s="115"/>
      <c r="B13" s="115"/>
      <c r="E13" s="127"/>
      <c r="F13" s="117"/>
      <c r="G13" s="117"/>
      <c r="H13" s="118"/>
      <c r="I13" s="132"/>
      <c r="J13" s="149"/>
    </row>
    <row r="14" spans="1:10" s="116" customFormat="1" ht="13" x14ac:dyDescent="0.3">
      <c r="A14" s="115"/>
      <c r="B14" s="115"/>
      <c r="C14" s="126" t="str">
        <f>CONCATENATE("OH procent ",'Instruktion grunduppgifter'!B35-1)</f>
        <v>OH procent -1</v>
      </c>
      <c r="D14" s="192">
        <f>+'Instruktion grunduppgifter'!B41+'Instruktion grunduppgifter'!B42+'Instruktion grunduppgifter'!B43</f>
        <v>0</v>
      </c>
      <c r="E14" s="127"/>
      <c r="F14" s="133" t="s">
        <v>142</v>
      </c>
      <c r="G14" s="117"/>
      <c r="H14" s="118"/>
      <c r="I14" s="167">
        <v>1</v>
      </c>
      <c r="J14" s="149"/>
    </row>
    <row r="15" spans="1:10" s="116" customFormat="1" ht="7.5" customHeight="1" x14ac:dyDescent="0.25">
      <c r="A15" s="115"/>
      <c r="B15" s="115"/>
      <c r="E15" s="127"/>
      <c r="F15" s="117"/>
      <c r="G15" s="117"/>
      <c r="H15" s="118"/>
      <c r="I15" s="132"/>
      <c r="J15" s="149"/>
    </row>
    <row r="16" spans="1:10" s="116" customFormat="1" ht="13" x14ac:dyDescent="0.3">
      <c r="A16" s="115"/>
      <c r="B16" s="121" t="s">
        <v>143</v>
      </c>
      <c r="C16" s="118"/>
      <c r="D16" s="126"/>
      <c r="E16" s="127"/>
      <c r="F16" s="126" t="str">
        <f>CONCATENATE("Kvar ",'Instruktion grunduppgifter'!B35-1,", enl Probok")</f>
        <v>Kvar -1, enl Probok</v>
      </c>
      <c r="G16" s="117"/>
      <c r="H16" s="118"/>
      <c r="I16" s="166"/>
      <c r="J16" s="149"/>
    </row>
    <row r="17" spans="1:11" s="116" customFormat="1" ht="12.5" x14ac:dyDescent="0.25">
      <c r="A17" s="115"/>
      <c r="B17" s="115"/>
      <c r="C17" s="124"/>
      <c r="D17" s="124"/>
      <c r="E17" s="127"/>
      <c r="F17" s="135" t="str">
        <f>CONCATENATE("Oavskrivet belopp på utrustning ",'Instruktion grunduppgifter'!B35-1)</f>
        <v>Oavskrivet belopp på utrustning -1</v>
      </c>
      <c r="G17" s="117"/>
      <c r="H17" s="118"/>
      <c r="I17" s="136">
        <f>+I22</f>
        <v>0</v>
      </c>
      <c r="J17" s="149"/>
    </row>
    <row r="18" spans="1:11" s="116" customFormat="1" ht="12.5" x14ac:dyDescent="0.25">
      <c r="A18" s="115"/>
      <c r="B18" s="115"/>
      <c r="C18" s="123"/>
      <c r="D18" s="123"/>
      <c r="E18" s="127"/>
      <c r="F18" s="120" t="s">
        <v>144</v>
      </c>
      <c r="G18" s="117"/>
      <c r="H18" s="118"/>
      <c r="I18" s="136">
        <f>-D32</f>
        <v>0</v>
      </c>
      <c r="J18" s="149"/>
    </row>
    <row r="19" spans="1:11" s="116" customFormat="1" ht="13" x14ac:dyDescent="0.3">
      <c r="A19" s="115"/>
      <c r="B19" s="115"/>
      <c r="C19" s="123"/>
      <c r="D19" s="123"/>
      <c r="E19" s="127"/>
      <c r="F19" s="126" t="str">
        <f>CONCATENATE("Utgående balans ",'Instruktion grunduppgifter'!B35-1,"-12-31")</f>
        <v>Utgående balans -1-12-31</v>
      </c>
      <c r="G19" s="117"/>
      <c r="H19" s="118"/>
      <c r="I19" s="137">
        <f>SUM(I16:I18)</f>
        <v>0</v>
      </c>
      <c r="J19" s="149"/>
    </row>
    <row r="20" spans="1:11" s="116" customFormat="1" ht="12.5" x14ac:dyDescent="0.25">
      <c r="A20" s="115"/>
      <c r="B20" s="115"/>
      <c r="C20" s="123"/>
      <c r="D20" s="123"/>
      <c r="E20" s="127"/>
      <c r="F20" s="118"/>
      <c r="G20" s="117"/>
      <c r="H20" s="118"/>
      <c r="I20" s="132"/>
      <c r="J20" s="149"/>
    </row>
    <row r="21" spans="1:11" s="116" customFormat="1" ht="13" x14ac:dyDescent="0.3">
      <c r="A21" s="115"/>
      <c r="B21" s="115"/>
      <c r="C21" s="123"/>
      <c r="D21" s="123"/>
      <c r="E21" s="127"/>
      <c r="F21" s="126" t="s">
        <v>153</v>
      </c>
      <c r="G21" s="117"/>
      <c r="H21" s="118"/>
      <c r="I21" s="132"/>
      <c r="J21" s="149"/>
    </row>
    <row r="22" spans="1:11" s="116" customFormat="1" ht="12.5" x14ac:dyDescent="0.25">
      <c r="A22" s="115"/>
      <c r="B22" s="115"/>
      <c r="C22" s="123"/>
      <c r="D22" s="123"/>
      <c r="E22" s="127"/>
      <c r="F22" s="118" t="str">
        <f>+F17</f>
        <v>Oavskrivet belopp på utrustning -1</v>
      </c>
      <c r="G22" s="117"/>
      <c r="H22" s="118"/>
      <c r="I22" s="166"/>
      <c r="J22" s="149"/>
    </row>
    <row r="23" spans="1:11" s="116" customFormat="1" ht="12.5" x14ac:dyDescent="0.25">
      <c r="A23" s="115"/>
      <c r="B23" s="115"/>
      <c r="C23" s="123"/>
      <c r="D23" s="123"/>
      <c r="E23" s="127"/>
      <c r="F23" s="118" t="str">
        <f>CONCATENATE("Nyinköp av utrustning &gt; 25 tkr ht ",'Instruktion grunduppgifter'!B35-1)</f>
        <v>Nyinköp av utrustning &gt; 25 tkr ht -1</v>
      </c>
      <c r="G23" s="117"/>
      <c r="H23" s="118"/>
      <c r="I23" s="134"/>
      <c r="J23" s="149"/>
    </row>
    <row r="24" spans="1:11" s="116" customFormat="1" ht="13" x14ac:dyDescent="0.3">
      <c r="A24" s="115"/>
      <c r="B24" s="115"/>
      <c r="C24" s="126" t="s">
        <v>145</v>
      </c>
      <c r="D24" s="133">
        <f>SUM(D17:D23)</f>
        <v>0</v>
      </c>
      <c r="E24" s="127"/>
      <c r="F24" s="133" t="str">
        <f>CONCATENATE("Oavskrivet belopp på utrustning ",'Instruktion grunduppgifter'!B35-1,"-12-31")</f>
        <v>Oavskrivet belopp på utrustning -1-12-31</v>
      </c>
      <c r="G24" s="117"/>
      <c r="H24" s="118"/>
      <c r="I24" s="137">
        <f>SUM(I22:I23)</f>
        <v>0</v>
      </c>
      <c r="J24" s="149"/>
    </row>
    <row r="25" spans="1:11" s="126" customFormat="1" ht="6" customHeight="1" x14ac:dyDescent="0.3">
      <c r="A25" s="122"/>
      <c r="B25" s="122"/>
      <c r="C25" s="125"/>
      <c r="D25" s="125"/>
      <c r="E25" s="127"/>
      <c r="F25" s="117"/>
      <c r="G25" s="117"/>
      <c r="H25" s="118"/>
      <c r="I25" s="132"/>
      <c r="J25" s="149"/>
    </row>
    <row r="26" spans="1:11" s="116" customFormat="1" ht="13" x14ac:dyDescent="0.3">
      <c r="A26" s="115"/>
      <c r="B26" s="115"/>
      <c r="C26" s="126" t="s">
        <v>21</v>
      </c>
      <c r="D26" s="133">
        <f>+D24*D14</f>
        <v>0</v>
      </c>
      <c r="E26" s="127"/>
      <c r="F26" s="120"/>
      <c r="G26" s="117"/>
      <c r="H26" s="118"/>
      <c r="I26" s="132"/>
      <c r="J26" s="149"/>
    </row>
    <row r="27" spans="1:11" s="126" customFormat="1" ht="6" customHeight="1" x14ac:dyDescent="0.3">
      <c r="A27" s="122"/>
      <c r="B27" s="122"/>
      <c r="C27" s="125"/>
      <c r="D27" s="125"/>
      <c r="E27" s="127"/>
      <c r="F27" s="117"/>
      <c r="G27" s="117"/>
      <c r="H27" s="118"/>
      <c r="I27" s="132"/>
      <c r="J27" s="149"/>
      <c r="K27" s="116"/>
    </row>
    <row r="28" spans="1:11" s="116" customFormat="1" ht="13" x14ac:dyDescent="0.3">
      <c r="A28" s="115"/>
      <c r="B28" s="115"/>
      <c r="C28" s="126" t="s">
        <v>64</v>
      </c>
      <c r="D28" s="124"/>
      <c r="E28" s="127"/>
      <c r="F28" s="120"/>
      <c r="G28" s="117"/>
      <c r="H28" s="118"/>
      <c r="I28" s="132"/>
      <c r="J28" s="149"/>
    </row>
    <row r="29" spans="1:11" s="126" customFormat="1" ht="6" customHeight="1" x14ac:dyDescent="0.3">
      <c r="A29" s="122"/>
      <c r="B29" s="122"/>
      <c r="C29" s="125"/>
      <c r="D29" s="125"/>
      <c r="E29" s="127"/>
      <c r="F29" s="117"/>
      <c r="G29" s="117"/>
      <c r="H29" s="118"/>
      <c r="I29" s="132"/>
      <c r="J29" s="149"/>
      <c r="K29" s="116"/>
    </row>
    <row r="30" spans="1:11" s="116" customFormat="1" ht="13" x14ac:dyDescent="0.3">
      <c r="A30" s="115"/>
      <c r="B30" s="115"/>
      <c r="C30" s="126" t="s">
        <v>146</v>
      </c>
      <c r="D30" s="133">
        <f>+I24/I14/12*3</f>
        <v>0</v>
      </c>
      <c r="E30" s="127"/>
      <c r="F30" s="126" t="s">
        <v>147</v>
      </c>
      <c r="I30" s="166"/>
      <c r="J30" s="149"/>
    </row>
    <row r="31" spans="1:11" s="126" customFormat="1" ht="6" customHeight="1" x14ac:dyDescent="0.3">
      <c r="A31" s="122"/>
      <c r="B31" s="122"/>
      <c r="C31" s="125"/>
      <c r="D31" s="125"/>
      <c r="E31" s="127"/>
      <c r="F31" s="117"/>
      <c r="G31" s="117"/>
      <c r="H31" s="118"/>
      <c r="I31" s="132"/>
      <c r="J31" s="149"/>
    </row>
    <row r="32" spans="1:11" s="116" customFormat="1" ht="13.5" thickBot="1" x14ac:dyDescent="0.35">
      <c r="A32" s="115"/>
      <c r="B32" s="138"/>
      <c r="C32" s="139" t="s">
        <v>148</v>
      </c>
      <c r="D32" s="140">
        <f>SUM(D24:D31)</f>
        <v>0</v>
      </c>
      <c r="E32" s="141"/>
      <c r="F32" s="139" t="str">
        <f>CONCATENATE("KVAR ATT DISPONERA ",'Instruktion grunduppgifter'!B35-1,"-12-31")</f>
        <v>KVAR ATT DISPONERA -1-12-31</v>
      </c>
      <c r="G32" s="142"/>
      <c r="H32" s="140"/>
      <c r="I32" s="143">
        <f>+I19-I24+I30</f>
        <v>0</v>
      </c>
      <c r="J32" s="149"/>
    </row>
    <row r="33" spans="1:10" s="116" customFormat="1" ht="7.15" customHeight="1" x14ac:dyDescent="0.3">
      <c r="A33" s="115"/>
      <c r="C33" s="126"/>
      <c r="D33" s="126"/>
      <c r="E33" s="127"/>
      <c r="F33" s="117"/>
      <c r="G33" s="117"/>
      <c r="H33" s="118"/>
      <c r="I33" s="118"/>
      <c r="J33" s="132"/>
    </row>
    <row r="34" spans="1:10" ht="15.5" x14ac:dyDescent="0.35">
      <c r="A34" s="8"/>
      <c r="C34" s="11"/>
      <c r="D34" s="11"/>
      <c r="H34" s="58" t="s">
        <v>132</v>
      </c>
      <c r="I34" s="58" t="s">
        <v>133</v>
      </c>
      <c r="J34" s="150" t="s">
        <v>7</v>
      </c>
    </row>
    <row r="35" spans="1:10" ht="12" customHeight="1" x14ac:dyDescent="0.25">
      <c r="A35" s="8"/>
      <c r="H35" s="59"/>
      <c r="I35" s="59"/>
      <c r="J35" s="149"/>
    </row>
    <row r="36" spans="1:10" ht="13" x14ac:dyDescent="0.3">
      <c r="A36" s="8"/>
      <c r="C36" s="11"/>
      <c r="D36" s="11"/>
      <c r="G36" s="17" t="s">
        <v>74</v>
      </c>
      <c r="H36" s="62">
        <f>+I32</f>
        <v>0</v>
      </c>
      <c r="I36" s="102"/>
      <c r="J36" s="151" t="str">
        <f>IFERROR(+I36/H36*100,"")</f>
        <v/>
      </c>
    </row>
    <row r="37" spans="1:10" ht="7.15" customHeight="1" x14ac:dyDescent="0.25">
      <c r="A37" s="8"/>
      <c r="H37" s="59"/>
      <c r="I37" s="59"/>
      <c r="J37" s="152"/>
    </row>
    <row r="38" spans="1:10" s="11" customFormat="1" ht="15.5" x14ac:dyDescent="0.35">
      <c r="A38" s="16"/>
      <c r="B38" s="13" t="s">
        <v>135</v>
      </c>
      <c r="D38" s="33" t="s">
        <v>87</v>
      </c>
      <c r="E38" s="20"/>
      <c r="F38" s="2"/>
      <c r="G38" s="20"/>
      <c r="H38" s="62"/>
      <c r="I38" s="62"/>
      <c r="J38" s="153"/>
    </row>
    <row r="39" spans="1:10" ht="12" customHeight="1" x14ac:dyDescent="0.3">
      <c r="A39" s="8"/>
      <c r="C39" s="21" t="s">
        <v>54</v>
      </c>
      <c r="D39" s="32"/>
      <c r="E39" s="32"/>
      <c r="F39" s="32"/>
      <c r="G39" s="32"/>
      <c r="H39" s="89"/>
      <c r="I39" s="89"/>
      <c r="J39" s="151" t="str">
        <f t="shared" ref="J39:J44" si="0">IFERROR(+I39/H39*100,"")</f>
        <v/>
      </c>
    </row>
    <row r="40" spans="1:10" ht="12" customHeight="1" x14ac:dyDescent="0.3">
      <c r="A40" s="8"/>
      <c r="C40" s="21" t="s">
        <v>84</v>
      </c>
      <c r="D40" s="32"/>
      <c r="E40" s="32"/>
      <c r="F40" s="32"/>
      <c r="G40" s="32"/>
      <c r="H40" s="89"/>
      <c r="I40" s="89"/>
      <c r="J40" s="151" t="str">
        <f t="shared" si="0"/>
        <v/>
      </c>
    </row>
    <row r="41" spans="1:10" ht="12" customHeight="1" x14ac:dyDescent="0.3">
      <c r="A41" s="8"/>
      <c r="C41" s="21" t="s">
        <v>85</v>
      </c>
      <c r="D41" s="32"/>
      <c r="E41" s="32"/>
      <c r="F41" s="32"/>
      <c r="G41" s="32"/>
      <c r="H41" s="89"/>
      <c r="I41" s="89"/>
      <c r="J41" s="151" t="str">
        <f t="shared" si="0"/>
        <v/>
      </c>
    </row>
    <row r="42" spans="1:10" ht="12" customHeight="1" x14ac:dyDescent="0.3">
      <c r="A42" s="8"/>
      <c r="C42" s="106" t="s">
        <v>134</v>
      </c>
      <c r="D42" s="32"/>
      <c r="E42" s="32"/>
      <c r="F42" s="32"/>
      <c r="G42" s="32"/>
      <c r="H42" s="89"/>
      <c r="I42" s="89"/>
      <c r="J42" s="151" t="str">
        <f t="shared" si="0"/>
        <v/>
      </c>
    </row>
    <row r="43" spans="1:10" s="11" customFormat="1" ht="5.5" customHeight="1" x14ac:dyDescent="0.3">
      <c r="A43" s="22"/>
      <c r="B43" s="23"/>
      <c r="C43" s="24"/>
      <c r="D43" s="24"/>
      <c r="E43" s="25"/>
      <c r="F43" s="25"/>
      <c r="G43" s="25"/>
      <c r="H43" s="63"/>
      <c r="I43" s="63"/>
      <c r="J43" s="154" t="str">
        <f t="shared" si="0"/>
        <v/>
      </c>
    </row>
    <row r="44" spans="1:10" s="30" customFormat="1" ht="15.5" x14ac:dyDescent="0.35">
      <c r="A44" s="28"/>
      <c r="B44" s="13" t="s">
        <v>136</v>
      </c>
      <c r="C44" s="29"/>
      <c r="D44" s="29"/>
      <c r="E44" s="31"/>
      <c r="F44" s="31"/>
      <c r="G44" s="31"/>
      <c r="H44" s="64">
        <f>SUM(H39:H43)</f>
        <v>0</v>
      </c>
      <c r="I44" s="64">
        <f>SUM(I39:I42)</f>
        <v>0</v>
      </c>
      <c r="J44" s="151" t="str">
        <f t="shared" si="0"/>
        <v/>
      </c>
    </row>
    <row r="45" spans="1:10" ht="12" customHeight="1" x14ac:dyDescent="0.3">
      <c r="A45" s="8"/>
      <c r="C45" s="11"/>
      <c r="D45" s="11"/>
      <c r="G45" s="17"/>
      <c r="H45" s="62"/>
      <c r="I45" s="62"/>
      <c r="J45" s="153"/>
    </row>
    <row r="46" spans="1:10" s="14" customFormat="1" ht="15.5" x14ac:dyDescent="0.35">
      <c r="A46" s="12"/>
      <c r="B46" s="13" t="s">
        <v>67</v>
      </c>
      <c r="E46" s="15"/>
      <c r="F46" s="15"/>
      <c r="G46" s="15"/>
      <c r="H46" s="62"/>
      <c r="I46" s="62"/>
      <c r="J46" s="153"/>
    </row>
    <row r="47" spans="1:10" ht="12" customHeight="1" x14ac:dyDescent="0.25">
      <c r="A47" s="8"/>
      <c r="H47" s="59"/>
      <c r="I47" s="59"/>
      <c r="J47" s="152"/>
    </row>
    <row r="48" spans="1:10" s="11" customFormat="1" ht="12" customHeight="1" x14ac:dyDescent="0.3">
      <c r="A48" s="16"/>
      <c r="B48" s="191" t="str">
        <f>CONCATENATE("Lönekostnader (inkl LBK + sem.tillägg, tot ",'Instruktion grunduppgifter'!B52*100,"%) inkl. löneökning om angivet ovan")</f>
        <v>Lönekostnader (inkl LBK + sem.tillägg, tot 0%) inkl. löneökning om angivet ovan</v>
      </c>
      <c r="E48" s="17"/>
      <c r="F48" s="17"/>
      <c r="G48" s="17"/>
      <c r="H48" s="62"/>
      <c r="I48" s="62"/>
      <c r="J48" s="153"/>
    </row>
    <row r="49" spans="1:10" s="19" customFormat="1" ht="12" customHeight="1" x14ac:dyDescent="0.3">
      <c r="A49" s="18"/>
      <c r="C49" s="19" t="s">
        <v>4</v>
      </c>
      <c r="E49" s="20" t="s">
        <v>5</v>
      </c>
      <c r="F49" s="20" t="s">
        <v>6</v>
      </c>
      <c r="G49" s="20" t="s">
        <v>7</v>
      </c>
      <c r="H49" s="60"/>
      <c r="I49" s="60"/>
      <c r="J49" s="155"/>
    </row>
    <row r="50" spans="1:10" ht="12" customHeight="1" x14ac:dyDescent="0.25">
      <c r="A50" s="8"/>
      <c r="C50" s="110"/>
      <c r="D50" s="90"/>
      <c r="E50" s="91"/>
      <c r="F50" s="161"/>
      <c r="G50" s="97"/>
      <c r="H50" s="61">
        <f>+E50*F50*G50*(1+'Instruktion grunduppgifter'!$B$52)*(1+$G$8)</f>
        <v>0</v>
      </c>
      <c r="I50" s="109"/>
      <c r="J50" s="156"/>
    </row>
    <row r="51" spans="1:10" ht="12" customHeight="1" x14ac:dyDescent="0.25">
      <c r="A51" s="8"/>
      <c r="C51" s="90"/>
      <c r="D51" s="90"/>
      <c r="E51" s="91"/>
      <c r="F51" s="161"/>
      <c r="G51" s="97"/>
      <c r="H51" s="61">
        <f>+E51*F51*G51*(1+'Instruktion grunduppgifter'!$B$52)*(1+$G$8)</f>
        <v>0</v>
      </c>
      <c r="I51" s="109"/>
      <c r="J51" s="156"/>
    </row>
    <row r="52" spans="1:10" ht="12" customHeight="1" x14ac:dyDescent="0.25">
      <c r="A52" s="8"/>
      <c r="C52" s="90"/>
      <c r="D52" s="90"/>
      <c r="E52" s="91"/>
      <c r="F52" s="161"/>
      <c r="G52" s="97"/>
      <c r="H52" s="61">
        <f>+E52*F52*G52*(1+'Instruktion grunduppgifter'!$B$52)*(1+$G$8)</f>
        <v>0</v>
      </c>
      <c r="I52" s="109"/>
      <c r="J52" s="156"/>
    </row>
    <row r="53" spans="1:10" ht="12" customHeight="1" x14ac:dyDescent="0.25">
      <c r="A53" s="8"/>
      <c r="C53" s="90"/>
      <c r="D53" s="90"/>
      <c r="E53" s="91"/>
      <c r="F53" s="161"/>
      <c r="G53" s="97"/>
      <c r="H53" s="61">
        <f>+E53*F53*G53*(1+'Instruktion grunduppgifter'!$B$52)*(1+$G$8)</f>
        <v>0</v>
      </c>
      <c r="I53" s="109"/>
      <c r="J53" s="156"/>
    </row>
    <row r="54" spans="1:10" ht="12" customHeight="1" x14ac:dyDescent="0.25">
      <c r="A54" s="8"/>
      <c r="C54" s="90"/>
      <c r="D54" s="110"/>
      <c r="E54" s="91"/>
      <c r="F54" s="161"/>
      <c r="G54" s="97"/>
      <c r="H54" s="61">
        <f>+E54*F54*G54*(1+'Instruktion grunduppgifter'!$B$52)*(1+$G$8)</f>
        <v>0</v>
      </c>
      <c r="I54" s="109"/>
      <c r="J54" s="156"/>
    </row>
    <row r="55" spans="1:10" ht="12" customHeight="1" x14ac:dyDescent="0.25">
      <c r="A55" s="8"/>
      <c r="C55" s="90"/>
      <c r="D55" s="90"/>
      <c r="E55" s="91"/>
      <c r="F55" s="161"/>
      <c r="G55" s="97"/>
      <c r="H55" s="61">
        <f>+E55*F55*G55*(1+'Instruktion grunduppgifter'!$B$52)*(1+$G$8)</f>
        <v>0</v>
      </c>
      <c r="I55" s="109"/>
      <c r="J55" s="156"/>
    </row>
    <row r="56" spans="1:10" ht="12" customHeight="1" x14ac:dyDescent="0.25">
      <c r="A56" s="8"/>
      <c r="C56" s="90"/>
      <c r="D56" s="90"/>
      <c r="E56" s="91"/>
      <c r="F56" s="161"/>
      <c r="G56" s="97"/>
      <c r="H56" s="61">
        <f>+E56*F56*G56*(1+'Instruktion grunduppgifter'!$B$52)*(1+$G$8)</f>
        <v>0</v>
      </c>
      <c r="I56" s="109"/>
      <c r="J56" s="156"/>
    </row>
    <row r="57" spans="1:10" ht="12" customHeight="1" x14ac:dyDescent="0.25">
      <c r="A57" s="8"/>
      <c r="C57" s="90"/>
      <c r="D57" s="90"/>
      <c r="E57" s="91"/>
      <c r="F57" s="161"/>
      <c r="G57" s="97"/>
      <c r="H57" s="61">
        <f>+E57*F57*G57*(1+'Instruktion grunduppgifter'!$B$52)*(1+$G$8)</f>
        <v>0</v>
      </c>
      <c r="I57" s="109"/>
      <c r="J57" s="156"/>
    </row>
    <row r="58" spans="1:10" ht="12" customHeight="1" x14ac:dyDescent="0.25">
      <c r="A58" s="8"/>
      <c r="C58" s="90"/>
      <c r="D58" s="90"/>
      <c r="E58" s="91"/>
      <c r="F58" s="161"/>
      <c r="G58" s="97"/>
      <c r="H58" s="61">
        <f>+E58*F58*G58*(1+'Instruktion grunduppgifter'!$B$52)*(1+$G$8)</f>
        <v>0</v>
      </c>
      <c r="I58" s="109"/>
      <c r="J58" s="156"/>
    </row>
    <row r="59" spans="1:10" ht="12" customHeight="1" x14ac:dyDescent="0.25">
      <c r="A59" s="8"/>
      <c r="C59" s="90"/>
      <c r="D59" s="90"/>
      <c r="E59" s="91"/>
      <c r="F59" s="161"/>
      <c r="G59" s="97"/>
      <c r="H59" s="61">
        <f>+E59*F59*G59*(1+'Instruktion grunduppgifter'!$B$52)*(1+$G$8)</f>
        <v>0</v>
      </c>
      <c r="I59" s="109"/>
      <c r="J59" s="156"/>
    </row>
    <row r="60" spans="1:10" ht="12" customHeight="1" x14ac:dyDescent="0.25">
      <c r="A60" s="8"/>
      <c r="C60" s="90"/>
      <c r="D60" s="90"/>
      <c r="E60" s="91"/>
      <c r="F60" s="161"/>
      <c r="G60" s="97"/>
      <c r="H60" s="61">
        <f>+E60*F60*G60*(1+'Instruktion grunduppgifter'!$B$52)*(1+$G$8)</f>
        <v>0</v>
      </c>
      <c r="I60" s="109"/>
      <c r="J60" s="156"/>
    </row>
    <row r="61" spans="1:10" ht="12" customHeight="1" x14ac:dyDescent="0.25">
      <c r="A61" s="8"/>
      <c r="C61" s="90"/>
      <c r="D61" s="90"/>
      <c r="E61" s="91"/>
      <c r="F61" s="161"/>
      <c r="G61" s="97"/>
      <c r="H61" s="61">
        <f>+E61*F61*G61*(1+'Instruktion grunduppgifter'!$B$52)*(1+$G$8)</f>
        <v>0</v>
      </c>
      <c r="I61" s="109"/>
      <c r="J61" s="156"/>
    </row>
    <row r="62" spans="1:10" s="11" customFormat="1" ht="12" customHeight="1" x14ac:dyDescent="0.3">
      <c r="A62" s="16"/>
      <c r="C62" s="11" t="s">
        <v>8</v>
      </c>
      <c r="E62" s="17"/>
      <c r="F62" s="162"/>
      <c r="G62" s="74"/>
      <c r="H62" s="62">
        <f>SUM(H50:H61)</f>
        <v>0</v>
      </c>
      <c r="I62" s="62">
        <f>SUM(I50:I61)</f>
        <v>0</v>
      </c>
      <c r="J62" s="151" t="str">
        <f t="shared" ref="J62" si="1">IFERROR(+I62/H62*100,"")</f>
        <v/>
      </c>
    </row>
    <row r="63" spans="1:10" s="11" customFormat="1" ht="12" customHeight="1" x14ac:dyDescent="0.3">
      <c r="A63" s="22"/>
      <c r="B63" s="23"/>
      <c r="C63" s="24"/>
      <c r="D63" s="24"/>
      <c r="E63" s="25"/>
      <c r="F63" s="163"/>
      <c r="G63" s="75"/>
      <c r="H63" s="63"/>
      <c r="I63" s="63"/>
      <c r="J63" s="154"/>
    </row>
    <row r="64" spans="1:10" s="11" customFormat="1" ht="12" customHeight="1" x14ac:dyDescent="0.3">
      <c r="A64" s="22"/>
      <c r="B64" s="23"/>
      <c r="C64" s="24"/>
      <c r="D64" s="24"/>
      <c r="E64" s="25"/>
      <c r="F64" s="163"/>
      <c r="G64" s="25"/>
      <c r="H64" s="63"/>
      <c r="I64" s="63"/>
      <c r="J64" s="154"/>
    </row>
    <row r="65" spans="1:10" s="11" customFormat="1" ht="12" customHeight="1" x14ac:dyDescent="0.3">
      <c r="A65" s="16"/>
      <c r="B65" s="11" t="str">
        <f>CONCATENATE("Lönekostnader (inkl LBK ",'Instruktion grunduppgifter'!B52*100-2,"%)")</f>
        <v>Lönekostnader (inkl LBK -2%)</v>
      </c>
      <c r="E65" s="17"/>
      <c r="F65" s="162"/>
      <c r="G65" s="17"/>
      <c r="H65" s="62"/>
      <c r="I65" s="62"/>
      <c r="J65" s="153"/>
    </row>
    <row r="66" spans="1:10" s="19" customFormat="1" ht="12" customHeight="1" x14ac:dyDescent="0.3">
      <c r="A66" s="18"/>
      <c r="C66" s="19" t="s">
        <v>9</v>
      </c>
      <c r="E66" s="20" t="s">
        <v>68</v>
      </c>
      <c r="F66" s="164" t="s">
        <v>83</v>
      </c>
      <c r="G66" s="20"/>
      <c r="H66" s="60"/>
      <c r="I66" s="60"/>
      <c r="J66" s="155"/>
    </row>
    <row r="67" spans="1:10" ht="12" customHeight="1" x14ac:dyDescent="0.25">
      <c r="A67" s="8"/>
      <c r="C67" s="90"/>
      <c r="D67" s="90"/>
      <c r="E67" s="91"/>
      <c r="F67" s="161"/>
      <c r="G67" s="26"/>
      <c r="H67" s="61">
        <f>+E67*F67*(1+'Instruktion grunduppgifter'!$B$52-2%)</f>
        <v>0</v>
      </c>
      <c r="I67" s="109"/>
      <c r="J67" s="156"/>
    </row>
    <row r="68" spans="1:10" ht="12" customHeight="1" x14ac:dyDescent="0.25">
      <c r="A68" s="8"/>
      <c r="C68" s="90"/>
      <c r="D68" s="90"/>
      <c r="E68" s="91"/>
      <c r="F68" s="161"/>
      <c r="G68" s="26"/>
      <c r="H68" s="61">
        <f>+E68*F68*(1+'Instruktion grunduppgifter'!$B$52-2%)</f>
        <v>0</v>
      </c>
      <c r="I68" s="109"/>
      <c r="J68" s="156"/>
    </row>
    <row r="69" spans="1:10" ht="12" customHeight="1" x14ac:dyDescent="0.25">
      <c r="A69" s="8"/>
      <c r="C69" s="90"/>
      <c r="D69" s="90"/>
      <c r="E69" s="91"/>
      <c r="F69" s="161"/>
      <c r="G69" s="26"/>
      <c r="H69" s="61">
        <f>+E69*F69*(1+'Instruktion grunduppgifter'!$B$52-2%)</f>
        <v>0</v>
      </c>
      <c r="I69" s="109"/>
      <c r="J69" s="156"/>
    </row>
    <row r="70" spans="1:10" ht="12" customHeight="1" x14ac:dyDescent="0.25">
      <c r="A70" s="8"/>
      <c r="C70" s="90"/>
      <c r="D70" s="90"/>
      <c r="E70" s="91"/>
      <c r="F70" s="161"/>
      <c r="G70" s="26"/>
      <c r="H70" s="61">
        <f>+E70*F70*(1+'Instruktion grunduppgifter'!$B$52-2%)</f>
        <v>0</v>
      </c>
      <c r="I70" s="109"/>
      <c r="J70" s="156"/>
    </row>
    <row r="71" spans="1:10" s="11" customFormat="1" ht="12" customHeight="1" x14ac:dyDescent="0.3">
      <c r="A71" s="16"/>
      <c r="C71" s="11" t="s">
        <v>10</v>
      </c>
      <c r="E71" s="17"/>
      <c r="F71" s="17"/>
      <c r="G71" s="17"/>
      <c r="H71" s="62">
        <f>SUM(H67:H70)</f>
        <v>0</v>
      </c>
      <c r="I71" s="62">
        <f>SUM(I67:I70)</f>
        <v>0</v>
      </c>
      <c r="J71" s="151" t="str">
        <f t="shared" ref="J71" si="2">IFERROR(+I71/H71*100,"")</f>
        <v/>
      </c>
    </row>
    <row r="72" spans="1:10" s="11" customFormat="1" ht="12" customHeight="1" x14ac:dyDescent="0.3">
      <c r="A72" s="22"/>
      <c r="B72" s="23"/>
      <c r="C72" s="24"/>
      <c r="D72" s="24"/>
      <c r="E72" s="25"/>
      <c r="F72" s="25"/>
      <c r="G72" s="25"/>
      <c r="H72" s="63"/>
      <c r="I72" s="63"/>
      <c r="J72" s="154"/>
    </row>
    <row r="73" spans="1:10" s="11" customFormat="1" ht="12" customHeight="1" x14ac:dyDescent="0.3">
      <c r="A73" s="16"/>
      <c r="B73" s="11" t="s">
        <v>86</v>
      </c>
      <c r="E73" s="17"/>
      <c r="F73" s="17"/>
      <c r="G73" s="17"/>
      <c r="H73" s="62"/>
      <c r="I73" s="62"/>
      <c r="J73" s="153"/>
    </row>
    <row r="74" spans="1:10" ht="12" customHeight="1" x14ac:dyDescent="0.3">
      <c r="A74" s="8"/>
      <c r="C74" s="21" t="s">
        <v>78</v>
      </c>
      <c r="D74" s="21"/>
      <c r="E74" s="21"/>
      <c r="F74" s="21"/>
      <c r="G74" s="21"/>
      <c r="H74" s="89"/>
      <c r="I74" s="89"/>
      <c r="J74" s="151" t="str">
        <f t="shared" ref="J74:J78" si="3">IFERROR(+I74/H74*100,"")</f>
        <v/>
      </c>
    </row>
    <row r="75" spans="1:10" ht="12" customHeight="1" x14ac:dyDescent="0.3">
      <c r="A75" s="8"/>
      <c r="C75" s="21" t="s">
        <v>80</v>
      </c>
      <c r="D75" s="21"/>
      <c r="E75" s="21"/>
      <c r="F75" s="21"/>
      <c r="G75" s="21"/>
      <c r="H75" s="89"/>
      <c r="I75" s="89"/>
      <c r="J75" s="151" t="str">
        <f t="shared" si="3"/>
        <v/>
      </c>
    </row>
    <row r="76" spans="1:10" ht="12" customHeight="1" x14ac:dyDescent="0.3">
      <c r="A76" s="8"/>
      <c r="C76" s="106" t="s">
        <v>138</v>
      </c>
      <c r="D76" s="21"/>
      <c r="E76" s="21"/>
      <c r="F76" s="21"/>
      <c r="G76" s="21"/>
      <c r="H76" s="89"/>
      <c r="I76" s="89"/>
      <c r="J76" s="151" t="str">
        <f t="shared" si="3"/>
        <v/>
      </c>
    </row>
    <row r="77" spans="1:10" ht="12" customHeight="1" x14ac:dyDescent="0.3">
      <c r="A77" s="8"/>
      <c r="C77" s="21" t="s">
        <v>79</v>
      </c>
      <c r="D77" s="21"/>
      <c r="E77" s="21"/>
      <c r="F77" s="21"/>
      <c r="G77" s="21"/>
      <c r="H77" s="89"/>
      <c r="I77" s="89"/>
      <c r="J77" s="151" t="str">
        <f t="shared" si="3"/>
        <v/>
      </c>
    </row>
    <row r="78" spans="1:10" s="11" customFormat="1" ht="12" customHeight="1" x14ac:dyDescent="0.3">
      <c r="A78" s="16"/>
      <c r="C78" s="11" t="s">
        <v>12</v>
      </c>
      <c r="E78" s="17"/>
      <c r="F78" s="17"/>
      <c r="G78" s="17"/>
      <c r="H78" s="62">
        <f>SUM(H74:H77)</f>
        <v>0</v>
      </c>
      <c r="I78" s="62">
        <f>SUM(I74:I77)</f>
        <v>0</v>
      </c>
      <c r="J78" s="151" t="str">
        <f t="shared" si="3"/>
        <v/>
      </c>
    </row>
    <row r="79" spans="1:10" s="11" customFormat="1" ht="12" customHeight="1" x14ac:dyDescent="0.3">
      <c r="A79" s="22"/>
      <c r="B79" s="23"/>
      <c r="C79" s="24"/>
      <c r="D79" s="24"/>
      <c r="E79" s="25"/>
      <c r="F79" s="25"/>
      <c r="G79" s="25"/>
      <c r="H79" s="63"/>
      <c r="I79" s="63"/>
      <c r="J79" s="154"/>
    </row>
    <row r="80" spans="1:10" s="11" customFormat="1" ht="12" customHeight="1" x14ac:dyDescent="0.3">
      <c r="A80" s="16"/>
      <c r="B80" s="11" t="s">
        <v>13</v>
      </c>
      <c r="E80" s="17"/>
      <c r="F80" s="17"/>
      <c r="G80" s="17"/>
      <c r="H80" s="62"/>
      <c r="I80" s="62"/>
      <c r="J80" s="153"/>
    </row>
    <row r="81" spans="1:12" ht="12" customHeight="1" x14ac:dyDescent="0.3">
      <c r="A81" s="8"/>
      <c r="C81" s="21" t="s">
        <v>14</v>
      </c>
      <c r="D81" s="21"/>
      <c r="E81" s="21"/>
      <c r="F81" s="21"/>
      <c r="G81" s="21"/>
      <c r="H81" s="89"/>
      <c r="I81" s="89"/>
      <c r="J81" s="151" t="str">
        <f t="shared" ref="J81:J86" si="4">IFERROR(+I81/H81*100,"")</f>
        <v/>
      </c>
    </row>
    <row r="82" spans="1:12" ht="12" customHeight="1" x14ac:dyDescent="0.3">
      <c r="A82" s="8"/>
      <c r="C82" s="21" t="s">
        <v>139</v>
      </c>
      <c r="D82" s="21"/>
      <c r="E82" s="21"/>
      <c r="F82" s="21"/>
      <c r="G82" s="21"/>
      <c r="H82" s="89"/>
      <c r="I82" s="89"/>
      <c r="J82" s="151" t="str">
        <f t="shared" si="4"/>
        <v/>
      </c>
    </row>
    <row r="83" spans="1:12" ht="12" customHeight="1" x14ac:dyDescent="0.3">
      <c r="A83" s="8"/>
      <c r="C83" s="21" t="s">
        <v>16</v>
      </c>
      <c r="D83" s="21"/>
      <c r="E83" s="21"/>
      <c r="F83" s="21"/>
      <c r="G83" s="21"/>
      <c r="H83" s="89"/>
      <c r="I83" s="89"/>
      <c r="J83" s="151" t="str">
        <f t="shared" si="4"/>
        <v/>
      </c>
    </row>
    <row r="84" spans="1:12" ht="12" customHeight="1" x14ac:dyDescent="0.3">
      <c r="A84" s="8"/>
      <c r="C84" s="21" t="s">
        <v>17</v>
      </c>
      <c r="D84" s="21"/>
      <c r="E84" s="21"/>
      <c r="F84" s="21"/>
      <c r="G84" s="21"/>
      <c r="H84" s="89"/>
      <c r="I84" s="89"/>
      <c r="J84" s="151" t="str">
        <f t="shared" si="4"/>
        <v/>
      </c>
    </row>
    <row r="85" spans="1:12" ht="12" customHeight="1" x14ac:dyDescent="0.3">
      <c r="A85" s="8"/>
      <c r="C85" s="106" t="s">
        <v>137</v>
      </c>
      <c r="D85" s="21"/>
      <c r="E85" s="21"/>
      <c r="F85" s="21"/>
      <c r="G85" s="21"/>
      <c r="H85" s="89"/>
      <c r="I85" s="89"/>
      <c r="J85" s="151" t="str">
        <f t="shared" si="4"/>
        <v/>
      </c>
    </row>
    <row r="86" spans="1:12" s="11" customFormat="1" ht="12" customHeight="1" x14ac:dyDescent="0.3">
      <c r="A86" s="16"/>
      <c r="C86" s="27" t="s">
        <v>18</v>
      </c>
      <c r="D86" s="27"/>
      <c r="E86" s="17"/>
      <c r="F86" s="17"/>
      <c r="G86" s="17"/>
      <c r="H86" s="62">
        <f>SUM(H81:H85)</f>
        <v>0</v>
      </c>
      <c r="I86" s="62">
        <f>SUM(I81:I85)</f>
        <v>0</v>
      </c>
      <c r="J86" s="151" t="str">
        <f t="shared" si="4"/>
        <v/>
      </c>
    </row>
    <row r="87" spans="1:12" s="11" customFormat="1" ht="7.15" customHeight="1" x14ac:dyDescent="0.3">
      <c r="A87" s="22"/>
      <c r="B87" s="23"/>
      <c r="C87" s="24"/>
      <c r="D87" s="24"/>
      <c r="E87" s="25"/>
      <c r="F87" s="25"/>
      <c r="G87" s="25"/>
      <c r="H87" s="63"/>
      <c r="I87" s="63"/>
      <c r="J87" s="154"/>
    </row>
    <row r="88" spans="1:12" s="30" customFormat="1" ht="15.5" x14ac:dyDescent="0.35">
      <c r="A88" s="28"/>
      <c r="B88" s="29" t="s">
        <v>69</v>
      </c>
      <c r="E88" s="31"/>
      <c r="F88" s="31"/>
      <c r="G88" s="31"/>
      <c r="H88" s="64">
        <f>+H62+H71+H78+H86</f>
        <v>0</v>
      </c>
      <c r="I88" s="64">
        <f>+I62+I71+I78+I86</f>
        <v>0</v>
      </c>
      <c r="J88" s="151" t="str">
        <f t="shared" ref="J88" si="5">IFERROR(+I88/H88*100,"")</f>
        <v/>
      </c>
      <c r="L88" s="11"/>
    </row>
    <row r="89" spans="1:12" s="11" customFormat="1" ht="6" customHeight="1" x14ac:dyDescent="0.3">
      <c r="A89" s="22"/>
      <c r="B89" s="23"/>
      <c r="C89" s="24"/>
      <c r="D89" s="24"/>
      <c r="E89" s="25"/>
      <c r="F89" s="25"/>
      <c r="G89" s="25"/>
      <c r="H89" s="63"/>
      <c r="I89" s="63"/>
      <c r="J89" s="154"/>
    </row>
    <row r="90" spans="1:12" s="11" customFormat="1" ht="12" customHeight="1" x14ac:dyDescent="0.3">
      <c r="A90" s="22"/>
      <c r="B90" s="11" t="s">
        <v>64</v>
      </c>
      <c r="E90" s="17"/>
      <c r="F90" s="17"/>
      <c r="G90" s="17"/>
      <c r="H90" s="62"/>
      <c r="I90" s="62"/>
      <c r="J90" s="153"/>
    </row>
    <row r="91" spans="1:12" s="11" customFormat="1" ht="12" customHeight="1" x14ac:dyDescent="0.3">
      <c r="A91" s="22"/>
      <c r="B91" s="1"/>
      <c r="C91" s="21" t="s">
        <v>125</v>
      </c>
      <c r="D91" s="21"/>
      <c r="E91" s="21"/>
      <c r="F91" s="21"/>
      <c r="G91" s="21"/>
      <c r="H91" s="89"/>
      <c r="I91" s="89"/>
      <c r="J91" s="151" t="str">
        <f t="shared" ref="J91:J94" si="6">IFERROR(+I91/H91*100,"")</f>
        <v/>
      </c>
    </row>
    <row r="92" spans="1:12" s="11" customFormat="1" ht="12" customHeight="1" x14ac:dyDescent="0.3">
      <c r="A92" s="22"/>
      <c r="B92" s="23"/>
      <c r="C92" s="21" t="s">
        <v>126</v>
      </c>
      <c r="D92" s="21"/>
      <c r="E92" s="21"/>
      <c r="F92" s="21"/>
      <c r="G92" s="21"/>
      <c r="H92" s="89"/>
      <c r="I92" s="89"/>
      <c r="J92" s="151" t="str">
        <f t="shared" si="6"/>
        <v/>
      </c>
    </row>
    <row r="93" spans="1:12" s="11" customFormat="1" ht="12" customHeight="1" x14ac:dyDescent="0.3">
      <c r="A93" s="22"/>
      <c r="B93" s="27"/>
      <c r="C93" s="21" t="s">
        <v>131</v>
      </c>
      <c r="D93" s="21"/>
      <c r="E93" s="21"/>
      <c r="F93" s="21"/>
      <c r="G93" s="21"/>
      <c r="H93" s="89"/>
      <c r="I93" s="89"/>
      <c r="J93" s="151" t="str">
        <f t="shared" si="6"/>
        <v/>
      </c>
    </row>
    <row r="94" spans="1:12" s="11" customFormat="1" ht="12" customHeight="1" x14ac:dyDescent="0.3">
      <c r="A94" s="22"/>
      <c r="B94" s="27"/>
      <c r="C94" s="70" t="s">
        <v>128</v>
      </c>
      <c r="D94" s="3"/>
      <c r="E94" s="3"/>
      <c r="F94" s="3"/>
      <c r="G94" s="3"/>
      <c r="H94" s="103">
        <f>SUM(H91:H93)</f>
        <v>0</v>
      </c>
      <c r="I94" s="103">
        <f>SUM(I91:I93)</f>
        <v>0</v>
      </c>
      <c r="J94" s="151" t="str">
        <f t="shared" si="6"/>
        <v/>
      </c>
    </row>
    <row r="95" spans="1:12" s="11" customFormat="1" ht="6" customHeight="1" x14ac:dyDescent="0.3">
      <c r="A95" s="22"/>
      <c r="B95" s="23"/>
      <c r="C95" s="24"/>
      <c r="D95" s="24"/>
      <c r="E95" s="25"/>
      <c r="F95" s="25"/>
      <c r="G95" s="25"/>
      <c r="H95" s="63"/>
      <c r="I95" s="63"/>
      <c r="J95" s="154"/>
    </row>
    <row r="96" spans="1:12" s="11" customFormat="1" ht="12" customHeight="1" x14ac:dyDescent="0.3">
      <c r="A96" s="16"/>
      <c r="B96" s="27" t="s">
        <v>82</v>
      </c>
      <c r="C96" s="21"/>
      <c r="D96" s="21"/>
      <c r="E96" s="21"/>
      <c r="F96" s="21"/>
      <c r="G96" s="21"/>
      <c r="H96" s="89"/>
      <c r="I96" s="89"/>
      <c r="J96" s="151" t="str">
        <f t="shared" ref="J96" si="7">IFERROR(+I96/H96*100,"")</f>
        <v/>
      </c>
    </row>
    <row r="97" spans="1:10" s="11" customFormat="1" ht="6" customHeight="1" x14ac:dyDescent="0.3">
      <c r="A97" s="22"/>
      <c r="B97" s="23"/>
      <c r="C97" s="24"/>
      <c r="D97" s="24"/>
      <c r="E97" s="25"/>
      <c r="F97" s="25"/>
      <c r="G97" s="25"/>
      <c r="H97" s="63"/>
      <c r="I97" s="63"/>
      <c r="J97" s="154"/>
    </row>
    <row r="98" spans="1:10" s="11" customFormat="1" ht="12" customHeight="1" x14ac:dyDescent="0.3">
      <c r="A98" s="16"/>
      <c r="B98" s="27" t="s">
        <v>24</v>
      </c>
      <c r="C98" s="21"/>
      <c r="D98" s="21"/>
      <c r="E98" s="21"/>
      <c r="F98" s="21"/>
      <c r="G98" s="21"/>
      <c r="H98" s="89"/>
      <c r="I98" s="89"/>
      <c r="J98" s="151" t="str">
        <f t="shared" ref="J98" si="8">IFERROR(+I98/H98*100,"")</f>
        <v/>
      </c>
    </row>
    <row r="99" spans="1:10" s="11" customFormat="1" ht="6" customHeight="1" x14ac:dyDescent="0.3">
      <c r="A99" s="22"/>
      <c r="B99" s="23"/>
      <c r="C99" s="24"/>
      <c r="D99" s="24"/>
      <c r="E99" s="25"/>
      <c r="F99" s="25"/>
      <c r="G99" s="25"/>
      <c r="H99" s="63"/>
      <c r="I99" s="63"/>
      <c r="J99" s="154"/>
    </row>
    <row r="100" spans="1:10" s="11" customFormat="1" ht="12" customHeight="1" x14ac:dyDescent="0.3">
      <c r="A100" s="16"/>
      <c r="B100" s="11" t="s">
        <v>19</v>
      </c>
      <c r="E100" s="20" t="s">
        <v>3</v>
      </c>
      <c r="G100" s="20" t="s">
        <v>20</v>
      </c>
      <c r="H100" s="62"/>
      <c r="I100" s="62"/>
      <c r="J100" s="153"/>
    </row>
    <row r="101" spans="1:10" ht="12" customHeight="1" x14ac:dyDescent="0.3">
      <c r="A101" s="8"/>
      <c r="C101" s="21" t="s">
        <v>21</v>
      </c>
      <c r="D101" s="21"/>
      <c r="E101" s="32"/>
      <c r="F101" s="32"/>
      <c r="G101" s="98">
        <f>+G7</f>
        <v>0</v>
      </c>
      <c r="H101" s="65">
        <f>+(H88-H85)*G101</f>
        <v>0</v>
      </c>
      <c r="I101" s="65">
        <f>+(I88-I85)*H101</f>
        <v>0</v>
      </c>
      <c r="J101" s="151" t="str">
        <f t="shared" ref="J101:J103" si="9">IFERROR(+I101/H101*100,"")</f>
        <v/>
      </c>
    </row>
    <row r="102" spans="1:10" ht="15" customHeight="1" x14ac:dyDescent="0.3">
      <c r="A102" s="8"/>
      <c r="C102" s="21" t="s">
        <v>64</v>
      </c>
      <c r="D102" s="21" t="s">
        <v>22</v>
      </c>
      <c r="E102" s="92"/>
      <c r="F102" s="32"/>
      <c r="G102" s="99"/>
      <c r="H102" s="65">
        <f>IF(E102=0,G102*(H88-H85+H98),E102)</f>
        <v>0</v>
      </c>
      <c r="I102" s="65">
        <f>IF(F102=0,H102*(I88-I85+I98),F102)</f>
        <v>0</v>
      </c>
      <c r="J102" s="151" t="str">
        <f t="shared" si="9"/>
        <v/>
      </c>
    </row>
    <row r="103" spans="1:10" s="11" customFormat="1" ht="12" customHeight="1" x14ac:dyDescent="0.3">
      <c r="A103" s="16"/>
      <c r="C103" s="11" t="s">
        <v>23</v>
      </c>
      <c r="E103" s="17"/>
      <c r="F103" s="17"/>
      <c r="G103" s="17"/>
      <c r="H103" s="62">
        <f>SUM(H101:H102)</f>
        <v>0</v>
      </c>
      <c r="I103" s="62">
        <f>SUM(I101:I102)</f>
        <v>0</v>
      </c>
      <c r="J103" s="151" t="str">
        <f t="shared" si="9"/>
        <v/>
      </c>
    </row>
    <row r="104" spans="1:10" s="11" customFormat="1" ht="6" customHeight="1" x14ac:dyDescent="0.3">
      <c r="A104" s="22"/>
      <c r="B104" s="23"/>
      <c r="C104" s="24"/>
      <c r="D104" s="24"/>
      <c r="E104" s="25"/>
      <c r="F104" s="25"/>
      <c r="G104" s="25"/>
      <c r="H104" s="63"/>
      <c r="I104" s="63"/>
      <c r="J104" s="154"/>
    </row>
    <row r="105" spans="1:10" s="11" customFormat="1" ht="12" customHeight="1" x14ac:dyDescent="0.3">
      <c r="A105" s="16"/>
      <c r="B105" s="27" t="s">
        <v>155</v>
      </c>
      <c r="C105" s="21"/>
      <c r="D105" s="21"/>
      <c r="E105" s="21"/>
      <c r="F105" s="21"/>
      <c r="G105" s="21"/>
      <c r="H105" s="89"/>
      <c r="I105" s="89"/>
      <c r="J105" s="151" t="str">
        <f t="shared" ref="J105" si="10">IFERROR(+I105/H105*100,"")</f>
        <v/>
      </c>
    </row>
    <row r="106" spans="1:10" s="11" customFormat="1" ht="6" customHeight="1" x14ac:dyDescent="0.3">
      <c r="A106" s="22"/>
      <c r="B106" s="23"/>
      <c r="C106" s="24"/>
      <c r="D106" s="24"/>
      <c r="E106" s="25"/>
      <c r="F106" s="25"/>
      <c r="G106" s="25"/>
      <c r="H106" s="63"/>
      <c r="I106" s="63"/>
      <c r="J106" s="154"/>
    </row>
    <row r="107" spans="1:10" s="30" customFormat="1" ht="15.5" x14ac:dyDescent="0.35">
      <c r="A107" s="28"/>
      <c r="B107" s="30" t="s">
        <v>70</v>
      </c>
      <c r="E107" s="31"/>
      <c r="F107" s="31"/>
      <c r="G107" s="31"/>
      <c r="H107" s="64">
        <f>+H88+H94+H96+H98+H103+H105</f>
        <v>0</v>
      </c>
      <c r="I107" s="64">
        <f>+I88+I94+I96+I98+I103+I105</f>
        <v>0</v>
      </c>
      <c r="J107" s="151" t="str">
        <f t="shared" ref="J107" si="11">IFERROR(+I107/H107*100,"")</f>
        <v/>
      </c>
    </row>
    <row r="108" spans="1:10" s="30" customFormat="1" ht="8.25" customHeight="1" x14ac:dyDescent="0.35">
      <c r="A108" s="28"/>
      <c r="C108" s="29"/>
      <c r="D108" s="29"/>
      <c r="E108" s="31"/>
      <c r="F108" s="31"/>
      <c r="G108" s="31"/>
      <c r="H108" s="64"/>
      <c r="I108" s="64"/>
      <c r="J108" s="157"/>
    </row>
    <row r="109" spans="1:10" s="30" customFormat="1" ht="15.5" x14ac:dyDescent="0.35">
      <c r="A109" s="28"/>
      <c r="B109" s="30" t="s">
        <v>71</v>
      </c>
      <c r="C109" s="29"/>
      <c r="D109" s="29"/>
      <c r="E109" s="31"/>
      <c r="F109" s="31"/>
      <c r="G109" s="31"/>
      <c r="H109" s="64">
        <f>+H44-H107</f>
        <v>0</v>
      </c>
      <c r="I109" s="64">
        <f>+I44-I107</f>
        <v>0</v>
      </c>
      <c r="J109" s="151" t="str">
        <f t="shared" ref="J109" si="12">IFERROR(+I109/H109*100,"")</f>
        <v/>
      </c>
    </row>
    <row r="110" spans="1:10" s="30" customFormat="1" ht="8.25" customHeight="1" x14ac:dyDescent="0.35">
      <c r="A110" s="28"/>
      <c r="C110" s="29"/>
      <c r="D110" s="29"/>
      <c r="E110" s="31"/>
      <c r="F110" s="31"/>
      <c r="G110" s="31"/>
      <c r="H110" s="64"/>
      <c r="I110" s="64"/>
      <c r="J110" s="157"/>
    </row>
    <row r="111" spans="1:10" s="30" customFormat="1" ht="15.5" x14ac:dyDescent="0.35">
      <c r="A111" s="28"/>
      <c r="C111" s="29"/>
      <c r="D111" s="29"/>
      <c r="E111" s="31"/>
      <c r="F111" s="31"/>
      <c r="G111" s="17" t="s">
        <v>75</v>
      </c>
      <c r="H111" s="62">
        <f>+H36+H109</f>
        <v>0</v>
      </c>
      <c r="I111" s="62">
        <f>+I36+I109</f>
        <v>0</v>
      </c>
      <c r="J111" s="151" t="str">
        <f t="shared" ref="J111" si="13">IFERROR(+I111/H111*100,"")</f>
        <v/>
      </c>
    </row>
    <row r="112" spans="1:10" s="30" customFormat="1" ht="12" customHeight="1" x14ac:dyDescent="0.35">
      <c r="A112" s="28"/>
      <c r="C112" s="29"/>
      <c r="D112" s="29"/>
      <c r="E112" s="31"/>
      <c r="F112" s="31"/>
      <c r="G112" s="31"/>
      <c r="H112" s="64"/>
      <c r="I112" s="64"/>
      <c r="J112" s="157"/>
    </row>
    <row r="113" spans="1:10" s="30" customFormat="1" ht="15.5" x14ac:dyDescent="0.35">
      <c r="A113" s="34"/>
      <c r="B113" s="13" t="s">
        <v>154</v>
      </c>
      <c r="C113" s="35"/>
      <c r="D113" s="35"/>
      <c r="E113" s="36"/>
      <c r="F113" s="36"/>
      <c r="G113" s="36"/>
      <c r="H113" s="66"/>
      <c r="I113" s="66"/>
      <c r="J113" s="158"/>
    </row>
    <row r="114" spans="1:10" s="37" customFormat="1" ht="12" customHeight="1" x14ac:dyDescent="0.3">
      <c r="A114" s="18"/>
      <c r="C114" s="38" t="s">
        <v>25</v>
      </c>
      <c r="D114" s="38"/>
      <c r="E114" s="20" t="s">
        <v>72</v>
      </c>
      <c r="F114" s="20"/>
      <c r="G114" s="20" t="s">
        <v>26</v>
      </c>
      <c r="H114" s="60"/>
      <c r="I114" s="60"/>
      <c r="J114" s="155"/>
    </row>
    <row r="115" spans="1:10" s="11" customFormat="1" ht="12" customHeight="1" x14ac:dyDescent="0.3">
      <c r="A115" s="22"/>
      <c r="B115" s="23"/>
      <c r="C115" s="101"/>
      <c r="D115" s="101"/>
      <c r="E115" s="101"/>
      <c r="F115" s="26"/>
      <c r="G115" s="93"/>
      <c r="H115" s="94"/>
      <c r="I115" s="94"/>
      <c r="J115" s="159"/>
    </row>
    <row r="116" spans="1:10" s="11" customFormat="1" ht="12" customHeight="1" x14ac:dyDescent="0.3">
      <c r="A116" s="22"/>
      <c r="B116" s="23"/>
      <c r="C116" s="101"/>
      <c r="D116" s="101"/>
      <c r="E116" s="101"/>
      <c r="F116" s="26"/>
      <c r="G116" s="93"/>
      <c r="H116" s="94"/>
      <c r="I116" s="94"/>
      <c r="J116" s="159"/>
    </row>
    <row r="117" spans="1:10" s="11" customFormat="1" ht="12" customHeight="1" x14ac:dyDescent="0.3">
      <c r="A117" s="22"/>
      <c r="B117" s="23"/>
      <c r="C117" s="101"/>
      <c r="D117" s="101"/>
      <c r="E117" s="101"/>
      <c r="F117" s="26"/>
      <c r="G117" s="93"/>
      <c r="H117" s="94"/>
      <c r="I117" s="94"/>
      <c r="J117" s="159"/>
    </row>
    <row r="118" spans="1:10" s="11" customFormat="1" ht="12" customHeight="1" x14ac:dyDescent="0.3">
      <c r="A118" s="22"/>
      <c r="B118" s="23"/>
      <c r="C118" s="24"/>
      <c r="D118" s="24"/>
      <c r="E118" s="25"/>
      <c r="F118" s="25"/>
      <c r="G118" s="25"/>
      <c r="H118" s="63"/>
      <c r="I118" s="63"/>
      <c r="J118" s="154"/>
    </row>
    <row r="119" spans="1:10" s="11" customFormat="1" ht="15.5" x14ac:dyDescent="0.35">
      <c r="A119" s="22"/>
      <c r="B119" s="30" t="s">
        <v>27</v>
      </c>
      <c r="C119" s="24"/>
      <c r="D119" s="24"/>
      <c r="E119" s="25"/>
      <c r="F119" s="25"/>
      <c r="G119" s="25"/>
      <c r="H119" s="67">
        <f>SUM(H115:H117)</f>
        <v>0</v>
      </c>
      <c r="I119" s="67">
        <f>SUM(I115:I117)</f>
        <v>0</v>
      </c>
      <c r="J119" s="153"/>
    </row>
    <row r="120" spans="1:10" s="23" customFormat="1" ht="12" customHeight="1" thickBot="1" x14ac:dyDescent="0.3">
      <c r="A120" s="39"/>
      <c r="B120" s="40"/>
      <c r="C120" s="40"/>
      <c r="D120" s="40"/>
      <c r="E120" s="41"/>
      <c r="F120" s="41"/>
      <c r="G120" s="41"/>
      <c r="H120" s="42"/>
      <c r="I120" s="42"/>
      <c r="J120" s="160"/>
    </row>
  </sheetData>
  <sheetProtection algorithmName="SHA-512" hashValue="ir42NM2FDumaVx6ui6CVapTZfD6vCw8Mxswpc4w68h04wUvdkuALS1/bUzCAuX2xHisxfdqCNxZC5/WUVNIYbg==" saltValue="c+KqZyPP9iFHhqTk3PQL5A==" spinCount="100000" sheet="1" objects="1" scenarios="1"/>
  <protectedRanges>
    <protectedRange password="B142" sqref="H94:I94" name="Insamling budget_3"/>
    <protectedRange password="B142" sqref="H3:H4" name="Insamling budget_1_2"/>
  </protectedRanges>
  <phoneticPr fontId="19" type="noConversion"/>
  <pageMargins left="0.74803149606299213" right="0.74803149606299213" top="0.51181102362204722" bottom="0.74803149606299213" header="0.51181102362204722" footer="0.51181102362204722"/>
  <pageSetup paperSize="9" scale="54" fitToHeight="2" orientation="portrait" r:id="rId1"/>
  <headerFooter alignWithMargins="0">
    <oddFooter>&amp;L&amp;9Version 2021.1&amp;C&amp;F &amp;A</oddFooter>
  </headerFooter>
  <rowBreaks count="1" manualBreakCount="1">
    <brk id="120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20"/>
  <sheetViews>
    <sheetView showGridLines="0" topLeftCell="A17" zoomScaleNormal="100" workbookViewId="0">
      <selection activeCell="B65" sqref="B65"/>
    </sheetView>
  </sheetViews>
  <sheetFormatPr defaultColWidth="9.1796875" defaultRowHeight="12" customHeight="1" x14ac:dyDescent="0.25"/>
  <cols>
    <col min="1" max="1" width="2.7265625" style="1" customWidth="1"/>
    <col min="2" max="2" width="2.54296875" style="1" customWidth="1"/>
    <col min="3" max="3" width="24.54296875" style="1" customWidth="1"/>
    <col min="4" max="4" width="24.81640625" style="1" customWidth="1"/>
    <col min="5" max="5" width="10.453125" style="2" bestFit="1" customWidth="1"/>
    <col min="6" max="6" width="15.26953125" style="2" bestFit="1" customWidth="1"/>
    <col min="7" max="7" width="15" style="2" customWidth="1"/>
    <col min="8" max="8" width="12.7265625" style="3" customWidth="1"/>
    <col min="9" max="9" width="12.453125" style="3" customWidth="1"/>
    <col min="10" max="10" width="4.81640625" style="3" customWidth="1"/>
    <col min="11" max="16384" width="9.1796875" style="1"/>
  </cols>
  <sheetData>
    <row r="1" spans="1:10" ht="12" customHeight="1" thickBot="1" x14ac:dyDescent="0.3"/>
    <row r="2" spans="1:10" ht="12" customHeight="1" x14ac:dyDescent="0.3">
      <c r="A2" s="4"/>
      <c r="B2" s="5"/>
      <c r="C2" s="5"/>
      <c r="D2" s="5"/>
      <c r="E2" s="6"/>
      <c r="F2" s="6"/>
      <c r="G2" s="189" t="s">
        <v>149</v>
      </c>
      <c r="H2" s="165">
        <f>+'Instruktion grunduppgifter'!B33</f>
        <v>0</v>
      </c>
      <c r="I2" s="7"/>
      <c r="J2" s="148"/>
    </row>
    <row r="3" spans="1:10" ht="17.5" x14ac:dyDescent="0.35">
      <c r="A3" s="8"/>
      <c r="D3" s="53" t="s">
        <v>60</v>
      </c>
      <c r="E3" s="55">
        <f>+'Instruktion grunduppgifter'!B35</f>
        <v>0</v>
      </c>
      <c r="G3" s="190" t="s">
        <v>156</v>
      </c>
      <c r="H3" s="111">
        <f>+'Instruktion grunduppgifter'!B37</f>
        <v>0</v>
      </c>
      <c r="J3" s="149"/>
    </row>
    <row r="4" spans="1:10" ht="17.5" x14ac:dyDescent="0.35">
      <c r="A4" s="8"/>
      <c r="D4" s="53"/>
      <c r="E4" s="55"/>
      <c r="G4" s="119" t="s">
        <v>28</v>
      </c>
      <c r="H4" s="111" t="str">
        <f>+D6</f>
        <v>Projekt 4</v>
      </c>
      <c r="J4" s="149"/>
    </row>
    <row r="5" spans="1:10" ht="12" customHeight="1" x14ac:dyDescent="0.25">
      <c r="A5" s="8"/>
      <c r="J5" s="149"/>
    </row>
    <row r="6" spans="1:10" ht="12" customHeight="1" x14ac:dyDescent="0.3">
      <c r="A6" s="8"/>
      <c r="C6" s="9" t="s">
        <v>0</v>
      </c>
      <c r="D6" s="86" t="s">
        <v>32</v>
      </c>
      <c r="E6" s="87"/>
      <c r="F6" s="9" t="s">
        <v>156</v>
      </c>
      <c r="G6" s="111">
        <f>+'Instruktion grunduppgifter'!B37</f>
        <v>0</v>
      </c>
      <c r="J6" s="149"/>
    </row>
    <row r="7" spans="1:10" ht="12" customHeight="1" x14ac:dyDescent="0.3">
      <c r="A7" s="8"/>
      <c r="C7" s="10" t="s">
        <v>1</v>
      </c>
      <c r="D7" s="105">
        <v>4</v>
      </c>
      <c r="E7" s="88"/>
      <c r="F7" s="71" t="s">
        <v>88</v>
      </c>
      <c r="G7" s="112">
        <f>+'Instruktion grunduppgifter'!B46+'Instruktion grunduppgifter'!B47+'Instruktion grunduppgifter'!B48</f>
        <v>0</v>
      </c>
      <c r="J7" s="149"/>
    </row>
    <row r="8" spans="1:10" ht="13" x14ac:dyDescent="0.3">
      <c r="A8" s="8"/>
      <c r="C8" s="9" t="s">
        <v>2</v>
      </c>
      <c r="D8" s="86"/>
      <c r="E8" s="87"/>
      <c r="F8" s="71" t="s">
        <v>140</v>
      </c>
      <c r="G8" s="170">
        <f>+'Instruktion grunduppgifter'!B51</f>
        <v>0</v>
      </c>
      <c r="J8" s="149"/>
    </row>
    <row r="9" spans="1:10" ht="12" customHeight="1" x14ac:dyDescent="0.3">
      <c r="A9" s="8"/>
      <c r="C9" s="11"/>
      <c r="D9" s="11"/>
      <c r="J9" s="149"/>
    </row>
    <row r="10" spans="1:10" ht="12" customHeight="1" x14ac:dyDescent="0.3">
      <c r="A10" s="8"/>
      <c r="C10" s="11" t="s">
        <v>76</v>
      </c>
      <c r="D10" s="11"/>
      <c r="J10" s="149"/>
    </row>
    <row r="11" spans="1:10" s="116" customFormat="1" ht="9" customHeight="1" thickBot="1" x14ac:dyDescent="0.35">
      <c r="A11" s="115"/>
      <c r="C11" s="126"/>
      <c r="D11" s="126"/>
      <c r="E11" s="127"/>
      <c r="F11" s="117"/>
      <c r="G11" s="117"/>
      <c r="H11" s="118"/>
      <c r="I11" s="118"/>
      <c r="J11" s="132"/>
    </row>
    <row r="12" spans="1:10" s="116" customFormat="1" ht="15.5" x14ac:dyDescent="0.35">
      <c r="A12" s="115"/>
      <c r="B12" s="128" t="str">
        <f>CONCATENATE("PROGNOS OKT-DEC ",'Instruktion grunduppgifter'!B35-1)</f>
        <v>PROGNOS OKT-DEC -1</v>
      </c>
      <c r="C12" s="129"/>
      <c r="D12" s="129"/>
      <c r="E12" s="130"/>
      <c r="F12" s="113"/>
      <c r="G12" s="113"/>
      <c r="H12" s="114"/>
      <c r="I12" s="131"/>
      <c r="J12" s="149"/>
    </row>
    <row r="13" spans="1:10" s="116" customFormat="1" ht="7.5" customHeight="1" x14ac:dyDescent="0.25">
      <c r="A13" s="115"/>
      <c r="B13" s="115"/>
      <c r="E13" s="127"/>
      <c r="F13" s="117"/>
      <c r="G13" s="117"/>
      <c r="H13" s="118"/>
      <c r="I13" s="132"/>
      <c r="J13" s="149"/>
    </row>
    <row r="14" spans="1:10" s="116" customFormat="1" ht="13" x14ac:dyDescent="0.3">
      <c r="A14" s="115"/>
      <c r="B14" s="115"/>
      <c r="C14" s="126" t="str">
        <f>CONCATENATE("OH procent ",'Instruktion grunduppgifter'!B35-1)</f>
        <v>OH procent -1</v>
      </c>
      <c r="D14" s="192">
        <f>+'Instruktion grunduppgifter'!B41+'Instruktion grunduppgifter'!B42+'Instruktion grunduppgifter'!B43</f>
        <v>0</v>
      </c>
      <c r="E14" s="127"/>
      <c r="F14" s="133" t="s">
        <v>142</v>
      </c>
      <c r="G14" s="117"/>
      <c r="H14" s="118"/>
      <c r="I14" s="167">
        <v>1</v>
      </c>
      <c r="J14" s="149"/>
    </row>
    <row r="15" spans="1:10" s="116" customFormat="1" ht="7.5" customHeight="1" x14ac:dyDescent="0.25">
      <c r="A15" s="115"/>
      <c r="B15" s="115"/>
      <c r="E15" s="127"/>
      <c r="F15" s="117"/>
      <c r="G15" s="117"/>
      <c r="H15" s="118"/>
      <c r="I15" s="132"/>
      <c r="J15" s="149"/>
    </row>
    <row r="16" spans="1:10" s="116" customFormat="1" ht="13" x14ac:dyDescent="0.3">
      <c r="A16" s="115"/>
      <c r="B16" s="121" t="s">
        <v>143</v>
      </c>
      <c r="C16" s="118"/>
      <c r="D16" s="126"/>
      <c r="E16" s="127"/>
      <c r="F16" s="126" t="str">
        <f>CONCATENATE("Kvar ",'Instruktion grunduppgifter'!B35-1,", enl Probok")</f>
        <v>Kvar -1, enl Probok</v>
      </c>
      <c r="G16" s="117"/>
      <c r="H16" s="118"/>
      <c r="I16" s="166"/>
      <c r="J16" s="149"/>
    </row>
    <row r="17" spans="1:11" s="116" customFormat="1" ht="12.5" x14ac:dyDescent="0.25">
      <c r="A17" s="115"/>
      <c r="B17" s="115"/>
      <c r="C17" s="124"/>
      <c r="D17" s="124"/>
      <c r="E17" s="127"/>
      <c r="F17" s="135" t="str">
        <f>CONCATENATE("Oavskrivet belopp på utrustning ",'Instruktion grunduppgifter'!B35-1)</f>
        <v>Oavskrivet belopp på utrustning -1</v>
      </c>
      <c r="G17" s="117"/>
      <c r="H17" s="118"/>
      <c r="I17" s="136">
        <f>+I22</f>
        <v>0</v>
      </c>
      <c r="J17" s="149"/>
    </row>
    <row r="18" spans="1:11" s="116" customFormat="1" ht="12.5" x14ac:dyDescent="0.25">
      <c r="A18" s="115"/>
      <c r="B18" s="115"/>
      <c r="C18" s="123"/>
      <c r="D18" s="123"/>
      <c r="E18" s="127"/>
      <c r="F18" s="120" t="s">
        <v>144</v>
      </c>
      <c r="G18" s="117"/>
      <c r="H18" s="118"/>
      <c r="I18" s="136">
        <f>-D32</f>
        <v>0</v>
      </c>
      <c r="J18" s="149"/>
    </row>
    <row r="19" spans="1:11" s="116" customFormat="1" ht="13" x14ac:dyDescent="0.3">
      <c r="A19" s="115"/>
      <c r="B19" s="115"/>
      <c r="C19" s="123"/>
      <c r="D19" s="123"/>
      <c r="E19" s="127"/>
      <c r="F19" s="126" t="str">
        <f>CONCATENATE("Utgående balans ",'Instruktion grunduppgifter'!B35-1,"-12-31")</f>
        <v>Utgående balans -1-12-31</v>
      </c>
      <c r="G19" s="117"/>
      <c r="H19" s="118"/>
      <c r="I19" s="137">
        <f>SUM(I16:I18)</f>
        <v>0</v>
      </c>
      <c r="J19" s="149"/>
    </row>
    <row r="20" spans="1:11" s="116" customFormat="1" ht="12.5" x14ac:dyDescent="0.25">
      <c r="A20" s="115"/>
      <c r="B20" s="115"/>
      <c r="C20" s="123"/>
      <c r="D20" s="123"/>
      <c r="E20" s="127"/>
      <c r="F20" s="118"/>
      <c r="G20" s="117"/>
      <c r="H20" s="118"/>
      <c r="I20" s="132"/>
      <c r="J20" s="149"/>
    </row>
    <row r="21" spans="1:11" s="116" customFormat="1" ht="13" x14ac:dyDescent="0.3">
      <c r="A21" s="115"/>
      <c r="B21" s="115"/>
      <c r="C21" s="123"/>
      <c r="D21" s="123"/>
      <c r="E21" s="127"/>
      <c r="F21" s="126" t="s">
        <v>153</v>
      </c>
      <c r="G21" s="117"/>
      <c r="H21" s="118"/>
      <c r="I21" s="132"/>
      <c r="J21" s="149"/>
    </row>
    <row r="22" spans="1:11" s="116" customFormat="1" ht="12.5" x14ac:dyDescent="0.25">
      <c r="A22" s="115"/>
      <c r="B22" s="115"/>
      <c r="C22" s="123"/>
      <c r="D22" s="123"/>
      <c r="E22" s="127"/>
      <c r="F22" s="118" t="str">
        <f>+F17</f>
        <v>Oavskrivet belopp på utrustning -1</v>
      </c>
      <c r="G22" s="117"/>
      <c r="H22" s="118"/>
      <c r="I22" s="166"/>
      <c r="J22" s="149"/>
    </row>
    <row r="23" spans="1:11" s="116" customFormat="1" ht="12.5" x14ac:dyDescent="0.25">
      <c r="A23" s="115"/>
      <c r="B23" s="115"/>
      <c r="C23" s="123"/>
      <c r="D23" s="123"/>
      <c r="E23" s="127"/>
      <c r="F23" s="118" t="str">
        <f>CONCATENATE("Nyinköp av utrustning &gt; 25 tkr ht ",'Instruktion grunduppgifter'!B35-1)</f>
        <v>Nyinköp av utrustning &gt; 25 tkr ht -1</v>
      </c>
      <c r="G23" s="117"/>
      <c r="H23" s="118"/>
      <c r="I23" s="134"/>
      <c r="J23" s="149"/>
    </row>
    <row r="24" spans="1:11" s="116" customFormat="1" ht="13" x14ac:dyDescent="0.3">
      <c r="A24" s="115"/>
      <c r="B24" s="115"/>
      <c r="C24" s="126" t="s">
        <v>145</v>
      </c>
      <c r="D24" s="133">
        <f>SUM(D17:D23)</f>
        <v>0</v>
      </c>
      <c r="E24" s="127"/>
      <c r="F24" s="133" t="str">
        <f>CONCATENATE("Oavskrivet belopp på utrustning ",'Instruktion grunduppgifter'!B35-1,"-12-31")</f>
        <v>Oavskrivet belopp på utrustning -1-12-31</v>
      </c>
      <c r="G24" s="117"/>
      <c r="H24" s="118"/>
      <c r="I24" s="137">
        <f>SUM(I22:I23)</f>
        <v>0</v>
      </c>
      <c r="J24" s="149"/>
    </row>
    <row r="25" spans="1:11" s="126" customFormat="1" ht="6" customHeight="1" x14ac:dyDescent="0.3">
      <c r="A25" s="122"/>
      <c r="B25" s="122"/>
      <c r="C25" s="125"/>
      <c r="D25" s="125"/>
      <c r="E25" s="127"/>
      <c r="F25" s="117"/>
      <c r="G25" s="117"/>
      <c r="H25" s="118"/>
      <c r="I25" s="132"/>
      <c r="J25" s="149"/>
    </row>
    <row r="26" spans="1:11" s="116" customFormat="1" ht="13" x14ac:dyDescent="0.3">
      <c r="A26" s="115"/>
      <c r="B26" s="115"/>
      <c r="C26" s="126" t="s">
        <v>21</v>
      </c>
      <c r="D26" s="133">
        <f>+D24*D14</f>
        <v>0</v>
      </c>
      <c r="E26" s="127"/>
      <c r="F26" s="120"/>
      <c r="G26" s="117"/>
      <c r="H26" s="118"/>
      <c r="I26" s="132"/>
      <c r="J26" s="149"/>
    </row>
    <row r="27" spans="1:11" s="126" customFormat="1" ht="6" customHeight="1" x14ac:dyDescent="0.3">
      <c r="A27" s="122"/>
      <c r="B27" s="122"/>
      <c r="C27" s="125"/>
      <c r="D27" s="125"/>
      <c r="E27" s="127"/>
      <c r="F27" s="117"/>
      <c r="G27" s="117"/>
      <c r="H27" s="118"/>
      <c r="I27" s="132"/>
      <c r="J27" s="149"/>
      <c r="K27" s="116"/>
    </row>
    <row r="28" spans="1:11" s="116" customFormat="1" ht="13" x14ac:dyDescent="0.3">
      <c r="A28" s="115"/>
      <c r="B28" s="115"/>
      <c r="C28" s="126" t="s">
        <v>64</v>
      </c>
      <c r="D28" s="124"/>
      <c r="E28" s="127"/>
      <c r="F28" s="120"/>
      <c r="G28" s="117"/>
      <c r="H28" s="118"/>
      <c r="I28" s="132"/>
      <c r="J28" s="149"/>
    </row>
    <row r="29" spans="1:11" s="126" customFormat="1" ht="6" customHeight="1" x14ac:dyDescent="0.3">
      <c r="A29" s="122"/>
      <c r="B29" s="122"/>
      <c r="C29" s="125"/>
      <c r="D29" s="125"/>
      <c r="E29" s="127"/>
      <c r="F29" s="117"/>
      <c r="G29" s="117"/>
      <c r="H29" s="118"/>
      <c r="I29" s="132"/>
      <c r="J29" s="149"/>
      <c r="K29" s="116"/>
    </row>
    <row r="30" spans="1:11" s="116" customFormat="1" ht="13" x14ac:dyDescent="0.3">
      <c r="A30" s="115"/>
      <c r="B30" s="115"/>
      <c r="C30" s="126" t="s">
        <v>146</v>
      </c>
      <c r="D30" s="133">
        <f>+I24/I14/12*3</f>
        <v>0</v>
      </c>
      <c r="E30" s="127"/>
      <c r="F30" s="126" t="s">
        <v>147</v>
      </c>
      <c r="I30" s="166"/>
      <c r="J30" s="149"/>
    </row>
    <row r="31" spans="1:11" s="126" customFormat="1" ht="6" customHeight="1" x14ac:dyDescent="0.3">
      <c r="A31" s="122"/>
      <c r="B31" s="122"/>
      <c r="C31" s="125"/>
      <c r="D31" s="125"/>
      <c r="E31" s="127"/>
      <c r="F31" s="117"/>
      <c r="G31" s="117"/>
      <c r="H31" s="118"/>
      <c r="I31" s="132"/>
      <c r="J31" s="149"/>
    </row>
    <row r="32" spans="1:11" s="116" customFormat="1" ht="13.5" thickBot="1" x14ac:dyDescent="0.35">
      <c r="A32" s="115"/>
      <c r="B32" s="138"/>
      <c r="C32" s="139" t="s">
        <v>148</v>
      </c>
      <c r="D32" s="140">
        <f>SUM(D24:D31)</f>
        <v>0</v>
      </c>
      <c r="E32" s="141"/>
      <c r="F32" s="139" t="str">
        <f>CONCATENATE("KVAR ATT DISPONERA ",'Instruktion grunduppgifter'!B35-1,"-12-31")</f>
        <v>KVAR ATT DISPONERA -1-12-31</v>
      </c>
      <c r="G32" s="142"/>
      <c r="H32" s="140"/>
      <c r="I32" s="143">
        <f>+I19-I24+I30</f>
        <v>0</v>
      </c>
      <c r="J32" s="149"/>
    </row>
    <row r="33" spans="1:10" s="116" customFormat="1" ht="7.15" customHeight="1" x14ac:dyDescent="0.3">
      <c r="A33" s="115"/>
      <c r="C33" s="126"/>
      <c r="D33" s="126"/>
      <c r="E33" s="127"/>
      <c r="F33" s="117"/>
      <c r="G33" s="117"/>
      <c r="H33" s="118"/>
      <c r="I33" s="118"/>
      <c r="J33" s="132"/>
    </row>
    <row r="34" spans="1:10" ht="15.5" x14ac:dyDescent="0.35">
      <c r="A34" s="8"/>
      <c r="C34" s="11"/>
      <c r="D34" s="11"/>
      <c r="H34" s="58" t="s">
        <v>132</v>
      </c>
      <c r="I34" s="58" t="s">
        <v>133</v>
      </c>
      <c r="J34" s="150" t="s">
        <v>7</v>
      </c>
    </row>
    <row r="35" spans="1:10" ht="12" customHeight="1" x14ac:dyDescent="0.25">
      <c r="A35" s="8"/>
      <c r="H35" s="59"/>
      <c r="I35" s="59"/>
      <c r="J35" s="149"/>
    </row>
    <row r="36" spans="1:10" ht="13" x14ac:dyDescent="0.3">
      <c r="A36" s="8"/>
      <c r="C36" s="11"/>
      <c r="D36" s="11"/>
      <c r="G36" s="17" t="s">
        <v>74</v>
      </c>
      <c r="H36" s="62">
        <f>+I32</f>
        <v>0</v>
      </c>
      <c r="I36" s="102"/>
      <c r="J36" s="151" t="str">
        <f>IFERROR(+I36/H36*100,"")</f>
        <v/>
      </c>
    </row>
    <row r="37" spans="1:10" ht="7.15" customHeight="1" x14ac:dyDescent="0.25">
      <c r="A37" s="8"/>
      <c r="H37" s="59"/>
      <c r="I37" s="59"/>
      <c r="J37" s="152"/>
    </row>
    <row r="38" spans="1:10" s="11" customFormat="1" ht="15.5" x14ac:dyDescent="0.35">
      <c r="A38" s="16"/>
      <c r="B38" s="13" t="s">
        <v>135</v>
      </c>
      <c r="D38" s="33" t="s">
        <v>87</v>
      </c>
      <c r="E38" s="20"/>
      <c r="F38" s="2"/>
      <c r="G38" s="20"/>
      <c r="H38" s="62"/>
      <c r="I38" s="62"/>
      <c r="J38" s="153"/>
    </row>
    <row r="39" spans="1:10" ht="12" customHeight="1" x14ac:dyDescent="0.3">
      <c r="A39" s="8"/>
      <c r="C39" s="21" t="s">
        <v>54</v>
      </c>
      <c r="D39" s="32"/>
      <c r="E39" s="32"/>
      <c r="F39" s="32"/>
      <c r="G39" s="32"/>
      <c r="H39" s="89"/>
      <c r="I39" s="89"/>
      <c r="J39" s="151" t="str">
        <f t="shared" ref="J39:J44" si="0">IFERROR(+I39/H39*100,"")</f>
        <v/>
      </c>
    </row>
    <row r="40" spans="1:10" ht="12" customHeight="1" x14ac:dyDescent="0.3">
      <c r="A40" s="8"/>
      <c r="C40" s="21" t="s">
        <v>84</v>
      </c>
      <c r="D40" s="32"/>
      <c r="E40" s="32"/>
      <c r="F40" s="32"/>
      <c r="G40" s="32"/>
      <c r="H40" s="89"/>
      <c r="I40" s="89"/>
      <c r="J40" s="151" t="str">
        <f t="shared" si="0"/>
        <v/>
      </c>
    </row>
    <row r="41" spans="1:10" ht="12" customHeight="1" x14ac:dyDescent="0.3">
      <c r="A41" s="8"/>
      <c r="C41" s="21" t="s">
        <v>85</v>
      </c>
      <c r="D41" s="32"/>
      <c r="E41" s="32"/>
      <c r="F41" s="32"/>
      <c r="G41" s="32"/>
      <c r="H41" s="89"/>
      <c r="I41" s="89"/>
      <c r="J41" s="151" t="str">
        <f t="shared" si="0"/>
        <v/>
      </c>
    </row>
    <row r="42" spans="1:10" ht="12" customHeight="1" x14ac:dyDescent="0.3">
      <c r="A42" s="8"/>
      <c r="C42" s="106" t="s">
        <v>134</v>
      </c>
      <c r="D42" s="32"/>
      <c r="E42" s="32"/>
      <c r="F42" s="32"/>
      <c r="G42" s="32"/>
      <c r="H42" s="89"/>
      <c r="I42" s="89"/>
      <c r="J42" s="151" t="str">
        <f t="shared" si="0"/>
        <v/>
      </c>
    </row>
    <row r="43" spans="1:10" s="11" customFormat="1" ht="5.5" customHeight="1" x14ac:dyDescent="0.3">
      <c r="A43" s="22"/>
      <c r="B43" s="23"/>
      <c r="C43" s="24"/>
      <c r="D43" s="24"/>
      <c r="E43" s="25"/>
      <c r="F43" s="25"/>
      <c r="G43" s="25"/>
      <c r="H43" s="63"/>
      <c r="I43" s="63"/>
      <c r="J43" s="154" t="str">
        <f t="shared" si="0"/>
        <v/>
      </c>
    </row>
    <row r="44" spans="1:10" s="30" customFormat="1" ht="15.5" x14ac:dyDescent="0.35">
      <c r="A44" s="28"/>
      <c r="B44" s="13" t="s">
        <v>136</v>
      </c>
      <c r="C44" s="29"/>
      <c r="D44" s="29"/>
      <c r="E44" s="31"/>
      <c r="F44" s="31"/>
      <c r="G44" s="31"/>
      <c r="H44" s="64">
        <f>SUM(H39:H43)</f>
        <v>0</v>
      </c>
      <c r="I44" s="64">
        <f>SUM(I39:I42)</f>
        <v>0</v>
      </c>
      <c r="J44" s="151" t="str">
        <f t="shared" si="0"/>
        <v/>
      </c>
    </row>
    <row r="45" spans="1:10" ht="12" customHeight="1" x14ac:dyDescent="0.3">
      <c r="A45" s="8"/>
      <c r="C45" s="11"/>
      <c r="D45" s="11"/>
      <c r="G45" s="17"/>
      <c r="H45" s="62"/>
      <c r="I45" s="62"/>
      <c r="J45" s="153"/>
    </row>
    <row r="46" spans="1:10" s="14" customFormat="1" ht="15.5" x14ac:dyDescent="0.35">
      <c r="A46" s="12"/>
      <c r="B46" s="13" t="s">
        <v>67</v>
      </c>
      <c r="E46" s="15"/>
      <c r="F46" s="15"/>
      <c r="G46" s="15"/>
      <c r="H46" s="62"/>
      <c r="I46" s="62"/>
      <c r="J46" s="153"/>
    </row>
    <row r="47" spans="1:10" ht="12" customHeight="1" x14ac:dyDescent="0.25">
      <c r="A47" s="8"/>
      <c r="H47" s="59"/>
      <c r="I47" s="59"/>
      <c r="J47" s="152"/>
    </row>
    <row r="48" spans="1:10" s="11" customFormat="1" ht="12" customHeight="1" x14ac:dyDescent="0.3">
      <c r="A48" s="16"/>
      <c r="B48" s="191" t="str">
        <f>CONCATENATE("Lönekostnader (inkl LBK + sem.tillägg, tot ",'Instruktion grunduppgifter'!B52*100,"%) inkl. löneökning om angivet ovan")</f>
        <v>Lönekostnader (inkl LBK + sem.tillägg, tot 0%) inkl. löneökning om angivet ovan</v>
      </c>
      <c r="E48" s="17"/>
      <c r="F48" s="17"/>
      <c r="G48" s="17"/>
      <c r="H48" s="62"/>
      <c r="I48" s="62"/>
      <c r="J48" s="153"/>
    </row>
    <row r="49" spans="1:10" s="19" customFormat="1" ht="12" customHeight="1" x14ac:dyDescent="0.3">
      <c r="A49" s="18"/>
      <c r="C49" s="19" t="s">
        <v>4</v>
      </c>
      <c r="E49" s="20" t="s">
        <v>5</v>
      </c>
      <c r="F49" s="20" t="s">
        <v>6</v>
      </c>
      <c r="G49" s="20" t="s">
        <v>7</v>
      </c>
      <c r="H49" s="60"/>
      <c r="I49" s="60"/>
      <c r="J49" s="155"/>
    </row>
    <row r="50" spans="1:10" ht="12" customHeight="1" x14ac:dyDescent="0.25">
      <c r="A50" s="8"/>
      <c r="C50" s="110"/>
      <c r="D50" s="90"/>
      <c r="E50" s="91"/>
      <c r="F50" s="161"/>
      <c r="G50" s="97"/>
      <c r="H50" s="61">
        <f>+E50*F50*G50*(1+'Instruktion grunduppgifter'!$B$52)*(1+$G$8)</f>
        <v>0</v>
      </c>
      <c r="I50" s="109"/>
      <c r="J50" s="156"/>
    </row>
    <row r="51" spans="1:10" ht="12" customHeight="1" x14ac:dyDescent="0.25">
      <c r="A51" s="8"/>
      <c r="C51" s="90"/>
      <c r="D51" s="90"/>
      <c r="E51" s="91"/>
      <c r="F51" s="161"/>
      <c r="G51" s="97"/>
      <c r="H51" s="61">
        <f>+E51*F51*G51*(1+'Instruktion grunduppgifter'!$B$52)*(1+$G$8)</f>
        <v>0</v>
      </c>
      <c r="I51" s="109"/>
      <c r="J51" s="156"/>
    </row>
    <row r="52" spans="1:10" ht="12" customHeight="1" x14ac:dyDescent="0.25">
      <c r="A52" s="8"/>
      <c r="C52" s="90"/>
      <c r="D52" s="90"/>
      <c r="E52" s="91"/>
      <c r="F52" s="161"/>
      <c r="G52" s="97"/>
      <c r="H52" s="61">
        <f>+E52*F52*G52*(1+'Instruktion grunduppgifter'!$B$52)*(1+$G$8)</f>
        <v>0</v>
      </c>
      <c r="I52" s="109"/>
      <c r="J52" s="156"/>
    </row>
    <row r="53" spans="1:10" ht="12" customHeight="1" x14ac:dyDescent="0.25">
      <c r="A53" s="8"/>
      <c r="C53" s="90"/>
      <c r="D53" s="90"/>
      <c r="E53" s="91"/>
      <c r="F53" s="161"/>
      <c r="G53" s="97"/>
      <c r="H53" s="61">
        <f>+E53*F53*G53*(1+'Instruktion grunduppgifter'!$B$52)*(1+$G$8)</f>
        <v>0</v>
      </c>
      <c r="I53" s="109"/>
      <c r="J53" s="156"/>
    </row>
    <row r="54" spans="1:10" ht="12" customHeight="1" x14ac:dyDescent="0.25">
      <c r="A54" s="8"/>
      <c r="C54" s="90"/>
      <c r="D54" s="110"/>
      <c r="E54" s="91"/>
      <c r="F54" s="161"/>
      <c r="G54" s="97"/>
      <c r="H54" s="61">
        <f>+E54*F54*G54*(1+'Instruktion grunduppgifter'!$B$52)*(1+$G$8)</f>
        <v>0</v>
      </c>
      <c r="I54" s="109"/>
      <c r="J54" s="156"/>
    </row>
    <row r="55" spans="1:10" ht="12" customHeight="1" x14ac:dyDescent="0.25">
      <c r="A55" s="8"/>
      <c r="C55" s="90"/>
      <c r="D55" s="90"/>
      <c r="E55" s="91"/>
      <c r="F55" s="161"/>
      <c r="G55" s="97"/>
      <c r="H55" s="61">
        <f>+E55*F55*G55*(1+'Instruktion grunduppgifter'!$B$52)*(1+$G$8)</f>
        <v>0</v>
      </c>
      <c r="I55" s="109"/>
      <c r="J55" s="156"/>
    </row>
    <row r="56" spans="1:10" ht="12" customHeight="1" x14ac:dyDescent="0.25">
      <c r="A56" s="8"/>
      <c r="C56" s="90"/>
      <c r="D56" s="90"/>
      <c r="E56" s="91"/>
      <c r="F56" s="161"/>
      <c r="G56" s="97"/>
      <c r="H56" s="61">
        <f>+E56*F56*G56*(1+'Instruktion grunduppgifter'!$B$52)*(1+$G$8)</f>
        <v>0</v>
      </c>
      <c r="I56" s="109"/>
      <c r="J56" s="156"/>
    </row>
    <row r="57" spans="1:10" ht="12" customHeight="1" x14ac:dyDescent="0.25">
      <c r="A57" s="8"/>
      <c r="C57" s="90"/>
      <c r="D57" s="90"/>
      <c r="E57" s="91"/>
      <c r="F57" s="161"/>
      <c r="G57" s="97"/>
      <c r="H57" s="61">
        <f>+E57*F57*G57*(1+'Instruktion grunduppgifter'!$B$52)*(1+$G$8)</f>
        <v>0</v>
      </c>
      <c r="I57" s="109"/>
      <c r="J57" s="156"/>
    </row>
    <row r="58" spans="1:10" ht="12" customHeight="1" x14ac:dyDescent="0.25">
      <c r="A58" s="8"/>
      <c r="C58" s="90"/>
      <c r="D58" s="90"/>
      <c r="E58" s="91"/>
      <c r="F58" s="161"/>
      <c r="G58" s="97"/>
      <c r="H58" s="61">
        <f>+E58*F58*G58*(1+'Instruktion grunduppgifter'!$B$52)*(1+$G$8)</f>
        <v>0</v>
      </c>
      <c r="I58" s="109"/>
      <c r="J58" s="156"/>
    </row>
    <row r="59" spans="1:10" ht="12" customHeight="1" x14ac:dyDescent="0.25">
      <c r="A59" s="8"/>
      <c r="C59" s="90"/>
      <c r="D59" s="90"/>
      <c r="E59" s="91"/>
      <c r="F59" s="161"/>
      <c r="G59" s="97"/>
      <c r="H59" s="61">
        <f>+E59*F59*G59*(1+'Instruktion grunduppgifter'!$B$52)*(1+$G$8)</f>
        <v>0</v>
      </c>
      <c r="I59" s="109"/>
      <c r="J59" s="156"/>
    </row>
    <row r="60" spans="1:10" ht="12" customHeight="1" x14ac:dyDescent="0.25">
      <c r="A60" s="8"/>
      <c r="C60" s="90"/>
      <c r="D60" s="90"/>
      <c r="E60" s="91"/>
      <c r="F60" s="161"/>
      <c r="G60" s="97"/>
      <c r="H60" s="61">
        <f>+E60*F60*G60*(1+'Instruktion grunduppgifter'!$B$52)*(1+$G$8)</f>
        <v>0</v>
      </c>
      <c r="I60" s="109"/>
      <c r="J60" s="156"/>
    </row>
    <row r="61" spans="1:10" ht="12" customHeight="1" x14ac:dyDescent="0.25">
      <c r="A61" s="8"/>
      <c r="C61" s="90"/>
      <c r="D61" s="90"/>
      <c r="E61" s="91"/>
      <c r="F61" s="161"/>
      <c r="G61" s="97"/>
      <c r="H61" s="61">
        <f>+E61*F61*G61*(1+'Instruktion grunduppgifter'!$B$52)*(1+$G$8)</f>
        <v>0</v>
      </c>
      <c r="I61" s="109"/>
      <c r="J61" s="156"/>
    </row>
    <row r="62" spans="1:10" s="11" customFormat="1" ht="12" customHeight="1" x14ac:dyDescent="0.3">
      <c r="A62" s="16"/>
      <c r="C62" s="11" t="s">
        <v>8</v>
      </c>
      <c r="E62" s="17"/>
      <c r="F62" s="162"/>
      <c r="G62" s="74"/>
      <c r="H62" s="62">
        <f>SUM(H50:H61)</f>
        <v>0</v>
      </c>
      <c r="I62" s="62">
        <f>SUM(I50:I61)</f>
        <v>0</v>
      </c>
      <c r="J62" s="151" t="str">
        <f t="shared" ref="J62" si="1">IFERROR(+I62/H62*100,"")</f>
        <v/>
      </c>
    </row>
    <row r="63" spans="1:10" s="11" customFormat="1" ht="12" customHeight="1" x14ac:dyDescent="0.3">
      <c r="A63" s="22"/>
      <c r="B63" s="23"/>
      <c r="C63" s="24"/>
      <c r="D63" s="24"/>
      <c r="E63" s="25"/>
      <c r="F63" s="163"/>
      <c r="G63" s="75"/>
      <c r="H63" s="63"/>
      <c r="I63" s="63"/>
      <c r="J63" s="154"/>
    </row>
    <row r="64" spans="1:10" s="11" customFormat="1" ht="12" customHeight="1" x14ac:dyDescent="0.3">
      <c r="A64" s="22"/>
      <c r="B64" s="23"/>
      <c r="C64" s="24"/>
      <c r="D64" s="24"/>
      <c r="E64" s="25"/>
      <c r="F64" s="163"/>
      <c r="G64" s="25"/>
      <c r="H64" s="63"/>
      <c r="I64" s="63"/>
      <c r="J64" s="154"/>
    </row>
    <row r="65" spans="1:10" s="11" customFormat="1" ht="12" customHeight="1" x14ac:dyDescent="0.3">
      <c r="A65" s="16"/>
      <c r="B65" s="11" t="str">
        <f>CONCATENATE("Lönekostnader (inkl LBK ",'Instruktion grunduppgifter'!B52*100-2,"%)")</f>
        <v>Lönekostnader (inkl LBK -2%)</v>
      </c>
      <c r="E65" s="17"/>
      <c r="F65" s="162"/>
      <c r="G65" s="17"/>
      <c r="H65" s="62"/>
      <c r="I65" s="62"/>
      <c r="J65" s="153"/>
    </row>
    <row r="66" spans="1:10" s="19" customFormat="1" ht="12" customHeight="1" x14ac:dyDescent="0.3">
      <c r="A66" s="18"/>
      <c r="C66" s="19" t="s">
        <v>9</v>
      </c>
      <c r="E66" s="20" t="s">
        <v>68</v>
      </c>
      <c r="F66" s="164" t="s">
        <v>83</v>
      </c>
      <c r="G66" s="20"/>
      <c r="H66" s="60"/>
      <c r="I66" s="60"/>
      <c r="J66" s="155"/>
    </row>
    <row r="67" spans="1:10" ht="12" customHeight="1" x14ac:dyDescent="0.25">
      <c r="A67" s="8"/>
      <c r="C67" s="110"/>
      <c r="D67" s="110"/>
      <c r="E67" s="91"/>
      <c r="F67" s="161"/>
      <c r="G67" s="26"/>
      <c r="H67" s="61">
        <f>+E67*F67*(1+'Instruktion grunduppgifter'!$B$52-2%)</f>
        <v>0</v>
      </c>
      <c r="I67" s="109"/>
      <c r="J67" s="156"/>
    </row>
    <row r="68" spans="1:10" ht="12" customHeight="1" x14ac:dyDescent="0.25">
      <c r="A68" s="8"/>
      <c r="C68" s="90"/>
      <c r="D68" s="90"/>
      <c r="E68" s="91"/>
      <c r="F68" s="161"/>
      <c r="G68" s="26"/>
      <c r="H68" s="61">
        <f>+E68*F68*(1+'Instruktion grunduppgifter'!$B$52-2%)</f>
        <v>0</v>
      </c>
      <c r="I68" s="109"/>
      <c r="J68" s="156"/>
    </row>
    <row r="69" spans="1:10" ht="12" customHeight="1" x14ac:dyDescent="0.25">
      <c r="A69" s="8"/>
      <c r="C69" s="90"/>
      <c r="D69" s="90"/>
      <c r="E69" s="91"/>
      <c r="F69" s="161"/>
      <c r="G69" s="26"/>
      <c r="H69" s="61">
        <f>+E69*F69*(1+'Instruktion grunduppgifter'!$B$52-2%)</f>
        <v>0</v>
      </c>
      <c r="I69" s="109"/>
      <c r="J69" s="156"/>
    </row>
    <row r="70" spans="1:10" ht="12" customHeight="1" x14ac:dyDescent="0.25">
      <c r="A70" s="8"/>
      <c r="C70" s="90"/>
      <c r="D70" s="90"/>
      <c r="E70" s="91"/>
      <c r="F70" s="161"/>
      <c r="G70" s="26"/>
      <c r="H70" s="61">
        <f>+E70*F70*(1+'Instruktion grunduppgifter'!$B$52-2%)</f>
        <v>0</v>
      </c>
      <c r="I70" s="109"/>
      <c r="J70" s="156"/>
    </row>
    <row r="71" spans="1:10" s="11" customFormat="1" ht="12" customHeight="1" x14ac:dyDescent="0.3">
      <c r="A71" s="16"/>
      <c r="C71" s="11" t="s">
        <v>10</v>
      </c>
      <c r="E71" s="17"/>
      <c r="F71" s="17"/>
      <c r="G71" s="17"/>
      <c r="H71" s="62">
        <f>SUM(H67:H70)</f>
        <v>0</v>
      </c>
      <c r="I71" s="62">
        <f>SUM(I67:I70)</f>
        <v>0</v>
      </c>
      <c r="J71" s="151" t="str">
        <f t="shared" ref="J71" si="2">IFERROR(+I71/H71*100,"")</f>
        <v/>
      </c>
    </row>
    <row r="72" spans="1:10" s="11" customFormat="1" ht="12" customHeight="1" x14ac:dyDescent="0.3">
      <c r="A72" s="22"/>
      <c r="B72" s="23"/>
      <c r="C72" s="24"/>
      <c r="D72" s="24"/>
      <c r="E72" s="25"/>
      <c r="F72" s="25"/>
      <c r="G72" s="25"/>
      <c r="H72" s="63"/>
      <c r="I72" s="63"/>
      <c r="J72" s="154"/>
    </row>
    <row r="73" spans="1:10" s="11" customFormat="1" ht="12" customHeight="1" x14ac:dyDescent="0.3">
      <c r="A73" s="16"/>
      <c r="B73" s="11" t="s">
        <v>86</v>
      </c>
      <c r="E73" s="17"/>
      <c r="F73" s="17"/>
      <c r="G73" s="17"/>
      <c r="H73" s="62"/>
      <c r="I73" s="62"/>
      <c r="J73" s="153"/>
    </row>
    <row r="74" spans="1:10" ht="12" customHeight="1" x14ac:dyDescent="0.3">
      <c r="A74" s="8"/>
      <c r="C74" s="21" t="s">
        <v>78</v>
      </c>
      <c r="D74" s="21"/>
      <c r="E74" s="21"/>
      <c r="F74" s="21"/>
      <c r="G74" s="21"/>
      <c r="H74" s="89"/>
      <c r="I74" s="89"/>
      <c r="J74" s="151" t="str">
        <f t="shared" ref="J74:J78" si="3">IFERROR(+I74/H74*100,"")</f>
        <v/>
      </c>
    </row>
    <row r="75" spans="1:10" ht="12" customHeight="1" x14ac:dyDescent="0.3">
      <c r="A75" s="8"/>
      <c r="C75" s="21" t="s">
        <v>80</v>
      </c>
      <c r="D75" s="21"/>
      <c r="E75" s="21"/>
      <c r="F75" s="21"/>
      <c r="G75" s="21"/>
      <c r="H75" s="89"/>
      <c r="I75" s="89"/>
      <c r="J75" s="151" t="str">
        <f t="shared" si="3"/>
        <v/>
      </c>
    </row>
    <row r="76" spans="1:10" ht="12" customHeight="1" x14ac:dyDescent="0.3">
      <c r="A76" s="8"/>
      <c r="C76" s="106" t="s">
        <v>138</v>
      </c>
      <c r="D76" s="21"/>
      <c r="E76" s="21"/>
      <c r="F76" s="21"/>
      <c r="G76" s="21"/>
      <c r="H76" s="89"/>
      <c r="I76" s="89"/>
      <c r="J76" s="151" t="str">
        <f t="shared" si="3"/>
        <v/>
      </c>
    </row>
    <row r="77" spans="1:10" ht="12" customHeight="1" x14ac:dyDescent="0.3">
      <c r="A77" s="8"/>
      <c r="C77" s="21" t="s">
        <v>79</v>
      </c>
      <c r="D77" s="21"/>
      <c r="E77" s="21"/>
      <c r="F77" s="21"/>
      <c r="G77" s="21"/>
      <c r="H77" s="89"/>
      <c r="I77" s="89"/>
      <c r="J77" s="151" t="str">
        <f t="shared" si="3"/>
        <v/>
      </c>
    </row>
    <row r="78" spans="1:10" s="11" customFormat="1" ht="12" customHeight="1" x14ac:dyDescent="0.3">
      <c r="A78" s="16"/>
      <c r="C78" s="11" t="s">
        <v>12</v>
      </c>
      <c r="E78" s="17"/>
      <c r="F78" s="17"/>
      <c r="G78" s="17"/>
      <c r="H78" s="62">
        <f>SUM(H74:H77)</f>
        <v>0</v>
      </c>
      <c r="I78" s="62">
        <f>SUM(I74:I77)</f>
        <v>0</v>
      </c>
      <c r="J78" s="151" t="str">
        <f t="shared" si="3"/>
        <v/>
      </c>
    </row>
    <row r="79" spans="1:10" s="11" customFormat="1" ht="12" customHeight="1" x14ac:dyDescent="0.3">
      <c r="A79" s="22"/>
      <c r="B79" s="23"/>
      <c r="C79" s="24"/>
      <c r="D79" s="24"/>
      <c r="E79" s="25"/>
      <c r="F79" s="25"/>
      <c r="G79" s="25"/>
      <c r="H79" s="63"/>
      <c r="I79" s="63"/>
      <c r="J79" s="154"/>
    </row>
    <row r="80" spans="1:10" s="11" customFormat="1" ht="12" customHeight="1" x14ac:dyDescent="0.3">
      <c r="A80" s="16"/>
      <c r="B80" s="11" t="s">
        <v>13</v>
      </c>
      <c r="E80" s="17"/>
      <c r="F80" s="17"/>
      <c r="G80" s="17"/>
      <c r="H80" s="62"/>
      <c r="I80" s="62"/>
      <c r="J80" s="153"/>
    </row>
    <row r="81" spans="1:12" ht="12" customHeight="1" x14ac:dyDescent="0.3">
      <c r="A81" s="8"/>
      <c r="C81" s="21" t="s">
        <v>14</v>
      </c>
      <c r="D81" s="21"/>
      <c r="E81" s="21"/>
      <c r="F81" s="21"/>
      <c r="G81" s="21"/>
      <c r="H81" s="89"/>
      <c r="I81" s="89"/>
      <c r="J81" s="151" t="str">
        <f t="shared" ref="J81:J86" si="4">IFERROR(+I81/H81*100,"")</f>
        <v/>
      </c>
    </row>
    <row r="82" spans="1:12" ht="12" customHeight="1" x14ac:dyDescent="0.3">
      <c r="A82" s="8"/>
      <c r="C82" s="21" t="s">
        <v>139</v>
      </c>
      <c r="D82" s="21"/>
      <c r="E82" s="21"/>
      <c r="F82" s="21"/>
      <c r="G82" s="21"/>
      <c r="H82" s="89"/>
      <c r="I82" s="89"/>
      <c r="J82" s="151" t="str">
        <f t="shared" si="4"/>
        <v/>
      </c>
    </row>
    <row r="83" spans="1:12" ht="12" customHeight="1" x14ac:dyDescent="0.3">
      <c r="A83" s="8"/>
      <c r="C83" s="21" t="s">
        <v>16</v>
      </c>
      <c r="D83" s="21"/>
      <c r="E83" s="21"/>
      <c r="F83" s="21"/>
      <c r="G83" s="21"/>
      <c r="H83" s="89"/>
      <c r="I83" s="89"/>
      <c r="J83" s="151" t="str">
        <f t="shared" si="4"/>
        <v/>
      </c>
    </row>
    <row r="84" spans="1:12" ht="12" customHeight="1" x14ac:dyDescent="0.3">
      <c r="A84" s="8"/>
      <c r="C84" s="21" t="s">
        <v>17</v>
      </c>
      <c r="D84" s="21"/>
      <c r="E84" s="21"/>
      <c r="F84" s="21"/>
      <c r="G84" s="21"/>
      <c r="H84" s="89"/>
      <c r="I84" s="89"/>
      <c r="J84" s="151" t="str">
        <f t="shared" si="4"/>
        <v/>
      </c>
    </row>
    <row r="85" spans="1:12" ht="12" customHeight="1" x14ac:dyDescent="0.3">
      <c r="A85" s="8"/>
      <c r="C85" s="106" t="s">
        <v>137</v>
      </c>
      <c r="D85" s="21"/>
      <c r="E85" s="21"/>
      <c r="F85" s="21"/>
      <c r="G85" s="21"/>
      <c r="H85" s="89"/>
      <c r="I85" s="89"/>
      <c r="J85" s="151" t="str">
        <f t="shared" si="4"/>
        <v/>
      </c>
    </row>
    <row r="86" spans="1:12" s="11" customFormat="1" ht="12" customHeight="1" x14ac:dyDescent="0.3">
      <c r="A86" s="16"/>
      <c r="C86" s="27" t="s">
        <v>18</v>
      </c>
      <c r="D86" s="27"/>
      <c r="E86" s="17"/>
      <c r="F86" s="17"/>
      <c r="G86" s="17"/>
      <c r="H86" s="62">
        <f>SUM(H81:H85)</f>
        <v>0</v>
      </c>
      <c r="I86" s="62">
        <f>SUM(I81:I85)</f>
        <v>0</v>
      </c>
      <c r="J86" s="151" t="str">
        <f t="shared" si="4"/>
        <v/>
      </c>
    </row>
    <row r="87" spans="1:12" s="11" customFormat="1" ht="7.15" customHeight="1" x14ac:dyDescent="0.3">
      <c r="A87" s="22"/>
      <c r="B87" s="23"/>
      <c r="C87" s="24"/>
      <c r="D87" s="24"/>
      <c r="E87" s="25"/>
      <c r="F87" s="25"/>
      <c r="G87" s="25"/>
      <c r="H87" s="63"/>
      <c r="I87" s="63"/>
      <c r="J87" s="154"/>
    </row>
    <row r="88" spans="1:12" s="30" customFormat="1" ht="15.5" x14ac:dyDescent="0.35">
      <c r="A88" s="28"/>
      <c r="B88" s="29" t="s">
        <v>69</v>
      </c>
      <c r="E88" s="31"/>
      <c r="F88" s="31"/>
      <c r="G88" s="31"/>
      <c r="H88" s="64">
        <f>+H62+H71+H78+H86</f>
        <v>0</v>
      </c>
      <c r="I88" s="64">
        <f>+I62+I71+I78+I86</f>
        <v>0</v>
      </c>
      <c r="J88" s="151" t="str">
        <f t="shared" ref="J88" si="5">IFERROR(+I88/H88*100,"")</f>
        <v/>
      </c>
      <c r="L88" s="11"/>
    </row>
    <row r="89" spans="1:12" s="11" customFormat="1" ht="6" customHeight="1" x14ac:dyDescent="0.3">
      <c r="A89" s="22"/>
      <c r="B89" s="23"/>
      <c r="C89" s="24"/>
      <c r="D89" s="24"/>
      <c r="E89" s="25"/>
      <c r="F89" s="25"/>
      <c r="G89" s="25"/>
      <c r="H89" s="63"/>
      <c r="I89" s="63"/>
      <c r="J89" s="154"/>
    </row>
    <row r="90" spans="1:12" s="11" customFormat="1" ht="12" customHeight="1" x14ac:dyDescent="0.3">
      <c r="A90" s="22"/>
      <c r="B90" s="11" t="s">
        <v>64</v>
      </c>
      <c r="E90" s="17"/>
      <c r="F90" s="17"/>
      <c r="G90" s="17"/>
      <c r="H90" s="62"/>
      <c r="I90" s="62"/>
      <c r="J90" s="153"/>
    </row>
    <row r="91" spans="1:12" s="11" customFormat="1" ht="12" customHeight="1" x14ac:dyDescent="0.3">
      <c r="A91" s="22"/>
      <c r="B91" s="1"/>
      <c r="C91" s="21" t="s">
        <v>125</v>
      </c>
      <c r="D91" s="21"/>
      <c r="E91" s="21"/>
      <c r="F91" s="21"/>
      <c r="G91" s="21"/>
      <c r="H91" s="89"/>
      <c r="I91" s="89"/>
      <c r="J91" s="151" t="str">
        <f t="shared" ref="J91:J94" si="6">IFERROR(+I91/H91*100,"")</f>
        <v/>
      </c>
    </row>
    <row r="92" spans="1:12" s="11" customFormat="1" ht="12" customHeight="1" x14ac:dyDescent="0.3">
      <c r="A92" s="22"/>
      <c r="B92" s="23"/>
      <c r="C92" s="21" t="s">
        <v>126</v>
      </c>
      <c r="D92" s="21"/>
      <c r="E92" s="21"/>
      <c r="F92" s="21"/>
      <c r="G92" s="21"/>
      <c r="H92" s="89"/>
      <c r="I92" s="89"/>
      <c r="J92" s="151" t="str">
        <f t="shared" si="6"/>
        <v/>
      </c>
    </row>
    <row r="93" spans="1:12" s="11" customFormat="1" ht="12" customHeight="1" x14ac:dyDescent="0.3">
      <c r="A93" s="22"/>
      <c r="B93" s="27"/>
      <c r="C93" s="21" t="s">
        <v>131</v>
      </c>
      <c r="D93" s="21"/>
      <c r="E93" s="21"/>
      <c r="F93" s="21"/>
      <c r="G93" s="21"/>
      <c r="H93" s="89"/>
      <c r="I93" s="89"/>
      <c r="J93" s="151" t="str">
        <f t="shared" si="6"/>
        <v/>
      </c>
    </row>
    <row r="94" spans="1:12" s="11" customFormat="1" ht="12" customHeight="1" x14ac:dyDescent="0.3">
      <c r="A94" s="22"/>
      <c r="B94" s="27"/>
      <c r="C94" s="70" t="s">
        <v>128</v>
      </c>
      <c r="D94" s="3"/>
      <c r="E94" s="3"/>
      <c r="F94" s="3"/>
      <c r="G94" s="3"/>
      <c r="H94" s="103">
        <f>SUM(H91:H93)</f>
        <v>0</v>
      </c>
      <c r="I94" s="103">
        <f>SUM(I91:I93)</f>
        <v>0</v>
      </c>
      <c r="J94" s="151" t="str">
        <f t="shared" si="6"/>
        <v/>
      </c>
    </row>
    <row r="95" spans="1:12" s="11" customFormat="1" ht="6" customHeight="1" x14ac:dyDescent="0.3">
      <c r="A95" s="22"/>
      <c r="B95" s="23"/>
      <c r="C95" s="24"/>
      <c r="D95" s="24"/>
      <c r="E95" s="25"/>
      <c r="F95" s="25"/>
      <c r="G95" s="25"/>
      <c r="H95" s="63"/>
      <c r="I95" s="63"/>
      <c r="J95" s="154"/>
    </row>
    <row r="96" spans="1:12" s="11" customFormat="1" ht="12" customHeight="1" x14ac:dyDescent="0.3">
      <c r="A96" s="16"/>
      <c r="B96" s="27" t="s">
        <v>82</v>
      </c>
      <c r="C96" s="21"/>
      <c r="D96" s="21"/>
      <c r="E96" s="21"/>
      <c r="F96" s="21"/>
      <c r="G96" s="21"/>
      <c r="H96" s="89"/>
      <c r="I96" s="89"/>
      <c r="J96" s="151" t="str">
        <f t="shared" ref="J96" si="7">IFERROR(+I96/H96*100,"")</f>
        <v/>
      </c>
    </row>
    <row r="97" spans="1:10" s="11" customFormat="1" ht="6" customHeight="1" x14ac:dyDescent="0.3">
      <c r="A97" s="22"/>
      <c r="B97" s="23"/>
      <c r="C97" s="24"/>
      <c r="D97" s="24"/>
      <c r="E97" s="25"/>
      <c r="F97" s="25"/>
      <c r="G97" s="25"/>
      <c r="H97" s="63"/>
      <c r="I97" s="63"/>
      <c r="J97" s="154"/>
    </row>
    <row r="98" spans="1:10" s="11" customFormat="1" ht="12" customHeight="1" x14ac:dyDescent="0.3">
      <c r="A98" s="16"/>
      <c r="B98" s="27" t="s">
        <v>24</v>
      </c>
      <c r="C98" s="21"/>
      <c r="D98" s="21"/>
      <c r="E98" s="21"/>
      <c r="F98" s="21"/>
      <c r="G98" s="21"/>
      <c r="H98" s="89"/>
      <c r="I98" s="89"/>
      <c r="J98" s="151" t="str">
        <f t="shared" ref="J98" si="8">IFERROR(+I98/H98*100,"")</f>
        <v/>
      </c>
    </row>
    <row r="99" spans="1:10" s="11" customFormat="1" ht="6" customHeight="1" x14ac:dyDescent="0.3">
      <c r="A99" s="22"/>
      <c r="B99" s="23"/>
      <c r="C99" s="24"/>
      <c r="D99" s="24"/>
      <c r="E99" s="25"/>
      <c r="F99" s="25"/>
      <c r="G99" s="25"/>
      <c r="H99" s="63"/>
      <c r="I99" s="63"/>
      <c r="J99" s="154"/>
    </row>
    <row r="100" spans="1:10" s="11" customFormat="1" ht="12" customHeight="1" x14ac:dyDescent="0.3">
      <c r="A100" s="16"/>
      <c r="B100" s="11" t="s">
        <v>19</v>
      </c>
      <c r="E100" s="20" t="s">
        <v>3</v>
      </c>
      <c r="G100" s="20" t="s">
        <v>20</v>
      </c>
      <c r="H100" s="62"/>
      <c r="I100" s="62"/>
      <c r="J100" s="153"/>
    </row>
    <row r="101" spans="1:10" ht="12" customHeight="1" x14ac:dyDescent="0.3">
      <c r="A101" s="8"/>
      <c r="C101" s="21" t="s">
        <v>21</v>
      </c>
      <c r="D101" s="21"/>
      <c r="E101" s="32"/>
      <c r="F101" s="32"/>
      <c r="G101" s="98">
        <f>+G7</f>
        <v>0</v>
      </c>
      <c r="H101" s="65">
        <f>+(H88-H85)*G101</f>
        <v>0</v>
      </c>
      <c r="I101" s="65">
        <f>+(I88-I85)*H101</f>
        <v>0</v>
      </c>
      <c r="J101" s="151" t="str">
        <f t="shared" ref="J101:J103" si="9">IFERROR(+I101/H101*100,"")</f>
        <v/>
      </c>
    </row>
    <row r="102" spans="1:10" ht="15" customHeight="1" x14ac:dyDescent="0.3">
      <c r="A102" s="8"/>
      <c r="C102" s="21" t="s">
        <v>64</v>
      </c>
      <c r="D102" s="21" t="s">
        <v>22</v>
      </c>
      <c r="E102" s="92"/>
      <c r="F102" s="32"/>
      <c r="G102" s="99"/>
      <c r="H102" s="65">
        <f>IF(E102=0,G102*(H88-H85+H98),E102)</f>
        <v>0</v>
      </c>
      <c r="I102" s="65">
        <f>IF(F102=0,H102*(I88-I85+I98),F102)</f>
        <v>0</v>
      </c>
      <c r="J102" s="151" t="str">
        <f t="shared" si="9"/>
        <v/>
      </c>
    </row>
    <row r="103" spans="1:10" s="11" customFormat="1" ht="12" customHeight="1" x14ac:dyDescent="0.3">
      <c r="A103" s="16"/>
      <c r="C103" s="11" t="s">
        <v>23</v>
      </c>
      <c r="E103" s="17"/>
      <c r="F103" s="17"/>
      <c r="G103" s="17"/>
      <c r="H103" s="62">
        <f>SUM(H101:H102)</f>
        <v>0</v>
      </c>
      <c r="I103" s="62">
        <f>SUM(I101:I102)</f>
        <v>0</v>
      </c>
      <c r="J103" s="151" t="str">
        <f t="shared" si="9"/>
        <v/>
      </c>
    </row>
    <row r="104" spans="1:10" s="11" customFormat="1" ht="6" customHeight="1" x14ac:dyDescent="0.3">
      <c r="A104" s="22"/>
      <c r="B104" s="23"/>
      <c r="C104" s="24"/>
      <c r="D104" s="24"/>
      <c r="E104" s="25"/>
      <c r="F104" s="25"/>
      <c r="G104" s="25"/>
      <c r="H104" s="63"/>
      <c r="I104" s="63"/>
      <c r="J104" s="154"/>
    </row>
    <row r="105" spans="1:10" s="11" customFormat="1" ht="12" customHeight="1" x14ac:dyDescent="0.3">
      <c r="A105" s="16"/>
      <c r="B105" s="27" t="s">
        <v>155</v>
      </c>
      <c r="C105" s="21"/>
      <c r="D105" s="21"/>
      <c r="E105" s="21"/>
      <c r="F105" s="21"/>
      <c r="G105" s="21"/>
      <c r="H105" s="89"/>
      <c r="I105" s="89"/>
      <c r="J105" s="151" t="str">
        <f t="shared" ref="J105" si="10">IFERROR(+I105/H105*100,"")</f>
        <v/>
      </c>
    </row>
    <row r="106" spans="1:10" s="11" customFormat="1" ht="6" customHeight="1" x14ac:dyDescent="0.3">
      <c r="A106" s="22"/>
      <c r="B106" s="23"/>
      <c r="C106" s="24"/>
      <c r="D106" s="24"/>
      <c r="E106" s="25"/>
      <c r="F106" s="25"/>
      <c r="G106" s="25"/>
      <c r="H106" s="63"/>
      <c r="I106" s="63"/>
      <c r="J106" s="154"/>
    </row>
    <row r="107" spans="1:10" s="30" customFormat="1" ht="15.5" x14ac:dyDescent="0.35">
      <c r="A107" s="28"/>
      <c r="B107" s="30" t="s">
        <v>70</v>
      </c>
      <c r="E107" s="31"/>
      <c r="F107" s="31"/>
      <c r="G107" s="31"/>
      <c r="H107" s="64">
        <f>+H88+H94+H96+H98+H103+H105</f>
        <v>0</v>
      </c>
      <c r="I107" s="64">
        <f>+I88+I94+I96+I98+I103+I105</f>
        <v>0</v>
      </c>
      <c r="J107" s="151" t="str">
        <f t="shared" ref="J107" si="11">IFERROR(+I107/H107*100,"")</f>
        <v/>
      </c>
    </row>
    <row r="108" spans="1:10" s="30" customFormat="1" ht="8.25" customHeight="1" x14ac:dyDescent="0.35">
      <c r="A108" s="28"/>
      <c r="C108" s="29"/>
      <c r="D108" s="29"/>
      <c r="E108" s="31"/>
      <c r="F108" s="31"/>
      <c r="G108" s="31"/>
      <c r="H108" s="64"/>
      <c r="I108" s="64"/>
      <c r="J108" s="157"/>
    </row>
    <row r="109" spans="1:10" s="30" customFormat="1" ht="15.5" x14ac:dyDescent="0.35">
      <c r="A109" s="28"/>
      <c r="B109" s="30" t="s">
        <v>71</v>
      </c>
      <c r="C109" s="29"/>
      <c r="D109" s="29"/>
      <c r="E109" s="31"/>
      <c r="F109" s="31"/>
      <c r="G109" s="31"/>
      <c r="H109" s="64">
        <f>+H44-H107</f>
        <v>0</v>
      </c>
      <c r="I109" s="64">
        <f>+I44-I107</f>
        <v>0</v>
      </c>
      <c r="J109" s="151" t="str">
        <f t="shared" ref="J109" si="12">IFERROR(+I109/H109*100,"")</f>
        <v/>
      </c>
    </row>
    <row r="110" spans="1:10" s="30" customFormat="1" ht="8.25" customHeight="1" x14ac:dyDescent="0.35">
      <c r="A110" s="28"/>
      <c r="C110" s="29"/>
      <c r="D110" s="29"/>
      <c r="E110" s="31"/>
      <c r="F110" s="31"/>
      <c r="G110" s="31"/>
      <c r="H110" s="64"/>
      <c r="I110" s="64"/>
      <c r="J110" s="157"/>
    </row>
    <row r="111" spans="1:10" s="30" customFormat="1" ht="15.5" x14ac:dyDescent="0.35">
      <c r="A111" s="28"/>
      <c r="C111" s="29"/>
      <c r="D111" s="29"/>
      <c r="E111" s="31"/>
      <c r="F111" s="31"/>
      <c r="G111" s="17" t="s">
        <v>75</v>
      </c>
      <c r="H111" s="62">
        <f>+H36+H109</f>
        <v>0</v>
      </c>
      <c r="I111" s="62">
        <f>+I36+I109</f>
        <v>0</v>
      </c>
      <c r="J111" s="151" t="str">
        <f t="shared" ref="J111" si="13">IFERROR(+I111/H111*100,"")</f>
        <v/>
      </c>
    </row>
    <row r="112" spans="1:10" s="30" customFormat="1" ht="12" customHeight="1" x14ac:dyDescent="0.35">
      <c r="A112" s="28"/>
      <c r="C112" s="29"/>
      <c r="D112" s="29"/>
      <c r="E112" s="31"/>
      <c r="F112" s="31"/>
      <c r="G112" s="31"/>
      <c r="H112" s="64"/>
      <c r="I112" s="64"/>
      <c r="J112" s="157"/>
    </row>
    <row r="113" spans="1:10" s="30" customFormat="1" ht="15.5" x14ac:dyDescent="0.35">
      <c r="A113" s="34"/>
      <c r="B113" s="13" t="s">
        <v>154</v>
      </c>
      <c r="C113" s="35"/>
      <c r="D113" s="35"/>
      <c r="E113" s="36"/>
      <c r="F113" s="36"/>
      <c r="G113" s="36"/>
      <c r="H113" s="66"/>
      <c r="I113" s="66"/>
      <c r="J113" s="158"/>
    </row>
    <row r="114" spans="1:10" s="37" customFormat="1" ht="12" customHeight="1" x14ac:dyDescent="0.3">
      <c r="A114" s="18"/>
      <c r="C114" s="38" t="s">
        <v>25</v>
      </c>
      <c r="D114" s="38"/>
      <c r="E114" s="20" t="s">
        <v>72</v>
      </c>
      <c r="F114" s="20"/>
      <c r="G114" s="20" t="s">
        <v>26</v>
      </c>
      <c r="H114" s="60"/>
      <c r="I114" s="60"/>
      <c r="J114" s="155"/>
    </row>
    <row r="115" spans="1:10" s="11" customFormat="1" ht="12" customHeight="1" x14ac:dyDescent="0.3">
      <c r="A115" s="22"/>
      <c r="B115" s="23"/>
      <c r="C115" s="101"/>
      <c r="D115" s="101"/>
      <c r="E115" s="101"/>
      <c r="F115" s="26"/>
      <c r="G115" s="93"/>
      <c r="H115" s="94"/>
      <c r="I115" s="94"/>
      <c r="J115" s="159"/>
    </row>
    <row r="116" spans="1:10" s="11" customFormat="1" ht="12" customHeight="1" x14ac:dyDescent="0.3">
      <c r="A116" s="22"/>
      <c r="B116" s="23"/>
      <c r="C116" s="101"/>
      <c r="D116" s="101"/>
      <c r="E116" s="101"/>
      <c r="F116" s="26"/>
      <c r="G116" s="93"/>
      <c r="H116" s="94"/>
      <c r="I116" s="94"/>
      <c r="J116" s="159"/>
    </row>
    <row r="117" spans="1:10" s="11" customFormat="1" ht="12" customHeight="1" x14ac:dyDescent="0.3">
      <c r="A117" s="22"/>
      <c r="B117" s="23"/>
      <c r="C117" s="101"/>
      <c r="D117" s="101"/>
      <c r="E117" s="101"/>
      <c r="F117" s="26"/>
      <c r="G117" s="93"/>
      <c r="H117" s="94"/>
      <c r="I117" s="94"/>
      <c r="J117" s="159"/>
    </row>
    <row r="118" spans="1:10" s="11" customFormat="1" ht="12" customHeight="1" x14ac:dyDescent="0.3">
      <c r="A118" s="22"/>
      <c r="B118" s="23"/>
      <c r="C118" s="24"/>
      <c r="D118" s="24"/>
      <c r="E118" s="25"/>
      <c r="F118" s="25"/>
      <c r="G118" s="25"/>
      <c r="H118" s="63"/>
      <c r="I118" s="63"/>
      <c r="J118" s="154"/>
    </row>
    <row r="119" spans="1:10" s="11" customFormat="1" ht="15.5" x14ac:dyDescent="0.35">
      <c r="A119" s="22"/>
      <c r="B119" s="30" t="s">
        <v>27</v>
      </c>
      <c r="C119" s="24"/>
      <c r="D119" s="24"/>
      <c r="E119" s="25"/>
      <c r="F119" s="25"/>
      <c r="G119" s="25"/>
      <c r="H119" s="67">
        <f>SUM(H115:H117)</f>
        <v>0</v>
      </c>
      <c r="I119" s="67">
        <f>SUM(I115:I117)</f>
        <v>0</v>
      </c>
      <c r="J119" s="153"/>
    </row>
    <row r="120" spans="1:10" s="23" customFormat="1" ht="12" customHeight="1" thickBot="1" x14ac:dyDescent="0.3">
      <c r="A120" s="39"/>
      <c r="B120" s="40"/>
      <c r="C120" s="40"/>
      <c r="D120" s="40"/>
      <c r="E120" s="41"/>
      <c r="F120" s="41"/>
      <c r="G120" s="41"/>
      <c r="H120" s="42"/>
      <c r="I120" s="42"/>
      <c r="J120" s="160"/>
    </row>
  </sheetData>
  <sheetProtection algorithmName="SHA-512" hashValue="zdLghe398JI32ji58cikdiJHUrXOR5yfTeXezEiX5yCIEg17MNgn56TeEaynS5k7QEsfdC291HNciv84L1/Txw==" saltValue="Koj2/8l6DqTtlqjEaTo4UQ==" spinCount="100000" sheet="1" objects="1" scenarios="1"/>
  <protectedRanges>
    <protectedRange password="B142" sqref="H94:I94" name="Insamling budget_3"/>
    <protectedRange password="B142" sqref="H3:H4" name="Insamling budget_1_2"/>
  </protectedRanges>
  <phoneticPr fontId="19" type="noConversion"/>
  <pageMargins left="0.74803149606299213" right="0.74803149606299213" top="0.51181102362204722" bottom="0.74803149606299213" header="0.51181102362204722" footer="0.51181102362204722"/>
  <pageSetup paperSize="9" scale="54" fitToHeight="2" orientation="portrait" r:id="rId1"/>
  <headerFooter alignWithMargins="0">
    <oddFooter>&amp;L&amp;9Version 2021.1&amp;C&amp;F &amp;A</oddFooter>
  </headerFooter>
  <rowBreaks count="1" manualBreakCount="1">
    <brk id="120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20"/>
  <sheetViews>
    <sheetView showGridLines="0" topLeftCell="A33" zoomScaleNormal="100" workbookViewId="0">
      <selection activeCell="B65" sqref="B65"/>
    </sheetView>
  </sheetViews>
  <sheetFormatPr defaultColWidth="9.1796875" defaultRowHeight="12" customHeight="1" x14ac:dyDescent="0.25"/>
  <cols>
    <col min="1" max="1" width="2.7265625" style="1" customWidth="1"/>
    <col min="2" max="2" width="2.54296875" style="1" customWidth="1"/>
    <col min="3" max="3" width="24.54296875" style="1" customWidth="1"/>
    <col min="4" max="4" width="24.81640625" style="1" customWidth="1"/>
    <col min="5" max="5" width="10.453125" style="2" bestFit="1" customWidth="1"/>
    <col min="6" max="6" width="15.26953125" style="2" bestFit="1" customWidth="1"/>
    <col min="7" max="7" width="15" style="2" customWidth="1"/>
    <col min="8" max="8" width="12.7265625" style="3" customWidth="1"/>
    <col min="9" max="9" width="12.453125" style="3" customWidth="1"/>
    <col min="10" max="10" width="4.81640625" style="3" customWidth="1"/>
    <col min="11" max="16384" width="9.1796875" style="1"/>
  </cols>
  <sheetData>
    <row r="1" spans="1:10" ht="12" customHeight="1" thickBot="1" x14ac:dyDescent="0.3"/>
    <row r="2" spans="1:10" ht="12" customHeight="1" x14ac:dyDescent="0.3">
      <c r="A2" s="4"/>
      <c r="B2" s="5"/>
      <c r="C2" s="5"/>
      <c r="D2" s="5"/>
      <c r="E2" s="6"/>
      <c r="F2" s="6"/>
      <c r="G2" s="189" t="s">
        <v>149</v>
      </c>
      <c r="H2" s="165">
        <f>+'Instruktion grunduppgifter'!B33</f>
        <v>0</v>
      </c>
      <c r="I2" s="7"/>
      <c r="J2" s="148"/>
    </row>
    <row r="3" spans="1:10" ht="17.5" x14ac:dyDescent="0.35">
      <c r="A3" s="8"/>
      <c r="D3" s="53" t="s">
        <v>60</v>
      </c>
      <c r="E3" s="55">
        <f>+'Instruktion grunduppgifter'!B35</f>
        <v>0</v>
      </c>
      <c r="G3" s="190" t="s">
        <v>156</v>
      </c>
      <c r="H3" s="111">
        <f>+'Instruktion grunduppgifter'!B37</f>
        <v>0</v>
      </c>
      <c r="J3" s="149"/>
    </row>
    <row r="4" spans="1:10" ht="17.5" x14ac:dyDescent="0.35">
      <c r="A4" s="8"/>
      <c r="D4" s="53"/>
      <c r="E4" s="55"/>
      <c r="G4" s="119" t="s">
        <v>28</v>
      </c>
      <c r="H4" s="111" t="str">
        <f>+D6</f>
        <v>Projekt 5</v>
      </c>
      <c r="J4" s="149"/>
    </row>
    <row r="5" spans="1:10" ht="12" customHeight="1" x14ac:dyDescent="0.25">
      <c r="A5" s="8"/>
      <c r="J5" s="149"/>
    </row>
    <row r="6" spans="1:10" ht="12" customHeight="1" x14ac:dyDescent="0.3">
      <c r="A6" s="8"/>
      <c r="C6" s="9" t="s">
        <v>0</v>
      </c>
      <c r="D6" s="86" t="s">
        <v>33</v>
      </c>
      <c r="E6" s="87"/>
      <c r="F6" s="9" t="s">
        <v>156</v>
      </c>
      <c r="G6" s="111">
        <f>+'Instruktion grunduppgifter'!B37</f>
        <v>0</v>
      </c>
      <c r="J6" s="149"/>
    </row>
    <row r="7" spans="1:10" ht="12" customHeight="1" x14ac:dyDescent="0.3">
      <c r="A7" s="8"/>
      <c r="C7" s="10" t="s">
        <v>1</v>
      </c>
      <c r="D7" s="105">
        <v>5</v>
      </c>
      <c r="E7" s="88"/>
      <c r="F7" s="71" t="s">
        <v>88</v>
      </c>
      <c r="G7" s="112">
        <f>+'Instruktion grunduppgifter'!B46+'Instruktion grunduppgifter'!B47+'Instruktion grunduppgifter'!B48</f>
        <v>0</v>
      </c>
      <c r="J7" s="149"/>
    </row>
    <row r="8" spans="1:10" ht="13" x14ac:dyDescent="0.3">
      <c r="A8" s="8"/>
      <c r="C8" s="9" t="s">
        <v>2</v>
      </c>
      <c r="D8" s="86"/>
      <c r="E8" s="87"/>
      <c r="F8" s="71" t="s">
        <v>140</v>
      </c>
      <c r="G8" s="170">
        <f>+'Instruktion grunduppgifter'!B51</f>
        <v>0</v>
      </c>
      <c r="J8" s="149"/>
    </row>
    <row r="9" spans="1:10" ht="12" customHeight="1" x14ac:dyDescent="0.3">
      <c r="A9" s="8"/>
      <c r="C9" s="11"/>
      <c r="D9" s="11"/>
      <c r="J9" s="149"/>
    </row>
    <row r="10" spans="1:10" ht="12" customHeight="1" x14ac:dyDescent="0.3">
      <c r="A10" s="8"/>
      <c r="C10" s="11" t="s">
        <v>76</v>
      </c>
      <c r="D10" s="11"/>
      <c r="J10" s="149"/>
    </row>
    <row r="11" spans="1:10" s="116" customFormat="1" ht="9" customHeight="1" thickBot="1" x14ac:dyDescent="0.35">
      <c r="A11" s="115"/>
      <c r="C11" s="126"/>
      <c r="D11" s="126"/>
      <c r="E11" s="127"/>
      <c r="F11" s="117"/>
      <c r="G11" s="117"/>
      <c r="H11" s="118"/>
      <c r="I11" s="118"/>
      <c r="J11" s="132"/>
    </row>
    <row r="12" spans="1:10" s="116" customFormat="1" ht="15.5" x14ac:dyDescent="0.35">
      <c r="A12" s="115"/>
      <c r="B12" s="128" t="str">
        <f>CONCATENATE("PROGNOS OKT-DEC ",'Instruktion grunduppgifter'!B35-1)</f>
        <v>PROGNOS OKT-DEC -1</v>
      </c>
      <c r="C12" s="129"/>
      <c r="D12" s="129"/>
      <c r="E12" s="130"/>
      <c r="F12" s="113"/>
      <c r="G12" s="113"/>
      <c r="H12" s="114"/>
      <c r="I12" s="131"/>
      <c r="J12" s="149"/>
    </row>
    <row r="13" spans="1:10" s="116" customFormat="1" ht="7.5" customHeight="1" x14ac:dyDescent="0.25">
      <c r="A13" s="115"/>
      <c r="B13" s="115"/>
      <c r="E13" s="127"/>
      <c r="F13" s="117"/>
      <c r="G13" s="117"/>
      <c r="H13" s="118"/>
      <c r="I13" s="132"/>
      <c r="J13" s="149"/>
    </row>
    <row r="14" spans="1:10" s="116" customFormat="1" ht="13" x14ac:dyDescent="0.3">
      <c r="A14" s="115"/>
      <c r="B14" s="115"/>
      <c r="C14" s="126" t="str">
        <f>CONCATENATE("OH procent ",'Instruktion grunduppgifter'!B35-1)</f>
        <v>OH procent -1</v>
      </c>
      <c r="D14" s="192">
        <f>+'Instruktion grunduppgifter'!B41+'Instruktion grunduppgifter'!B42+'Instruktion grunduppgifter'!B43</f>
        <v>0</v>
      </c>
      <c r="E14" s="127"/>
      <c r="F14" s="133" t="s">
        <v>142</v>
      </c>
      <c r="G14" s="117"/>
      <c r="H14" s="118"/>
      <c r="I14" s="167">
        <v>1</v>
      </c>
      <c r="J14" s="149"/>
    </row>
    <row r="15" spans="1:10" s="116" customFormat="1" ht="7.5" customHeight="1" x14ac:dyDescent="0.25">
      <c r="A15" s="115"/>
      <c r="B15" s="115"/>
      <c r="E15" s="127"/>
      <c r="F15" s="117"/>
      <c r="G15" s="117"/>
      <c r="H15" s="118"/>
      <c r="I15" s="132"/>
      <c r="J15" s="149"/>
    </row>
    <row r="16" spans="1:10" s="116" customFormat="1" ht="13" x14ac:dyDescent="0.3">
      <c r="A16" s="115"/>
      <c r="B16" s="121" t="s">
        <v>143</v>
      </c>
      <c r="C16" s="118"/>
      <c r="D16" s="126"/>
      <c r="E16" s="127"/>
      <c r="F16" s="126" t="str">
        <f>CONCATENATE("Kvar ",'Instruktion grunduppgifter'!B35-1,", enl Probok")</f>
        <v>Kvar -1, enl Probok</v>
      </c>
      <c r="G16" s="117"/>
      <c r="H16" s="118"/>
      <c r="I16" s="166"/>
      <c r="J16" s="149"/>
    </row>
    <row r="17" spans="1:11" s="116" customFormat="1" ht="12.5" x14ac:dyDescent="0.25">
      <c r="A17" s="115"/>
      <c r="B17" s="115"/>
      <c r="C17" s="124"/>
      <c r="D17" s="124"/>
      <c r="E17" s="127"/>
      <c r="F17" s="135" t="str">
        <f>CONCATENATE("Oavskrivet belopp på utrustning ",'Instruktion grunduppgifter'!B35-1)</f>
        <v>Oavskrivet belopp på utrustning -1</v>
      </c>
      <c r="G17" s="117"/>
      <c r="H17" s="118"/>
      <c r="I17" s="136">
        <f>+I22</f>
        <v>0</v>
      </c>
      <c r="J17" s="149"/>
    </row>
    <row r="18" spans="1:11" s="116" customFormat="1" ht="12.5" x14ac:dyDescent="0.25">
      <c r="A18" s="115"/>
      <c r="B18" s="115"/>
      <c r="C18" s="123"/>
      <c r="D18" s="123"/>
      <c r="E18" s="127"/>
      <c r="F18" s="120" t="s">
        <v>144</v>
      </c>
      <c r="G18" s="117"/>
      <c r="H18" s="118"/>
      <c r="I18" s="136">
        <f>-D32</f>
        <v>0</v>
      </c>
      <c r="J18" s="149"/>
    </row>
    <row r="19" spans="1:11" s="116" customFormat="1" ht="13" x14ac:dyDescent="0.3">
      <c r="A19" s="115"/>
      <c r="B19" s="115"/>
      <c r="C19" s="123"/>
      <c r="D19" s="123"/>
      <c r="E19" s="127"/>
      <c r="F19" s="126" t="str">
        <f>CONCATENATE("Utgående balans ",'Instruktion grunduppgifter'!B35-1,"-12-31")</f>
        <v>Utgående balans -1-12-31</v>
      </c>
      <c r="G19" s="117"/>
      <c r="H19" s="118"/>
      <c r="I19" s="137">
        <f>SUM(I16:I18)</f>
        <v>0</v>
      </c>
      <c r="J19" s="149"/>
    </row>
    <row r="20" spans="1:11" s="116" customFormat="1" ht="12.5" x14ac:dyDescent="0.25">
      <c r="A20" s="115"/>
      <c r="B20" s="115"/>
      <c r="C20" s="123"/>
      <c r="D20" s="123"/>
      <c r="E20" s="127"/>
      <c r="F20" s="118"/>
      <c r="G20" s="117"/>
      <c r="H20" s="118"/>
      <c r="I20" s="132"/>
      <c r="J20" s="149"/>
    </row>
    <row r="21" spans="1:11" s="116" customFormat="1" ht="13" x14ac:dyDescent="0.3">
      <c r="A21" s="115"/>
      <c r="B21" s="115"/>
      <c r="C21" s="123"/>
      <c r="D21" s="123"/>
      <c r="E21" s="127"/>
      <c r="F21" s="126" t="s">
        <v>153</v>
      </c>
      <c r="G21" s="117"/>
      <c r="H21" s="118"/>
      <c r="I21" s="132"/>
      <c r="J21" s="149"/>
    </row>
    <row r="22" spans="1:11" s="116" customFormat="1" ht="12.5" x14ac:dyDescent="0.25">
      <c r="A22" s="115"/>
      <c r="B22" s="115"/>
      <c r="C22" s="123"/>
      <c r="D22" s="123"/>
      <c r="E22" s="127"/>
      <c r="F22" s="118" t="str">
        <f>+F17</f>
        <v>Oavskrivet belopp på utrustning -1</v>
      </c>
      <c r="G22" s="117"/>
      <c r="H22" s="118"/>
      <c r="I22" s="166"/>
      <c r="J22" s="149"/>
    </row>
    <row r="23" spans="1:11" s="116" customFormat="1" ht="12.5" x14ac:dyDescent="0.25">
      <c r="A23" s="115"/>
      <c r="B23" s="115"/>
      <c r="C23" s="123"/>
      <c r="D23" s="123"/>
      <c r="E23" s="127"/>
      <c r="F23" s="118" t="str">
        <f>CONCATENATE("Nyinköp av utrustning &gt; 25 tkr ht ",'Instruktion grunduppgifter'!B35-1)</f>
        <v>Nyinköp av utrustning &gt; 25 tkr ht -1</v>
      </c>
      <c r="G23" s="117"/>
      <c r="H23" s="118"/>
      <c r="I23" s="134"/>
      <c r="J23" s="149"/>
    </row>
    <row r="24" spans="1:11" s="116" customFormat="1" ht="13" x14ac:dyDescent="0.3">
      <c r="A24" s="115"/>
      <c r="B24" s="115"/>
      <c r="C24" s="126" t="s">
        <v>145</v>
      </c>
      <c r="D24" s="133">
        <f>SUM(D17:D23)</f>
        <v>0</v>
      </c>
      <c r="E24" s="127"/>
      <c r="F24" s="133" t="str">
        <f>CONCATENATE("Oavskrivet belopp på utrustning ",'Instruktion grunduppgifter'!B35-1,"-12-31")</f>
        <v>Oavskrivet belopp på utrustning -1-12-31</v>
      </c>
      <c r="G24" s="117"/>
      <c r="H24" s="118"/>
      <c r="I24" s="137">
        <f>SUM(I22:I23)</f>
        <v>0</v>
      </c>
      <c r="J24" s="149"/>
    </row>
    <row r="25" spans="1:11" s="126" customFormat="1" ht="6" customHeight="1" x14ac:dyDescent="0.3">
      <c r="A25" s="122"/>
      <c r="B25" s="122"/>
      <c r="C25" s="125"/>
      <c r="D25" s="125"/>
      <c r="E25" s="127"/>
      <c r="F25" s="117"/>
      <c r="G25" s="117"/>
      <c r="H25" s="118"/>
      <c r="I25" s="132"/>
      <c r="J25" s="149"/>
    </row>
    <row r="26" spans="1:11" s="116" customFormat="1" ht="13" x14ac:dyDescent="0.3">
      <c r="A26" s="115"/>
      <c r="B26" s="115"/>
      <c r="C26" s="126" t="s">
        <v>21</v>
      </c>
      <c r="D26" s="133">
        <f>+D24*D14</f>
        <v>0</v>
      </c>
      <c r="E26" s="127"/>
      <c r="F26" s="120"/>
      <c r="G26" s="117"/>
      <c r="H26" s="118"/>
      <c r="I26" s="132"/>
      <c r="J26" s="149"/>
    </row>
    <row r="27" spans="1:11" s="126" customFormat="1" ht="6" customHeight="1" x14ac:dyDescent="0.3">
      <c r="A27" s="122"/>
      <c r="B27" s="122"/>
      <c r="C27" s="125"/>
      <c r="D27" s="125"/>
      <c r="E27" s="127"/>
      <c r="F27" s="117"/>
      <c r="G27" s="117"/>
      <c r="H27" s="118"/>
      <c r="I27" s="132"/>
      <c r="J27" s="149"/>
      <c r="K27" s="116"/>
    </row>
    <row r="28" spans="1:11" s="116" customFormat="1" ht="13" x14ac:dyDescent="0.3">
      <c r="A28" s="115"/>
      <c r="B28" s="115"/>
      <c r="C28" s="126" t="s">
        <v>64</v>
      </c>
      <c r="D28" s="124"/>
      <c r="E28" s="127"/>
      <c r="F28" s="120"/>
      <c r="G28" s="117"/>
      <c r="H28" s="118"/>
      <c r="I28" s="132"/>
      <c r="J28" s="149"/>
    </row>
    <row r="29" spans="1:11" s="126" customFormat="1" ht="6" customHeight="1" x14ac:dyDescent="0.3">
      <c r="A29" s="122"/>
      <c r="B29" s="122"/>
      <c r="C29" s="125"/>
      <c r="D29" s="125"/>
      <c r="E29" s="127"/>
      <c r="F29" s="117"/>
      <c r="G29" s="117"/>
      <c r="H29" s="118"/>
      <c r="I29" s="132"/>
      <c r="J29" s="149"/>
      <c r="K29" s="116"/>
    </row>
    <row r="30" spans="1:11" s="116" customFormat="1" ht="13" x14ac:dyDescent="0.3">
      <c r="A30" s="115"/>
      <c r="B30" s="115"/>
      <c r="C30" s="126" t="s">
        <v>146</v>
      </c>
      <c r="D30" s="133">
        <f>+I24/I14/12*3</f>
        <v>0</v>
      </c>
      <c r="E30" s="127"/>
      <c r="F30" s="126" t="s">
        <v>147</v>
      </c>
      <c r="I30" s="166"/>
      <c r="J30" s="149"/>
    </row>
    <row r="31" spans="1:11" s="126" customFormat="1" ht="6" customHeight="1" x14ac:dyDescent="0.3">
      <c r="A31" s="122"/>
      <c r="B31" s="122"/>
      <c r="C31" s="125"/>
      <c r="D31" s="125"/>
      <c r="E31" s="127"/>
      <c r="F31" s="117"/>
      <c r="G31" s="117"/>
      <c r="H31" s="118"/>
      <c r="I31" s="132"/>
      <c r="J31" s="149"/>
    </row>
    <row r="32" spans="1:11" s="116" customFormat="1" ht="13.5" thickBot="1" x14ac:dyDescent="0.35">
      <c r="A32" s="115"/>
      <c r="B32" s="138"/>
      <c r="C32" s="139" t="s">
        <v>148</v>
      </c>
      <c r="D32" s="140">
        <f>SUM(D24:D31)</f>
        <v>0</v>
      </c>
      <c r="E32" s="141"/>
      <c r="F32" s="139" t="str">
        <f>CONCATENATE("KVAR ATT DISPONERA ",'Instruktion grunduppgifter'!B35-1,"-12-31")</f>
        <v>KVAR ATT DISPONERA -1-12-31</v>
      </c>
      <c r="G32" s="142"/>
      <c r="H32" s="140"/>
      <c r="I32" s="143">
        <f>+I19-I24+I30</f>
        <v>0</v>
      </c>
      <c r="J32" s="149"/>
    </row>
    <row r="33" spans="1:10" s="116" customFormat="1" ht="7.15" customHeight="1" x14ac:dyDescent="0.3">
      <c r="A33" s="115"/>
      <c r="C33" s="126"/>
      <c r="D33" s="126"/>
      <c r="E33" s="127"/>
      <c r="F33" s="117"/>
      <c r="G33" s="117"/>
      <c r="H33" s="118"/>
      <c r="I33" s="118"/>
      <c r="J33" s="132"/>
    </row>
    <row r="34" spans="1:10" ht="15.5" x14ac:dyDescent="0.35">
      <c r="A34" s="8"/>
      <c r="C34" s="11"/>
      <c r="D34" s="11"/>
      <c r="H34" s="58" t="s">
        <v>132</v>
      </c>
      <c r="I34" s="58" t="s">
        <v>133</v>
      </c>
      <c r="J34" s="150" t="s">
        <v>7</v>
      </c>
    </row>
    <row r="35" spans="1:10" ht="12" customHeight="1" x14ac:dyDescent="0.25">
      <c r="A35" s="8"/>
      <c r="H35" s="59"/>
      <c r="I35" s="59"/>
      <c r="J35" s="149"/>
    </row>
    <row r="36" spans="1:10" ht="13" x14ac:dyDescent="0.3">
      <c r="A36" s="8"/>
      <c r="C36" s="11"/>
      <c r="D36" s="11"/>
      <c r="G36" s="17" t="s">
        <v>74</v>
      </c>
      <c r="H36" s="62">
        <f>+I32</f>
        <v>0</v>
      </c>
      <c r="I36" s="102"/>
      <c r="J36" s="151" t="str">
        <f>IFERROR(+I36/H36*100,"")</f>
        <v/>
      </c>
    </row>
    <row r="37" spans="1:10" ht="7.15" customHeight="1" x14ac:dyDescent="0.25">
      <c r="A37" s="8"/>
      <c r="H37" s="59"/>
      <c r="I37" s="59"/>
      <c r="J37" s="152"/>
    </row>
    <row r="38" spans="1:10" s="11" customFormat="1" ht="15.5" x14ac:dyDescent="0.35">
      <c r="A38" s="16"/>
      <c r="B38" s="13" t="s">
        <v>135</v>
      </c>
      <c r="D38" s="33" t="s">
        <v>87</v>
      </c>
      <c r="E38" s="20"/>
      <c r="F38" s="2"/>
      <c r="G38" s="20"/>
      <c r="H38" s="62"/>
      <c r="I38" s="62"/>
      <c r="J38" s="153"/>
    </row>
    <row r="39" spans="1:10" ht="12" customHeight="1" x14ac:dyDescent="0.3">
      <c r="A39" s="8"/>
      <c r="C39" s="21" t="s">
        <v>54</v>
      </c>
      <c r="D39" s="32"/>
      <c r="E39" s="32"/>
      <c r="F39" s="32"/>
      <c r="G39" s="32"/>
      <c r="H39" s="89"/>
      <c r="I39" s="89"/>
      <c r="J39" s="151" t="str">
        <f t="shared" ref="J39:J44" si="0">IFERROR(+I39/H39*100,"")</f>
        <v/>
      </c>
    </row>
    <row r="40" spans="1:10" ht="12" customHeight="1" x14ac:dyDescent="0.3">
      <c r="A40" s="8"/>
      <c r="C40" s="21" t="s">
        <v>84</v>
      </c>
      <c r="D40" s="32"/>
      <c r="E40" s="32"/>
      <c r="F40" s="32"/>
      <c r="G40" s="32"/>
      <c r="H40" s="89"/>
      <c r="I40" s="89"/>
      <c r="J40" s="151" t="str">
        <f t="shared" si="0"/>
        <v/>
      </c>
    </row>
    <row r="41" spans="1:10" ht="12" customHeight="1" x14ac:dyDescent="0.3">
      <c r="A41" s="8"/>
      <c r="C41" s="21" t="s">
        <v>85</v>
      </c>
      <c r="D41" s="32"/>
      <c r="E41" s="32"/>
      <c r="F41" s="32"/>
      <c r="G41" s="32"/>
      <c r="H41" s="89"/>
      <c r="I41" s="89"/>
      <c r="J41" s="151" t="str">
        <f t="shared" si="0"/>
        <v/>
      </c>
    </row>
    <row r="42" spans="1:10" ht="12" customHeight="1" x14ac:dyDescent="0.3">
      <c r="A42" s="8"/>
      <c r="C42" s="106" t="s">
        <v>134</v>
      </c>
      <c r="D42" s="32"/>
      <c r="E42" s="32"/>
      <c r="F42" s="32"/>
      <c r="G42" s="32"/>
      <c r="H42" s="89"/>
      <c r="I42" s="89"/>
      <c r="J42" s="151" t="str">
        <f t="shared" si="0"/>
        <v/>
      </c>
    </row>
    <row r="43" spans="1:10" s="11" customFormat="1" ht="5.5" customHeight="1" x14ac:dyDescent="0.3">
      <c r="A43" s="22"/>
      <c r="B43" s="23"/>
      <c r="C43" s="24"/>
      <c r="D43" s="24"/>
      <c r="E43" s="25"/>
      <c r="F43" s="25"/>
      <c r="G43" s="25"/>
      <c r="H43" s="63"/>
      <c r="I43" s="63"/>
      <c r="J43" s="154" t="str">
        <f t="shared" si="0"/>
        <v/>
      </c>
    </row>
    <row r="44" spans="1:10" s="30" customFormat="1" ht="15.5" x14ac:dyDescent="0.35">
      <c r="A44" s="28"/>
      <c r="B44" s="13" t="s">
        <v>136</v>
      </c>
      <c r="C44" s="29"/>
      <c r="D44" s="29"/>
      <c r="E44" s="31"/>
      <c r="F44" s="31"/>
      <c r="G44" s="31"/>
      <c r="H44" s="64">
        <f>SUM(H39:H43)</f>
        <v>0</v>
      </c>
      <c r="I44" s="64">
        <f>SUM(I39:I42)</f>
        <v>0</v>
      </c>
      <c r="J44" s="151" t="str">
        <f t="shared" si="0"/>
        <v/>
      </c>
    </row>
    <row r="45" spans="1:10" ht="12" customHeight="1" x14ac:dyDescent="0.3">
      <c r="A45" s="8"/>
      <c r="C45" s="11"/>
      <c r="D45" s="11"/>
      <c r="G45" s="17"/>
      <c r="H45" s="62"/>
      <c r="I45" s="62"/>
      <c r="J45" s="153"/>
    </row>
    <row r="46" spans="1:10" s="14" customFormat="1" ht="15.5" x14ac:dyDescent="0.35">
      <c r="A46" s="12"/>
      <c r="B46" s="13" t="s">
        <v>67</v>
      </c>
      <c r="E46" s="15"/>
      <c r="F46" s="15"/>
      <c r="G46" s="15"/>
      <c r="H46" s="62"/>
      <c r="I46" s="62"/>
      <c r="J46" s="153"/>
    </row>
    <row r="47" spans="1:10" ht="12" customHeight="1" x14ac:dyDescent="0.25">
      <c r="A47" s="8"/>
      <c r="H47" s="59"/>
      <c r="I47" s="59"/>
      <c r="J47" s="152"/>
    </row>
    <row r="48" spans="1:10" s="11" customFormat="1" ht="12" customHeight="1" x14ac:dyDescent="0.3">
      <c r="A48" s="16"/>
      <c r="B48" s="191" t="str">
        <f>CONCATENATE("Lönekostnader (inkl LBK + sem.tillägg, tot ",'Instruktion grunduppgifter'!B52*100,"%) inkl. löneökning om angivet ovan")</f>
        <v>Lönekostnader (inkl LBK + sem.tillägg, tot 0%) inkl. löneökning om angivet ovan</v>
      </c>
      <c r="E48" s="17"/>
      <c r="F48" s="17"/>
      <c r="G48" s="17"/>
      <c r="H48" s="62"/>
      <c r="I48" s="62"/>
      <c r="J48" s="153"/>
    </row>
    <row r="49" spans="1:10" s="19" customFormat="1" ht="12" customHeight="1" x14ac:dyDescent="0.3">
      <c r="A49" s="18"/>
      <c r="C49" s="19" t="s">
        <v>4</v>
      </c>
      <c r="E49" s="20" t="s">
        <v>5</v>
      </c>
      <c r="F49" s="20" t="s">
        <v>6</v>
      </c>
      <c r="G49" s="20" t="s">
        <v>7</v>
      </c>
      <c r="H49" s="60"/>
      <c r="I49" s="60"/>
      <c r="J49" s="155"/>
    </row>
    <row r="50" spans="1:10" ht="12" customHeight="1" x14ac:dyDescent="0.25">
      <c r="A50" s="8"/>
      <c r="C50" s="110"/>
      <c r="D50" s="90"/>
      <c r="E50" s="91"/>
      <c r="F50" s="161"/>
      <c r="G50" s="97"/>
      <c r="H50" s="61">
        <f>+E50*F50*G50*(1+'Instruktion grunduppgifter'!$B$52)*(1+$G$8)</f>
        <v>0</v>
      </c>
      <c r="I50" s="109"/>
      <c r="J50" s="156"/>
    </row>
    <row r="51" spans="1:10" ht="12" customHeight="1" x14ac:dyDescent="0.25">
      <c r="A51" s="8"/>
      <c r="C51" s="90"/>
      <c r="D51" s="90"/>
      <c r="E51" s="91"/>
      <c r="F51" s="161"/>
      <c r="G51" s="97"/>
      <c r="H51" s="61">
        <f>+E51*F51*G51*(1+'Instruktion grunduppgifter'!$B$52)*(1+$G$8)</f>
        <v>0</v>
      </c>
      <c r="I51" s="109"/>
      <c r="J51" s="156"/>
    </row>
    <row r="52" spans="1:10" ht="12" customHeight="1" x14ac:dyDescent="0.25">
      <c r="A52" s="8"/>
      <c r="C52" s="90"/>
      <c r="D52" s="90"/>
      <c r="E52" s="91"/>
      <c r="F52" s="161"/>
      <c r="G52" s="97"/>
      <c r="H52" s="61">
        <f>+E52*F52*G52*(1+'Instruktion grunduppgifter'!$B$52)*(1+$G$8)</f>
        <v>0</v>
      </c>
      <c r="I52" s="109"/>
      <c r="J52" s="156"/>
    </row>
    <row r="53" spans="1:10" ht="12" customHeight="1" x14ac:dyDescent="0.25">
      <c r="A53" s="8"/>
      <c r="C53" s="90"/>
      <c r="D53" s="90"/>
      <c r="E53" s="91"/>
      <c r="F53" s="161"/>
      <c r="G53" s="97"/>
      <c r="H53" s="61">
        <f>+E53*F53*G53*(1+'Instruktion grunduppgifter'!$B$52)*(1+$G$8)</f>
        <v>0</v>
      </c>
      <c r="I53" s="109"/>
      <c r="J53" s="156"/>
    </row>
    <row r="54" spans="1:10" ht="12" customHeight="1" x14ac:dyDescent="0.25">
      <c r="A54" s="8"/>
      <c r="C54" s="90"/>
      <c r="D54" s="110"/>
      <c r="E54" s="91"/>
      <c r="F54" s="161"/>
      <c r="G54" s="97"/>
      <c r="H54" s="61">
        <f>+E54*F54*G54*(1+'Instruktion grunduppgifter'!$B$52)*(1+$G$8)</f>
        <v>0</v>
      </c>
      <c r="I54" s="109"/>
      <c r="J54" s="156"/>
    </row>
    <row r="55" spans="1:10" ht="12" customHeight="1" x14ac:dyDescent="0.25">
      <c r="A55" s="8"/>
      <c r="C55" s="90"/>
      <c r="D55" s="90"/>
      <c r="E55" s="91"/>
      <c r="F55" s="161"/>
      <c r="G55" s="97"/>
      <c r="H55" s="61">
        <f>+E55*F55*G55*(1+'Instruktion grunduppgifter'!$B$52)*(1+$G$8)</f>
        <v>0</v>
      </c>
      <c r="I55" s="109"/>
      <c r="J55" s="156"/>
    </row>
    <row r="56" spans="1:10" ht="12" customHeight="1" x14ac:dyDescent="0.25">
      <c r="A56" s="8"/>
      <c r="C56" s="90"/>
      <c r="D56" s="90"/>
      <c r="E56" s="91"/>
      <c r="F56" s="161"/>
      <c r="G56" s="97"/>
      <c r="H56" s="61">
        <f>+E56*F56*G56*(1+'Instruktion grunduppgifter'!$B$52)*(1+$G$8)</f>
        <v>0</v>
      </c>
      <c r="I56" s="109"/>
      <c r="J56" s="156"/>
    </row>
    <row r="57" spans="1:10" ht="12" customHeight="1" x14ac:dyDescent="0.25">
      <c r="A57" s="8"/>
      <c r="C57" s="90"/>
      <c r="D57" s="90"/>
      <c r="E57" s="91"/>
      <c r="F57" s="161"/>
      <c r="G57" s="97"/>
      <c r="H57" s="61">
        <f>+E57*F57*G57*(1+'Instruktion grunduppgifter'!$B$52)*(1+$G$8)</f>
        <v>0</v>
      </c>
      <c r="I57" s="109"/>
      <c r="J57" s="156"/>
    </row>
    <row r="58" spans="1:10" ht="12" customHeight="1" x14ac:dyDescent="0.25">
      <c r="A58" s="8"/>
      <c r="C58" s="90"/>
      <c r="D58" s="90"/>
      <c r="E58" s="91"/>
      <c r="F58" s="161"/>
      <c r="G58" s="97"/>
      <c r="H58" s="61">
        <f>+E58*F58*G58*(1+'Instruktion grunduppgifter'!$B$52)*(1+$G$8)</f>
        <v>0</v>
      </c>
      <c r="I58" s="109"/>
      <c r="J58" s="156"/>
    </row>
    <row r="59" spans="1:10" ht="12" customHeight="1" x14ac:dyDescent="0.25">
      <c r="A59" s="8"/>
      <c r="C59" s="90"/>
      <c r="D59" s="90"/>
      <c r="E59" s="91"/>
      <c r="F59" s="161"/>
      <c r="G59" s="97"/>
      <c r="H59" s="61">
        <f>+E59*F59*G59*(1+'Instruktion grunduppgifter'!$B$52)*(1+$G$8)</f>
        <v>0</v>
      </c>
      <c r="I59" s="109"/>
      <c r="J59" s="156"/>
    </row>
    <row r="60" spans="1:10" ht="12" customHeight="1" x14ac:dyDescent="0.25">
      <c r="A60" s="8"/>
      <c r="C60" s="90"/>
      <c r="D60" s="90"/>
      <c r="E60" s="91"/>
      <c r="F60" s="161"/>
      <c r="G60" s="97"/>
      <c r="H60" s="61">
        <f>+E60*F60*G60*(1+'Instruktion grunduppgifter'!$B$52)*(1+$G$8)</f>
        <v>0</v>
      </c>
      <c r="I60" s="109"/>
      <c r="J60" s="156"/>
    </row>
    <row r="61" spans="1:10" ht="12" customHeight="1" x14ac:dyDescent="0.25">
      <c r="A61" s="8"/>
      <c r="C61" s="90"/>
      <c r="D61" s="90"/>
      <c r="E61" s="91"/>
      <c r="F61" s="161"/>
      <c r="G61" s="97"/>
      <c r="H61" s="61">
        <f>+E61*F61*G61*(1+'Instruktion grunduppgifter'!$B$52)*(1+$G$8)</f>
        <v>0</v>
      </c>
      <c r="I61" s="109"/>
      <c r="J61" s="156"/>
    </row>
    <row r="62" spans="1:10" s="11" customFormat="1" ht="12" customHeight="1" x14ac:dyDescent="0.3">
      <c r="A62" s="16"/>
      <c r="C62" s="11" t="s">
        <v>8</v>
      </c>
      <c r="E62" s="17"/>
      <c r="F62" s="162"/>
      <c r="G62" s="74"/>
      <c r="H62" s="62">
        <f>SUM(H50:H61)</f>
        <v>0</v>
      </c>
      <c r="I62" s="62">
        <f>SUM(I50:I61)</f>
        <v>0</v>
      </c>
      <c r="J62" s="151" t="str">
        <f t="shared" ref="J62" si="1">IFERROR(+I62/H62*100,"")</f>
        <v/>
      </c>
    </row>
    <row r="63" spans="1:10" s="11" customFormat="1" ht="12" customHeight="1" x14ac:dyDescent="0.3">
      <c r="A63" s="22"/>
      <c r="B63" s="23"/>
      <c r="C63" s="24"/>
      <c r="D63" s="24"/>
      <c r="E63" s="25"/>
      <c r="F63" s="163"/>
      <c r="G63" s="75"/>
      <c r="H63" s="63"/>
      <c r="I63" s="63"/>
      <c r="J63" s="154"/>
    </row>
    <row r="64" spans="1:10" s="11" customFormat="1" ht="12" customHeight="1" x14ac:dyDescent="0.3">
      <c r="A64" s="22"/>
      <c r="B64" s="23"/>
      <c r="C64" s="24"/>
      <c r="D64" s="24"/>
      <c r="E64" s="25"/>
      <c r="F64" s="163"/>
      <c r="G64" s="25"/>
      <c r="H64" s="63"/>
      <c r="I64" s="63"/>
      <c r="J64" s="154"/>
    </row>
    <row r="65" spans="1:10" s="11" customFormat="1" ht="12" customHeight="1" x14ac:dyDescent="0.3">
      <c r="A65" s="16"/>
      <c r="B65" s="11" t="str">
        <f>CONCATENATE("Lönekostnader (inkl LBK ",'Instruktion grunduppgifter'!B52*100-2,"%)")</f>
        <v>Lönekostnader (inkl LBK -2%)</v>
      </c>
      <c r="E65" s="17"/>
      <c r="F65" s="162"/>
      <c r="G65" s="17"/>
      <c r="H65" s="62"/>
      <c r="I65" s="62"/>
      <c r="J65" s="153"/>
    </row>
    <row r="66" spans="1:10" s="19" customFormat="1" ht="12" customHeight="1" x14ac:dyDescent="0.3">
      <c r="A66" s="18"/>
      <c r="C66" s="19" t="s">
        <v>9</v>
      </c>
      <c r="E66" s="20" t="s">
        <v>68</v>
      </c>
      <c r="F66" s="164" t="s">
        <v>83</v>
      </c>
      <c r="G66" s="20"/>
      <c r="H66" s="60"/>
      <c r="I66" s="60"/>
      <c r="J66" s="155"/>
    </row>
    <row r="67" spans="1:10" ht="12" customHeight="1" x14ac:dyDescent="0.25">
      <c r="A67" s="8"/>
      <c r="C67" s="90"/>
      <c r="D67" s="90"/>
      <c r="E67" s="91"/>
      <c r="F67" s="161"/>
      <c r="G67" s="26"/>
      <c r="H67" s="61">
        <f>+E67*F67*(1+'Instruktion grunduppgifter'!$B$52-2%)</f>
        <v>0</v>
      </c>
      <c r="I67" s="109"/>
      <c r="J67" s="156"/>
    </row>
    <row r="68" spans="1:10" ht="12" customHeight="1" x14ac:dyDescent="0.25">
      <c r="A68" s="8"/>
      <c r="C68" s="90"/>
      <c r="D68" s="90"/>
      <c r="E68" s="91"/>
      <c r="F68" s="161"/>
      <c r="G68" s="26"/>
      <c r="H68" s="61">
        <f>+E68*F68*(1+'Instruktion grunduppgifter'!$B$52-2%)</f>
        <v>0</v>
      </c>
      <c r="I68" s="109"/>
      <c r="J68" s="156"/>
    </row>
    <row r="69" spans="1:10" ht="12" customHeight="1" x14ac:dyDescent="0.25">
      <c r="A69" s="8"/>
      <c r="C69" s="90"/>
      <c r="D69" s="90"/>
      <c r="E69" s="91"/>
      <c r="F69" s="161"/>
      <c r="G69" s="26"/>
      <c r="H69" s="61">
        <f>+E69*F69*(1+'Instruktion grunduppgifter'!$B$52-2%)</f>
        <v>0</v>
      </c>
      <c r="I69" s="109"/>
      <c r="J69" s="156"/>
    </row>
    <row r="70" spans="1:10" ht="12" customHeight="1" x14ac:dyDescent="0.25">
      <c r="A70" s="8"/>
      <c r="C70" s="90"/>
      <c r="D70" s="90"/>
      <c r="E70" s="91"/>
      <c r="F70" s="161"/>
      <c r="G70" s="26"/>
      <c r="H70" s="61">
        <f>+E70*F70*(1+'Instruktion grunduppgifter'!$B$52-2%)</f>
        <v>0</v>
      </c>
      <c r="I70" s="109"/>
      <c r="J70" s="156"/>
    </row>
    <row r="71" spans="1:10" s="11" customFormat="1" ht="12" customHeight="1" x14ac:dyDescent="0.3">
      <c r="A71" s="16"/>
      <c r="C71" s="11" t="s">
        <v>10</v>
      </c>
      <c r="E71" s="17"/>
      <c r="F71" s="17"/>
      <c r="G71" s="17"/>
      <c r="H71" s="62">
        <f>SUM(H67:H70)</f>
        <v>0</v>
      </c>
      <c r="I71" s="62">
        <f>SUM(I67:I70)</f>
        <v>0</v>
      </c>
      <c r="J71" s="151" t="str">
        <f t="shared" ref="J71" si="2">IFERROR(+I71/H71*100,"")</f>
        <v/>
      </c>
    </row>
    <row r="72" spans="1:10" s="11" customFormat="1" ht="12" customHeight="1" x14ac:dyDescent="0.3">
      <c r="A72" s="22"/>
      <c r="B72" s="23"/>
      <c r="C72" s="24"/>
      <c r="D72" s="24"/>
      <c r="E72" s="25"/>
      <c r="F72" s="25"/>
      <c r="G72" s="25"/>
      <c r="H72" s="63"/>
      <c r="I72" s="63"/>
      <c r="J72" s="154"/>
    </row>
    <row r="73" spans="1:10" s="11" customFormat="1" ht="12" customHeight="1" x14ac:dyDescent="0.3">
      <c r="A73" s="16"/>
      <c r="B73" s="11" t="s">
        <v>86</v>
      </c>
      <c r="E73" s="17"/>
      <c r="F73" s="17"/>
      <c r="G73" s="17"/>
      <c r="H73" s="62"/>
      <c r="I73" s="62"/>
      <c r="J73" s="153"/>
    </row>
    <row r="74" spans="1:10" ht="12" customHeight="1" x14ac:dyDescent="0.3">
      <c r="A74" s="8"/>
      <c r="C74" s="21" t="s">
        <v>78</v>
      </c>
      <c r="D74" s="21"/>
      <c r="E74" s="21"/>
      <c r="F74" s="21"/>
      <c r="G74" s="21"/>
      <c r="H74" s="89"/>
      <c r="I74" s="89"/>
      <c r="J74" s="151" t="str">
        <f t="shared" ref="J74:J78" si="3">IFERROR(+I74/H74*100,"")</f>
        <v/>
      </c>
    </row>
    <row r="75" spans="1:10" ht="12" customHeight="1" x14ac:dyDescent="0.3">
      <c r="A75" s="8"/>
      <c r="C75" s="21" t="s">
        <v>80</v>
      </c>
      <c r="D75" s="21"/>
      <c r="E75" s="21"/>
      <c r="F75" s="21"/>
      <c r="G75" s="21"/>
      <c r="H75" s="89"/>
      <c r="I75" s="89"/>
      <c r="J75" s="151" t="str">
        <f t="shared" si="3"/>
        <v/>
      </c>
    </row>
    <row r="76" spans="1:10" ht="12" customHeight="1" x14ac:dyDescent="0.3">
      <c r="A76" s="8"/>
      <c r="C76" s="106" t="s">
        <v>138</v>
      </c>
      <c r="D76" s="21"/>
      <c r="E76" s="21"/>
      <c r="F76" s="21"/>
      <c r="G76" s="21"/>
      <c r="H76" s="89"/>
      <c r="I76" s="89"/>
      <c r="J76" s="151" t="str">
        <f t="shared" si="3"/>
        <v/>
      </c>
    </row>
    <row r="77" spans="1:10" ht="12" customHeight="1" x14ac:dyDescent="0.3">
      <c r="A77" s="8"/>
      <c r="C77" s="21" t="s">
        <v>79</v>
      </c>
      <c r="D77" s="21"/>
      <c r="E77" s="21"/>
      <c r="F77" s="21"/>
      <c r="G77" s="21"/>
      <c r="H77" s="89"/>
      <c r="I77" s="89"/>
      <c r="J77" s="151" t="str">
        <f t="shared" si="3"/>
        <v/>
      </c>
    </row>
    <row r="78" spans="1:10" s="11" customFormat="1" ht="12" customHeight="1" x14ac:dyDescent="0.3">
      <c r="A78" s="16"/>
      <c r="C78" s="11" t="s">
        <v>12</v>
      </c>
      <c r="E78" s="17"/>
      <c r="F78" s="17"/>
      <c r="G78" s="17"/>
      <c r="H78" s="62">
        <f>SUM(H74:H77)</f>
        <v>0</v>
      </c>
      <c r="I78" s="62">
        <f>SUM(I74:I77)</f>
        <v>0</v>
      </c>
      <c r="J78" s="151" t="str">
        <f t="shared" si="3"/>
        <v/>
      </c>
    </row>
    <row r="79" spans="1:10" s="11" customFormat="1" ht="12" customHeight="1" x14ac:dyDescent="0.3">
      <c r="A79" s="22"/>
      <c r="B79" s="23"/>
      <c r="C79" s="24"/>
      <c r="D79" s="24"/>
      <c r="E79" s="25"/>
      <c r="F79" s="25"/>
      <c r="G79" s="25"/>
      <c r="H79" s="63"/>
      <c r="I79" s="63"/>
      <c r="J79" s="154"/>
    </row>
    <row r="80" spans="1:10" s="11" customFormat="1" ht="12" customHeight="1" x14ac:dyDescent="0.3">
      <c r="A80" s="16"/>
      <c r="B80" s="11" t="s">
        <v>13</v>
      </c>
      <c r="E80" s="17"/>
      <c r="F80" s="17"/>
      <c r="G80" s="17"/>
      <c r="H80" s="62"/>
      <c r="I80" s="62"/>
      <c r="J80" s="153"/>
    </row>
    <row r="81" spans="1:12" ht="12" customHeight="1" x14ac:dyDescent="0.3">
      <c r="A81" s="8"/>
      <c r="C81" s="21" t="s">
        <v>14</v>
      </c>
      <c r="D81" s="21"/>
      <c r="E81" s="21"/>
      <c r="F81" s="21"/>
      <c r="G81" s="21"/>
      <c r="H81" s="89"/>
      <c r="I81" s="89"/>
      <c r="J81" s="151" t="str">
        <f t="shared" ref="J81:J86" si="4">IFERROR(+I81/H81*100,"")</f>
        <v/>
      </c>
    </row>
    <row r="82" spans="1:12" ht="12" customHeight="1" x14ac:dyDescent="0.3">
      <c r="A82" s="8"/>
      <c r="C82" s="21" t="s">
        <v>139</v>
      </c>
      <c r="D82" s="21"/>
      <c r="E82" s="21"/>
      <c r="F82" s="21"/>
      <c r="G82" s="21"/>
      <c r="H82" s="89"/>
      <c r="I82" s="89"/>
      <c r="J82" s="151" t="str">
        <f t="shared" si="4"/>
        <v/>
      </c>
    </row>
    <row r="83" spans="1:12" ht="12" customHeight="1" x14ac:dyDescent="0.3">
      <c r="A83" s="8"/>
      <c r="C83" s="21" t="s">
        <v>16</v>
      </c>
      <c r="D83" s="21"/>
      <c r="E83" s="21"/>
      <c r="F83" s="21"/>
      <c r="G83" s="21"/>
      <c r="H83" s="89"/>
      <c r="I83" s="89"/>
      <c r="J83" s="151" t="str">
        <f t="shared" si="4"/>
        <v/>
      </c>
    </row>
    <row r="84" spans="1:12" ht="12" customHeight="1" x14ac:dyDescent="0.3">
      <c r="A84" s="8"/>
      <c r="C84" s="21" t="s">
        <v>17</v>
      </c>
      <c r="D84" s="21"/>
      <c r="E84" s="21"/>
      <c r="F84" s="21"/>
      <c r="G84" s="21"/>
      <c r="H84" s="89"/>
      <c r="I84" s="89"/>
      <c r="J84" s="151" t="str">
        <f t="shared" si="4"/>
        <v/>
      </c>
    </row>
    <row r="85" spans="1:12" ht="12" customHeight="1" x14ac:dyDescent="0.3">
      <c r="A85" s="8"/>
      <c r="C85" s="106" t="s">
        <v>137</v>
      </c>
      <c r="D85" s="21"/>
      <c r="E85" s="21"/>
      <c r="F85" s="21"/>
      <c r="G85" s="21"/>
      <c r="H85" s="89"/>
      <c r="I85" s="89"/>
      <c r="J85" s="151" t="str">
        <f t="shared" si="4"/>
        <v/>
      </c>
    </row>
    <row r="86" spans="1:12" s="11" customFormat="1" ht="12" customHeight="1" x14ac:dyDescent="0.3">
      <c r="A86" s="16"/>
      <c r="C86" s="27" t="s">
        <v>18</v>
      </c>
      <c r="D86" s="27"/>
      <c r="E86" s="17"/>
      <c r="F86" s="17"/>
      <c r="G86" s="17"/>
      <c r="H86" s="62">
        <f>SUM(H81:H85)</f>
        <v>0</v>
      </c>
      <c r="I86" s="62">
        <f>SUM(I81:I85)</f>
        <v>0</v>
      </c>
      <c r="J86" s="151" t="str">
        <f t="shared" si="4"/>
        <v/>
      </c>
    </row>
    <row r="87" spans="1:12" s="11" customFormat="1" ht="7.15" customHeight="1" x14ac:dyDescent="0.3">
      <c r="A87" s="22"/>
      <c r="B87" s="23"/>
      <c r="C87" s="24"/>
      <c r="D87" s="24"/>
      <c r="E87" s="25"/>
      <c r="F87" s="25"/>
      <c r="G87" s="25"/>
      <c r="H87" s="63"/>
      <c r="I87" s="63"/>
      <c r="J87" s="154"/>
    </row>
    <row r="88" spans="1:12" s="30" customFormat="1" ht="15.5" x14ac:dyDescent="0.35">
      <c r="A88" s="28"/>
      <c r="B88" s="29" t="s">
        <v>69</v>
      </c>
      <c r="E88" s="31"/>
      <c r="F88" s="31"/>
      <c r="G88" s="31"/>
      <c r="H88" s="64">
        <f>+H62+H71+H78+H86</f>
        <v>0</v>
      </c>
      <c r="I88" s="64">
        <f>+I62+I71+I78+I86</f>
        <v>0</v>
      </c>
      <c r="J88" s="151" t="str">
        <f t="shared" ref="J88" si="5">IFERROR(+I88/H88*100,"")</f>
        <v/>
      </c>
      <c r="L88" s="11"/>
    </row>
    <row r="89" spans="1:12" s="11" customFormat="1" ht="6" customHeight="1" x14ac:dyDescent="0.3">
      <c r="A89" s="22"/>
      <c r="B89" s="23"/>
      <c r="C89" s="24"/>
      <c r="D89" s="24"/>
      <c r="E89" s="25"/>
      <c r="F89" s="25"/>
      <c r="G89" s="25"/>
      <c r="H89" s="63"/>
      <c r="I89" s="63"/>
      <c r="J89" s="154"/>
    </row>
    <row r="90" spans="1:12" s="11" customFormat="1" ht="12" customHeight="1" x14ac:dyDescent="0.3">
      <c r="A90" s="22"/>
      <c r="B90" s="11" t="s">
        <v>64</v>
      </c>
      <c r="E90" s="17"/>
      <c r="F90" s="17"/>
      <c r="G90" s="17"/>
      <c r="H90" s="62"/>
      <c r="I90" s="62"/>
      <c r="J90" s="153"/>
    </row>
    <row r="91" spans="1:12" s="11" customFormat="1" ht="12" customHeight="1" x14ac:dyDescent="0.3">
      <c r="A91" s="22"/>
      <c r="B91" s="1"/>
      <c r="C91" s="21" t="s">
        <v>125</v>
      </c>
      <c r="D91" s="21"/>
      <c r="E91" s="21"/>
      <c r="F91" s="21"/>
      <c r="G91" s="21"/>
      <c r="H91" s="89"/>
      <c r="I91" s="89"/>
      <c r="J91" s="151" t="str">
        <f t="shared" ref="J91:J94" si="6">IFERROR(+I91/H91*100,"")</f>
        <v/>
      </c>
    </row>
    <row r="92" spans="1:12" s="11" customFormat="1" ht="12" customHeight="1" x14ac:dyDescent="0.3">
      <c r="A92" s="22"/>
      <c r="B92" s="23"/>
      <c r="C92" s="21" t="s">
        <v>126</v>
      </c>
      <c r="D92" s="21"/>
      <c r="E92" s="21"/>
      <c r="F92" s="21"/>
      <c r="G92" s="21"/>
      <c r="H92" s="89"/>
      <c r="I92" s="89"/>
      <c r="J92" s="151" t="str">
        <f t="shared" si="6"/>
        <v/>
      </c>
    </row>
    <row r="93" spans="1:12" s="11" customFormat="1" ht="12" customHeight="1" x14ac:dyDescent="0.3">
      <c r="A93" s="22"/>
      <c r="B93" s="27"/>
      <c r="C93" s="21" t="s">
        <v>131</v>
      </c>
      <c r="D93" s="21"/>
      <c r="E93" s="21"/>
      <c r="F93" s="21"/>
      <c r="G93" s="21"/>
      <c r="H93" s="89"/>
      <c r="I93" s="89"/>
      <c r="J93" s="151" t="str">
        <f t="shared" si="6"/>
        <v/>
      </c>
    </row>
    <row r="94" spans="1:12" s="11" customFormat="1" ht="12" customHeight="1" x14ac:dyDescent="0.3">
      <c r="A94" s="22"/>
      <c r="B94" s="27"/>
      <c r="C94" s="70" t="s">
        <v>128</v>
      </c>
      <c r="D94" s="3"/>
      <c r="E94" s="3"/>
      <c r="F94" s="3"/>
      <c r="G94" s="3"/>
      <c r="H94" s="103">
        <f>SUM(H91:H93)</f>
        <v>0</v>
      </c>
      <c r="I94" s="103">
        <f>SUM(I91:I93)</f>
        <v>0</v>
      </c>
      <c r="J94" s="151" t="str">
        <f t="shared" si="6"/>
        <v/>
      </c>
    </row>
    <row r="95" spans="1:12" s="11" customFormat="1" ht="6" customHeight="1" x14ac:dyDescent="0.3">
      <c r="A95" s="22"/>
      <c r="B95" s="23"/>
      <c r="C95" s="24"/>
      <c r="D95" s="24"/>
      <c r="E95" s="25"/>
      <c r="F95" s="25"/>
      <c r="G95" s="25"/>
      <c r="H95" s="63"/>
      <c r="I95" s="63"/>
      <c r="J95" s="154"/>
    </row>
    <row r="96" spans="1:12" s="11" customFormat="1" ht="12" customHeight="1" x14ac:dyDescent="0.3">
      <c r="A96" s="16"/>
      <c r="B96" s="27" t="s">
        <v>82</v>
      </c>
      <c r="C96" s="21"/>
      <c r="D96" s="21"/>
      <c r="E96" s="21"/>
      <c r="F96" s="21"/>
      <c r="G96" s="21"/>
      <c r="H96" s="89"/>
      <c r="I96" s="89"/>
      <c r="J96" s="151" t="str">
        <f t="shared" ref="J96" si="7">IFERROR(+I96/H96*100,"")</f>
        <v/>
      </c>
    </row>
    <row r="97" spans="1:10" s="11" customFormat="1" ht="6" customHeight="1" x14ac:dyDescent="0.3">
      <c r="A97" s="22"/>
      <c r="B97" s="23"/>
      <c r="C97" s="24"/>
      <c r="D97" s="24"/>
      <c r="E97" s="25"/>
      <c r="F97" s="25"/>
      <c r="G97" s="25"/>
      <c r="H97" s="63"/>
      <c r="I97" s="63"/>
      <c r="J97" s="154"/>
    </row>
    <row r="98" spans="1:10" s="11" customFormat="1" ht="12" customHeight="1" x14ac:dyDescent="0.3">
      <c r="A98" s="16"/>
      <c r="B98" s="27" t="s">
        <v>24</v>
      </c>
      <c r="C98" s="21"/>
      <c r="D98" s="21"/>
      <c r="E98" s="21"/>
      <c r="F98" s="21"/>
      <c r="G98" s="21"/>
      <c r="H98" s="89"/>
      <c r="I98" s="89"/>
      <c r="J98" s="151" t="str">
        <f t="shared" ref="J98" si="8">IFERROR(+I98/H98*100,"")</f>
        <v/>
      </c>
    </row>
    <row r="99" spans="1:10" s="11" customFormat="1" ht="6" customHeight="1" x14ac:dyDescent="0.3">
      <c r="A99" s="22"/>
      <c r="B99" s="23"/>
      <c r="C99" s="24"/>
      <c r="D99" s="24"/>
      <c r="E99" s="25"/>
      <c r="F99" s="25"/>
      <c r="G99" s="25"/>
      <c r="H99" s="63"/>
      <c r="I99" s="63"/>
      <c r="J99" s="154"/>
    </row>
    <row r="100" spans="1:10" s="11" customFormat="1" ht="12" customHeight="1" x14ac:dyDescent="0.3">
      <c r="A100" s="16"/>
      <c r="B100" s="11" t="s">
        <v>19</v>
      </c>
      <c r="E100" s="20" t="s">
        <v>3</v>
      </c>
      <c r="G100" s="20" t="s">
        <v>20</v>
      </c>
      <c r="H100" s="62"/>
      <c r="I100" s="62"/>
      <c r="J100" s="153"/>
    </row>
    <row r="101" spans="1:10" ht="12" customHeight="1" x14ac:dyDescent="0.3">
      <c r="A101" s="8"/>
      <c r="C101" s="21" t="s">
        <v>21</v>
      </c>
      <c r="D101" s="21"/>
      <c r="E101" s="32"/>
      <c r="F101" s="32"/>
      <c r="G101" s="98">
        <f>+G7</f>
        <v>0</v>
      </c>
      <c r="H101" s="65">
        <f>+(H88-H85)*G101</f>
        <v>0</v>
      </c>
      <c r="I101" s="65">
        <f>+(I88-I85)*H101</f>
        <v>0</v>
      </c>
      <c r="J101" s="151" t="str">
        <f t="shared" ref="J101:J103" si="9">IFERROR(+I101/H101*100,"")</f>
        <v/>
      </c>
    </row>
    <row r="102" spans="1:10" ht="15" customHeight="1" x14ac:dyDescent="0.3">
      <c r="A102" s="8"/>
      <c r="C102" s="21" t="s">
        <v>64</v>
      </c>
      <c r="D102" s="21" t="s">
        <v>22</v>
      </c>
      <c r="E102" s="92"/>
      <c r="F102" s="32"/>
      <c r="G102" s="99"/>
      <c r="H102" s="65">
        <f>IF(E102=0,G102*(H88-H85+H98),E102)</f>
        <v>0</v>
      </c>
      <c r="I102" s="65">
        <f>IF(F102=0,H102*(I88-I85+I98),F102)</f>
        <v>0</v>
      </c>
      <c r="J102" s="151" t="str">
        <f t="shared" si="9"/>
        <v/>
      </c>
    </row>
    <row r="103" spans="1:10" s="11" customFormat="1" ht="12" customHeight="1" x14ac:dyDescent="0.3">
      <c r="A103" s="16"/>
      <c r="C103" s="11" t="s">
        <v>23</v>
      </c>
      <c r="E103" s="17"/>
      <c r="F103" s="17"/>
      <c r="G103" s="17"/>
      <c r="H103" s="62">
        <f>SUM(H101:H102)</f>
        <v>0</v>
      </c>
      <c r="I103" s="62">
        <f>SUM(I101:I102)</f>
        <v>0</v>
      </c>
      <c r="J103" s="151" t="str">
        <f t="shared" si="9"/>
        <v/>
      </c>
    </row>
    <row r="104" spans="1:10" s="11" customFormat="1" ht="6" customHeight="1" x14ac:dyDescent="0.3">
      <c r="A104" s="22"/>
      <c r="B104" s="23"/>
      <c r="C104" s="24"/>
      <c r="D104" s="24"/>
      <c r="E104" s="25"/>
      <c r="F104" s="25"/>
      <c r="G104" s="25"/>
      <c r="H104" s="63"/>
      <c r="I104" s="63"/>
      <c r="J104" s="154"/>
    </row>
    <row r="105" spans="1:10" s="11" customFormat="1" ht="12" customHeight="1" x14ac:dyDescent="0.3">
      <c r="A105" s="16"/>
      <c r="B105" s="27" t="s">
        <v>155</v>
      </c>
      <c r="C105" s="21"/>
      <c r="D105" s="21"/>
      <c r="E105" s="21"/>
      <c r="F105" s="21"/>
      <c r="G105" s="21"/>
      <c r="H105" s="89"/>
      <c r="I105" s="89"/>
      <c r="J105" s="151" t="str">
        <f t="shared" ref="J105" si="10">IFERROR(+I105/H105*100,"")</f>
        <v/>
      </c>
    </row>
    <row r="106" spans="1:10" s="11" customFormat="1" ht="6" customHeight="1" x14ac:dyDescent="0.3">
      <c r="A106" s="22"/>
      <c r="B106" s="23"/>
      <c r="C106" s="24"/>
      <c r="D106" s="24"/>
      <c r="E106" s="25"/>
      <c r="F106" s="25"/>
      <c r="G106" s="25"/>
      <c r="H106" s="63"/>
      <c r="I106" s="63"/>
      <c r="J106" s="154"/>
    </row>
    <row r="107" spans="1:10" s="30" customFormat="1" ht="15.5" x14ac:dyDescent="0.35">
      <c r="A107" s="28"/>
      <c r="B107" s="30" t="s">
        <v>70</v>
      </c>
      <c r="E107" s="31"/>
      <c r="F107" s="31"/>
      <c r="G107" s="31"/>
      <c r="H107" s="64">
        <f>+H88+H94+H96+H98+H103+H105</f>
        <v>0</v>
      </c>
      <c r="I107" s="64">
        <f>+I88+I94+I96+I98+I103+I105</f>
        <v>0</v>
      </c>
      <c r="J107" s="151" t="str">
        <f t="shared" ref="J107" si="11">IFERROR(+I107/H107*100,"")</f>
        <v/>
      </c>
    </row>
    <row r="108" spans="1:10" s="30" customFormat="1" ht="8.25" customHeight="1" x14ac:dyDescent="0.35">
      <c r="A108" s="28"/>
      <c r="C108" s="29"/>
      <c r="D108" s="29"/>
      <c r="E108" s="31"/>
      <c r="F108" s="31"/>
      <c r="G108" s="31"/>
      <c r="H108" s="64"/>
      <c r="I108" s="64"/>
      <c r="J108" s="157"/>
    </row>
    <row r="109" spans="1:10" s="30" customFormat="1" ht="15.5" x14ac:dyDescent="0.35">
      <c r="A109" s="28"/>
      <c r="B109" s="30" t="s">
        <v>71</v>
      </c>
      <c r="C109" s="29"/>
      <c r="D109" s="29"/>
      <c r="E109" s="31"/>
      <c r="F109" s="31"/>
      <c r="G109" s="31"/>
      <c r="H109" s="64">
        <f>+H44-H107</f>
        <v>0</v>
      </c>
      <c r="I109" s="64">
        <f>+I44-I107</f>
        <v>0</v>
      </c>
      <c r="J109" s="151" t="str">
        <f t="shared" ref="J109" si="12">IFERROR(+I109/H109*100,"")</f>
        <v/>
      </c>
    </row>
    <row r="110" spans="1:10" s="30" customFormat="1" ht="8.25" customHeight="1" x14ac:dyDescent="0.35">
      <c r="A110" s="28"/>
      <c r="C110" s="29"/>
      <c r="D110" s="29"/>
      <c r="E110" s="31"/>
      <c r="F110" s="31"/>
      <c r="G110" s="31"/>
      <c r="H110" s="64"/>
      <c r="I110" s="64"/>
      <c r="J110" s="157"/>
    </row>
    <row r="111" spans="1:10" s="30" customFormat="1" ht="15.5" x14ac:dyDescent="0.35">
      <c r="A111" s="28"/>
      <c r="C111" s="29"/>
      <c r="D111" s="29"/>
      <c r="E111" s="31"/>
      <c r="F111" s="31"/>
      <c r="G111" s="17" t="s">
        <v>75</v>
      </c>
      <c r="H111" s="62">
        <f>+H36+H109</f>
        <v>0</v>
      </c>
      <c r="I111" s="62">
        <f>+I36+I109</f>
        <v>0</v>
      </c>
      <c r="J111" s="151" t="str">
        <f t="shared" ref="J111" si="13">IFERROR(+I111/H111*100,"")</f>
        <v/>
      </c>
    </row>
    <row r="112" spans="1:10" s="30" customFormat="1" ht="12" customHeight="1" x14ac:dyDescent="0.35">
      <c r="A112" s="28"/>
      <c r="C112" s="29"/>
      <c r="D112" s="29"/>
      <c r="E112" s="31"/>
      <c r="F112" s="31"/>
      <c r="G112" s="31"/>
      <c r="H112" s="64"/>
      <c r="I112" s="64"/>
      <c r="J112" s="157"/>
    </row>
    <row r="113" spans="1:10" s="30" customFormat="1" ht="15.5" x14ac:dyDescent="0.35">
      <c r="A113" s="34"/>
      <c r="B113" s="13" t="s">
        <v>154</v>
      </c>
      <c r="C113" s="35"/>
      <c r="D113" s="35"/>
      <c r="E113" s="36"/>
      <c r="F113" s="36"/>
      <c r="G113" s="36"/>
      <c r="H113" s="66"/>
      <c r="I113" s="66"/>
      <c r="J113" s="158"/>
    </row>
    <row r="114" spans="1:10" s="37" customFormat="1" ht="12" customHeight="1" x14ac:dyDescent="0.3">
      <c r="A114" s="18"/>
      <c r="C114" s="38" t="s">
        <v>25</v>
      </c>
      <c r="D114" s="38"/>
      <c r="E114" s="20" t="s">
        <v>72</v>
      </c>
      <c r="F114" s="20"/>
      <c r="G114" s="20" t="s">
        <v>26</v>
      </c>
      <c r="H114" s="60"/>
      <c r="I114" s="60"/>
      <c r="J114" s="155"/>
    </row>
    <row r="115" spans="1:10" s="11" customFormat="1" ht="12" customHeight="1" x14ac:dyDescent="0.3">
      <c r="A115" s="22"/>
      <c r="B115" s="23"/>
      <c r="C115" s="101"/>
      <c r="D115" s="101"/>
      <c r="E115" s="101"/>
      <c r="F115" s="26"/>
      <c r="G115" s="93"/>
      <c r="H115" s="94"/>
      <c r="I115" s="94"/>
      <c r="J115" s="159"/>
    </row>
    <row r="116" spans="1:10" s="11" customFormat="1" ht="12" customHeight="1" x14ac:dyDescent="0.3">
      <c r="A116" s="22"/>
      <c r="B116" s="23"/>
      <c r="C116" s="101"/>
      <c r="D116" s="101"/>
      <c r="E116" s="101"/>
      <c r="F116" s="26"/>
      <c r="G116" s="93"/>
      <c r="H116" s="94"/>
      <c r="I116" s="94"/>
      <c r="J116" s="159"/>
    </row>
    <row r="117" spans="1:10" s="11" customFormat="1" ht="12" customHeight="1" x14ac:dyDescent="0.3">
      <c r="A117" s="22"/>
      <c r="B117" s="23"/>
      <c r="C117" s="101"/>
      <c r="D117" s="101"/>
      <c r="E117" s="101"/>
      <c r="F117" s="26"/>
      <c r="G117" s="93"/>
      <c r="H117" s="94"/>
      <c r="I117" s="94"/>
      <c r="J117" s="159"/>
    </row>
    <row r="118" spans="1:10" s="11" customFormat="1" ht="12" customHeight="1" x14ac:dyDescent="0.3">
      <c r="A118" s="22"/>
      <c r="B118" s="23"/>
      <c r="C118" s="24"/>
      <c r="D118" s="24"/>
      <c r="E118" s="25"/>
      <c r="F118" s="25"/>
      <c r="G118" s="25"/>
      <c r="H118" s="63"/>
      <c r="I118" s="63"/>
      <c r="J118" s="154"/>
    </row>
    <row r="119" spans="1:10" s="11" customFormat="1" ht="15.5" x14ac:dyDescent="0.35">
      <c r="A119" s="22"/>
      <c r="B119" s="30" t="s">
        <v>27</v>
      </c>
      <c r="C119" s="24"/>
      <c r="D119" s="24"/>
      <c r="E119" s="25"/>
      <c r="F119" s="25"/>
      <c r="G119" s="25"/>
      <c r="H119" s="67">
        <f>SUM(H115:H117)</f>
        <v>0</v>
      </c>
      <c r="I119" s="67">
        <f>SUM(I115:I117)</f>
        <v>0</v>
      </c>
      <c r="J119" s="153"/>
    </row>
    <row r="120" spans="1:10" s="23" customFormat="1" ht="12" customHeight="1" thickBot="1" x14ac:dyDescent="0.3">
      <c r="A120" s="39"/>
      <c r="B120" s="40"/>
      <c r="C120" s="40"/>
      <c r="D120" s="40"/>
      <c r="E120" s="41"/>
      <c r="F120" s="41"/>
      <c r="G120" s="41"/>
      <c r="H120" s="42"/>
      <c r="I120" s="42"/>
      <c r="J120" s="160"/>
    </row>
  </sheetData>
  <sheetProtection algorithmName="SHA-512" hashValue="Yu8z9GHyRiZwHnXPLTq4e7pq6nlZqP47KVkvuDliGGv42Fm5CWHeeYFnnmchsRtx8g0vzTuyD8nemPyU9PP4Kw==" saltValue="YGKPnSnkcFcKEaob5m1uyQ==" spinCount="100000" sheet="1" objects="1" scenarios="1"/>
  <protectedRanges>
    <protectedRange password="B142" sqref="H94:I94" name="Insamling budget_3"/>
    <protectedRange password="B142" sqref="H3:H4" name="Insamling budget_1_2"/>
  </protectedRanges>
  <phoneticPr fontId="19" type="noConversion"/>
  <pageMargins left="0.74803149606299213" right="0.74803149606299213" top="0.51181102362204722" bottom="0.74803149606299213" header="0.51181102362204722" footer="0.51181102362204722"/>
  <pageSetup paperSize="9" scale="54" fitToHeight="2" orientation="portrait" r:id="rId1"/>
  <headerFooter alignWithMargins="0">
    <oddFooter>&amp;L&amp;9Version 2021.1&amp;C&amp;F &amp;A</oddFooter>
  </headerFooter>
  <rowBreaks count="1" manualBreakCount="1">
    <brk id="120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20"/>
  <sheetViews>
    <sheetView showGridLines="0" topLeftCell="A36" zoomScaleNormal="100" workbookViewId="0">
      <selection activeCell="H46" sqref="H46"/>
    </sheetView>
  </sheetViews>
  <sheetFormatPr defaultColWidth="9.1796875" defaultRowHeight="12" customHeight="1" x14ac:dyDescent="0.25"/>
  <cols>
    <col min="1" max="1" width="2.7265625" style="1" customWidth="1"/>
    <col min="2" max="2" width="2.54296875" style="1" customWidth="1"/>
    <col min="3" max="3" width="24.54296875" style="1" customWidth="1"/>
    <col min="4" max="4" width="24.81640625" style="1" customWidth="1"/>
    <col min="5" max="5" width="10.453125" style="2" bestFit="1" customWidth="1"/>
    <col min="6" max="6" width="15.26953125" style="2" bestFit="1" customWidth="1"/>
    <col min="7" max="7" width="15" style="2" customWidth="1"/>
    <col min="8" max="8" width="12.7265625" style="3" customWidth="1"/>
    <col min="9" max="9" width="12.453125" style="3" customWidth="1"/>
    <col min="10" max="10" width="4.81640625" style="3" customWidth="1"/>
    <col min="11" max="16384" width="9.1796875" style="1"/>
  </cols>
  <sheetData>
    <row r="1" spans="1:10" ht="12" customHeight="1" thickBot="1" x14ac:dyDescent="0.3"/>
    <row r="2" spans="1:10" ht="12" customHeight="1" x14ac:dyDescent="0.3">
      <c r="A2" s="4"/>
      <c r="B2" s="5"/>
      <c r="C2" s="5"/>
      <c r="D2" s="5"/>
      <c r="E2" s="6"/>
      <c r="F2" s="6"/>
      <c r="G2" s="189" t="s">
        <v>149</v>
      </c>
      <c r="H2" s="165">
        <f>+'Instruktion grunduppgifter'!B33</f>
        <v>0</v>
      </c>
      <c r="I2" s="7"/>
      <c r="J2" s="148"/>
    </row>
    <row r="3" spans="1:10" ht="17.5" x14ac:dyDescent="0.35">
      <c r="A3" s="8"/>
      <c r="D3" s="53" t="s">
        <v>60</v>
      </c>
      <c r="E3" s="55">
        <f>+'Instruktion grunduppgifter'!B35</f>
        <v>0</v>
      </c>
      <c r="G3" s="190" t="s">
        <v>156</v>
      </c>
      <c r="H3" s="111">
        <f>+'Instruktion grunduppgifter'!B37</f>
        <v>0</v>
      </c>
      <c r="J3" s="149"/>
    </row>
    <row r="4" spans="1:10" ht="17.5" x14ac:dyDescent="0.35">
      <c r="A4" s="8"/>
      <c r="D4" s="53"/>
      <c r="E4" s="55"/>
      <c r="G4" s="119" t="s">
        <v>28</v>
      </c>
      <c r="H4" s="111" t="str">
        <f>+D6</f>
        <v>Projekt 6</v>
      </c>
      <c r="J4" s="149"/>
    </row>
    <row r="5" spans="1:10" ht="12" customHeight="1" x14ac:dyDescent="0.25">
      <c r="A5" s="8"/>
      <c r="J5" s="149"/>
    </row>
    <row r="6" spans="1:10" ht="12" customHeight="1" x14ac:dyDescent="0.3">
      <c r="A6" s="8"/>
      <c r="C6" s="9" t="s">
        <v>0</v>
      </c>
      <c r="D6" s="86" t="s">
        <v>34</v>
      </c>
      <c r="E6" s="87"/>
      <c r="F6" s="9" t="s">
        <v>156</v>
      </c>
      <c r="G6" s="111">
        <f>+'Instruktion grunduppgifter'!B37</f>
        <v>0</v>
      </c>
      <c r="J6" s="149"/>
    </row>
    <row r="7" spans="1:10" ht="12" customHeight="1" x14ac:dyDescent="0.3">
      <c r="A7" s="8"/>
      <c r="C7" s="10" t="s">
        <v>1</v>
      </c>
      <c r="D7" s="105">
        <v>6</v>
      </c>
      <c r="E7" s="88"/>
      <c r="F7" s="71" t="s">
        <v>88</v>
      </c>
      <c r="G7" s="112">
        <f>+'Instruktion grunduppgifter'!B46+'Instruktion grunduppgifter'!B47+'Instruktion grunduppgifter'!B48</f>
        <v>0</v>
      </c>
      <c r="J7" s="149"/>
    </row>
    <row r="8" spans="1:10" ht="13" x14ac:dyDescent="0.3">
      <c r="A8" s="8"/>
      <c r="C8" s="9" t="s">
        <v>2</v>
      </c>
      <c r="D8" s="86"/>
      <c r="E8" s="87"/>
      <c r="F8" s="71" t="s">
        <v>140</v>
      </c>
      <c r="G8" s="170">
        <f>+'Instruktion grunduppgifter'!B51</f>
        <v>0</v>
      </c>
      <c r="J8" s="149"/>
    </row>
    <row r="9" spans="1:10" ht="12" customHeight="1" x14ac:dyDescent="0.3">
      <c r="A9" s="8"/>
      <c r="C9" s="11"/>
      <c r="D9" s="11"/>
      <c r="J9" s="149"/>
    </row>
    <row r="10" spans="1:10" ht="12" customHeight="1" x14ac:dyDescent="0.3">
      <c r="A10" s="8"/>
      <c r="C10" s="11" t="s">
        <v>76</v>
      </c>
      <c r="D10" s="11"/>
      <c r="J10" s="149"/>
    </row>
    <row r="11" spans="1:10" s="116" customFormat="1" ht="9" customHeight="1" thickBot="1" x14ac:dyDescent="0.35">
      <c r="A11" s="115"/>
      <c r="C11" s="126"/>
      <c r="D11" s="126"/>
      <c r="E11" s="127"/>
      <c r="F11" s="117"/>
      <c r="G11" s="117"/>
      <c r="H11" s="118"/>
      <c r="I11" s="118"/>
      <c r="J11" s="132"/>
    </row>
    <row r="12" spans="1:10" s="116" customFormat="1" ht="15.5" x14ac:dyDescent="0.35">
      <c r="A12" s="115"/>
      <c r="B12" s="128" t="str">
        <f>CONCATENATE("PROGNOS OKT-DEC ",'Instruktion grunduppgifter'!B35-1)</f>
        <v>PROGNOS OKT-DEC -1</v>
      </c>
      <c r="C12" s="129"/>
      <c r="D12" s="129"/>
      <c r="E12" s="130"/>
      <c r="F12" s="113"/>
      <c r="G12" s="113"/>
      <c r="H12" s="114"/>
      <c r="I12" s="131"/>
      <c r="J12" s="149"/>
    </row>
    <row r="13" spans="1:10" s="116" customFormat="1" ht="7.5" customHeight="1" x14ac:dyDescent="0.25">
      <c r="A13" s="115"/>
      <c r="B13" s="115"/>
      <c r="E13" s="127"/>
      <c r="F13" s="117"/>
      <c r="G13" s="117"/>
      <c r="H13" s="118"/>
      <c r="I13" s="132"/>
      <c r="J13" s="149"/>
    </row>
    <row r="14" spans="1:10" s="116" customFormat="1" ht="13" x14ac:dyDescent="0.3">
      <c r="A14" s="115"/>
      <c r="B14" s="115"/>
      <c r="C14" s="126" t="str">
        <f>CONCATENATE("OH procent ",'Instruktion grunduppgifter'!B35-1)</f>
        <v>OH procent -1</v>
      </c>
      <c r="D14" s="192">
        <f>+'Instruktion grunduppgifter'!B41+'Instruktion grunduppgifter'!B42+'Instruktion grunduppgifter'!B43</f>
        <v>0</v>
      </c>
      <c r="E14" s="127"/>
      <c r="F14" s="133" t="s">
        <v>142</v>
      </c>
      <c r="G14" s="117"/>
      <c r="H14" s="118"/>
      <c r="I14" s="167">
        <v>1</v>
      </c>
      <c r="J14" s="149"/>
    </row>
    <row r="15" spans="1:10" s="116" customFormat="1" ht="7.5" customHeight="1" x14ac:dyDescent="0.25">
      <c r="A15" s="115"/>
      <c r="B15" s="115"/>
      <c r="E15" s="127"/>
      <c r="F15" s="117"/>
      <c r="G15" s="117"/>
      <c r="H15" s="118"/>
      <c r="I15" s="132"/>
      <c r="J15" s="149"/>
    </row>
    <row r="16" spans="1:10" s="116" customFormat="1" ht="13" x14ac:dyDescent="0.3">
      <c r="A16" s="115"/>
      <c r="B16" s="121" t="s">
        <v>143</v>
      </c>
      <c r="C16" s="118"/>
      <c r="D16" s="126"/>
      <c r="E16" s="127"/>
      <c r="F16" s="126" t="str">
        <f>CONCATENATE("Kvar ",'Instruktion grunduppgifter'!B35-1,", enl Probok")</f>
        <v>Kvar -1, enl Probok</v>
      </c>
      <c r="G16" s="117"/>
      <c r="H16" s="118"/>
      <c r="I16" s="166"/>
      <c r="J16" s="149"/>
    </row>
    <row r="17" spans="1:11" s="116" customFormat="1" ht="12.5" x14ac:dyDescent="0.25">
      <c r="A17" s="115"/>
      <c r="B17" s="115"/>
      <c r="C17" s="124"/>
      <c r="D17" s="124"/>
      <c r="E17" s="127"/>
      <c r="F17" s="135" t="str">
        <f>CONCATENATE("Oavskrivet belopp på utrustning ",'Instruktion grunduppgifter'!B35-1)</f>
        <v>Oavskrivet belopp på utrustning -1</v>
      </c>
      <c r="G17" s="117"/>
      <c r="H17" s="118"/>
      <c r="I17" s="136">
        <f>+I22</f>
        <v>0</v>
      </c>
      <c r="J17" s="149"/>
    </row>
    <row r="18" spans="1:11" s="116" customFormat="1" ht="12.5" x14ac:dyDescent="0.25">
      <c r="A18" s="115"/>
      <c r="B18" s="115"/>
      <c r="C18" s="123"/>
      <c r="D18" s="123"/>
      <c r="E18" s="127"/>
      <c r="F18" s="120" t="s">
        <v>144</v>
      </c>
      <c r="G18" s="117"/>
      <c r="H18" s="118"/>
      <c r="I18" s="136">
        <f>-D32</f>
        <v>0</v>
      </c>
      <c r="J18" s="149"/>
    </row>
    <row r="19" spans="1:11" s="116" customFormat="1" ht="13" x14ac:dyDescent="0.3">
      <c r="A19" s="115"/>
      <c r="B19" s="115"/>
      <c r="C19" s="123"/>
      <c r="D19" s="123"/>
      <c r="E19" s="127"/>
      <c r="F19" s="126" t="str">
        <f>CONCATENATE("Utgående balans ",'Instruktion grunduppgifter'!B35-1,"-12-31")</f>
        <v>Utgående balans -1-12-31</v>
      </c>
      <c r="G19" s="117"/>
      <c r="H19" s="118"/>
      <c r="I19" s="137">
        <f>SUM(I16:I18)</f>
        <v>0</v>
      </c>
      <c r="J19" s="149"/>
    </row>
    <row r="20" spans="1:11" s="116" customFormat="1" ht="12.5" x14ac:dyDescent="0.25">
      <c r="A20" s="115"/>
      <c r="B20" s="115"/>
      <c r="C20" s="123"/>
      <c r="D20" s="123"/>
      <c r="E20" s="127"/>
      <c r="F20" s="118"/>
      <c r="G20" s="117"/>
      <c r="H20" s="118"/>
      <c r="I20" s="132"/>
      <c r="J20" s="149"/>
    </row>
    <row r="21" spans="1:11" s="116" customFormat="1" ht="13" x14ac:dyDescent="0.3">
      <c r="A21" s="115"/>
      <c r="B21" s="115"/>
      <c r="C21" s="123"/>
      <c r="D21" s="123"/>
      <c r="E21" s="127"/>
      <c r="F21" s="126" t="s">
        <v>153</v>
      </c>
      <c r="G21" s="117"/>
      <c r="H21" s="118"/>
      <c r="I21" s="132"/>
      <c r="J21" s="149"/>
    </row>
    <row r="22" spans="1:11" s="116" customFormat="1" ht="12.5" x14ac:dyDescent="0.25">
      <c r="A22" s="115"/>
      <c r="B22" s="115"/>
      <c r="C22" s="123"/>
      <c r="D22" s="123"/>
      <c r="E22" s="127"/>
      <c r="F22" s="118" t="str">
        <f>+F17</f>
        <v>Oavskrivet belopp på utrustning -1</v>
      </c>
      <c r="G22" s="117"/>
      <c r="H22" s="118"/>
      <c r="I22" s="166"/>
      <c r="J22" s="149"/>
    </row>
    <row r="23" spans="1:11" s="116" customFormat="1" ht="12.5" x14ac:dyDescent="0.25">
      <c r="A23" s="115"/>
      <c r="B23" s="115"/>
      <c r="C23" s="123"/>
      <c r="D23" s="123"/>
      <c r="E23" s="127"/>
      <c r="F23" s="118" t="str">
        <f>CONCATENATE("Nyinköp av utrustning &gt; 25 tkr ht ",'Instruktion grunduppgifter'!B35-1)</f>
        <v>Nyinköp av utrustning &gt; 25 tkr ht -1</v>
      </c>
      <c r="G23" s="117"/>
      <c r="H23" s="118"/>
      <c r="I23" s="134"/>
      <c r="J23" s="149"/>
    </row>
    <row r="24" spans="1:11" s="116" customFormat="1" ht="13" x14ac:dyDescent="0.3">
      <c r="A24" s="115"/>
      <c r="B24" s="115"/>
      <c r="C24" s="126" t="s">
        <v>145</v>
      </c>
      <c r="D24" s="133">
        <f>SUM(D17:D23)</f>
        <v>0</v>
      </c>
      <c r="E24" s="127"/>
      <c r="F24" s="133" t="str">
        <f>CONCATENATE("Oavskrivet belopp på utrustning ",'Instruktion grunduppgifter'!B35-1,"-12-31")</f>
        <v>Oavskrivet belopp på utrustning -1-12-31</v>
      </c>
      <c r="G24" s="117"/>
      <c r="H24" s="118"/>
      <c r="I24" s="137">
        <f>SUM(I22:I23)</f>
        <v>0</v>
      </c>
      <c r="J24" s="149"/>
    </row>
    <row r="25" spans="1:11" s="126" customFormat="1" ht="6" customHeight="1" x14ac:dyDescent="0.3">
      <c r="A25" s="122"/>
      <c r="B25" s="122"/>
      <c r="C25" s="125"/>
      <c r="D25" s="125"/>
      <c r="E25" s="127"/>
      <c r="F25" s="117"/>
      <c r="G25" s="117"/>
      <c r="H25" s="118"/>
      <c r="I25" s="132"/>
      <c r="J25" s="149"/>
    </row>
    <row r="26" spans="1:11" s="116" customFormat="1" ht="13" x14ac:dyDescent="0.3">
      <c r="A26" s="115"/>
      <c r="B26" s="115"/>
      <c r="C26" s="126" t="s">
        <v>21</v>
      </c>
      <c r="D26" s="133">
        <f>+D24*D14</f>
        <v>0</v>
      </c>
      <c r="E26" s="127"/>
      <c r="F26" s="120"/>
      <c r="G26" s="117"/>
      <c r="H26" s="118"/>
      <c r="I26" s="132"/>
      <c r="J26" s="149"/>
    </row>
    <row r="27" spans="1:11" s="126" customFormat="1" ht="6" customHeight="1" x14ac:dyDescent="0.3">
      <c r="A27" s="122"/>
      <c r="B27" s="122"/>
      <c r="C27" s="125"/>
      <c r="D27" s="125"/>
      <c r="E27" s="127"/>
      <c r="F27" s="117"/>
      <c r="G27" s="117"/>
      <c r="H27" s="118"/>
      <c r="I27" s="132"/>
      <c r="J27" s="149"/>
      <c r="K27" s="116"/>
    </row>
    <row r="28" spans="1:11" s="116" customFormat="1" ht="13" x14ac:dyDescent="0.3">
      <c r="A28" s="115"/>
      <c r="B28" s="115"/>
      <c r="C28" s="126" t="s">
        <v>64</v>
      </c>
      <c r="D28" s="124"/>
      <c r="E28" s="127"/>
      <c r="F28" s="120"/>
      <c r="G28" s="117"/>
      <c r="H28" s="118"/>
      <c r="I28" s="132"/>
      <c r="J28" s="149"/>
    </row>
    <row r="29" spans="1:11" s="126" customFormat="1" ht="6" customHeight="1" x14ac:dyDescent="0.3">
      <c r="A29" s="122"/>
      <c r="B29" s="122"/>
      <c r="C29" s="125"/>
      <c r="D29" s="125"/>
      <c r="E29" s="127"/>
      <c r="F29" s="117"/>
      <c r="G29" s="117"/>
      <c r="H29" s="118"/>
      <c r="I29" s="132"/>
      <c r="J29" s="149"/>
      <c r="K29" s="116"/>
    </row>
    <row r="30" spans="1:11" s="116" customFormat="1" ht="13" x14ac:dyDescent="0.3">
      <c r="A30" s="115"/>
      <c r="B30" s="115"/>
      <c r="C30" s="126" t="s">
        <v>146</v>
      </c>
      <c r="D30" s="133">
        <f>+I24/I14/12*3</f>
        <v>0</v>
      </c>
      <c r="E30" s="127"/>
      <c r="F30" s="126" t="s">
        <v>147</v>
      </c>
      <c r="I30" s="166"/>
      <c r="J30" s="149"/>
    </row>
    <row r="31" spans="1:11" s="126" customFormat="1" ht="6" customHeight="1" x14ac:dyDescent="0.3">
      <c r="A31" s="122"/>
      <c r="B31" s="122"/>
      <c r="C31" s="125"/>
      <c r="D31" s="125"/>
      <c r="E31" s="127"/>
      <c r="F31" s="117"/>
      <c r="G31" s="117"/>
      <c r="H31" s="118"/>
      <c r="I31" s="132"/>
      <c r="J31" s="149"/>
    </row>
    <row r="32" spans="1:11" s="116" customFormat="1" ht="13.5" thickBot="1" x14ac:dyDescent="0.35">
      <c r="A32" s="115"/>
      <c r="B32" s="138"/>
      <c r="C32" s="139" t="s">
        <v>148</v>
      </c>
      <c r="D32" s="140">
        <f>SUM(D24:D31)</f>
        <v>0</v>
      </c>
      <c r="E32" s="141"/>
      <c r="F32" s="139" t="str">
        <f>CONCATENATE("KVAR ATT DISPONERA ",'Instruktion grunduppgifter'!B35-1,"-12-31")</f>
        <v>KVAR ATT DISPONERA -1-12-31</v>
      </c>
      <c r="G32" s="142"/>
      <c r="H32" s="140"/>
      <c r="I32" s="143">
        <f>+I19-I24+I30</f>
        <v>0</v>
      </c>
      <c r="J32" s="149"/>
    </row>
    <row r="33" spans="1:10" s="116" customFormat="1" ht="7.15" customHeight="1" x14ac:dyDescent="0.3">
      <c r="A33" s="115"/>
      <c r="C33" s="126"/>
      <c r="D33" s="126"/>
      <c r="E33" s="127"/>
      <c r="F33" s="117"/>
      <c r="G33" s="117"/>
      <c r="H33" s="118"/>
      <c r="I33" s="118"/>
      <c r="J33" s="132"/>
    </row>
    <row r="34" spans="1:10" ht="15.5" x14ac:dyDescent="0.35">
      <c r="A34" s="8"/>
      <c r="C34" s="11"/>
      <c r="D34" s="11"/>
      <c r="H34" s="58" t="s">
        <v>132</v>
      </c>
      <c r="I34" s="58" t="s">
        <v>133</v>
      </c>
      <c r="J34" s="150" t="s">
        <v>7</v>
      </c>
    </row>
    <row r="35" spans="1:10" ht="12" customHeight="1" x14ac:dyDescent="0.25">
      <c r="A35" s="8"/>
      <c r="H35" s="59"/>
      <c r="I35" s="59"/>
      <c r="J35" s="149"/>
    </row>
    <row r="36" spans="1:10" ht="13" x14ac:dyDescent="0.3">
      <c r="A36" s="8"/>
      <c r="C36" s="11"/>
      <c r="D36" s="11"/>
      <c r="G36" s="17" t="s">
        <v>74</v>
      </c>
      <c r="H36" s="62">
        <f>+I32</f>
        <v>0</v>
      </c>
      <c r="I36" s="102"/>
      <c r="J36" s="151" t="str">
        <f>IFERROR(+I36/H36*100,"")</f>
        <v/>
      </c>
    </row>
    <row r="37" spans="1:10" ht="7.15" customHeight="1" x14ac:dyDescent="0.25">
      <c r="A37" s="8"/>
      <c r="H37" s="59"/>
      <c r="I37" s="59"/>
      <c r="J37" s="152"/>
    </row>
    <row r="38" spans="1:10" s="11" customFormat="1" ht="15.5" x14ac:dyDescent="0.35">
      <c r="A38" s="16"/>
      <c r="B38" s="13" t="s">
        <v>135</v>
      </c>
      <c r="D38" s="33" t="s">
        <v>87</v>
      </c>
      <c r="E38" s="20"/>
      <c r="F38" s="2"/>
      <c r="G38" s="20"/>
      <c r="H38" s="62"/>
      <c r="I38" s="62"/>
      <c r="J38" s="153"/>
    </row>
    <row r="39" spans="1:10" ht="12" customHeight="1" x14ac:dyDescent="0.3">
      <c r="A39" s="8"/>
      <c r="C39" s="21" t="s">
        <v>54</v>
      </c>
      <c r="D39" s="32"/>
      <c r="E39" s="32"/>
      <c r="F39" s="32"/>
      <c r="G39" s="32"/>
      <c r="H39" s="89"/>
      <c r="I39" s="89"/>
      <c r="J39" s="151" t="str">
        <f t="shared" ref="J39:J44" si="0">IFERROR(+I39/H39*100,"")</f>
        <v/>
      </c>
    </row>
    <row r="40" spans="1:10" ht="12" customHeight="1" x14ac:dyDescent="0.3">
      <c r="A40" s="8"/>
      <c r="C40" s="21" t="s">
        <v>84</v>
      </c>
      <c r="D40" s="32"/>
      <c r="E40" s="32"/>
      <c r="F40" s="32"/>
      <c r="G40" s="32"/>
      <c r="H40" s="89"/>
      <c r="I40" s="89"/>
      <c r="J40" s="151" t="str">
        <f t="shared" si="0"/>
        <v/>
      </c>
    </row>
    <row r="41" spans="1:10" ht="12" customHeight="1" x14ac:dyDescent="0.3">
      <c r="A41" s="8"/>
      <c r="C41" s="21" t="s">
        <v>85</v>
      </c>
      <c r="D41" s="32"/>
      <c r="E41" s="32"/>
      <c r="F41" s="32"/>
      <c r="G41" s="32"/>
      <c r="H41" s="89"/>
      <c r="I41" s="89"/>
      <c r="J41" s="151" t="str">
        <f t="shared" si="0"/>
        <v/>
      </c>
    </row>
    <row r="42" spans="1:10" ht="12" customHeight="1" x14ac:dyDescent="0.3">
      <c r="A42" s="8"/>
      <c r="C42" s="106" t="s">
        <v>134</v>
      </c>
      <c r="D42" s="32"/>
      <c r="E42" s="32"/>
      <c r="F42" s="32"/>
      <c r="G42" s="32"/>
      <c r="H42" s="89"/>
      <c r="I42" s="89"/>
      <c r="J42" s="151" t="str">
        <f t="shared" si="0"/>
        <v/>
      </c>
    </row>
    <row r="43" spans="1:10" s="11" customFormat="1" ht="5.5" customHeight="1" x14ac:dyDescent="0.3">
      <c r="A43" s="22"/>
      <c r="B43" s="23"/>
      <c r="C43" s="24"/>
      <c r="D43" s="24"/>
      <c r="E43" s="25"/>
      <c r="F43" s="25"/>
      <c r="G43" s="25"/>
      <c r="H43" s="63"/>
      <c r="I43" s="63"/>
      <c r="J43" s="154" t="str">
        <f t="shared" si="0"/>
        <v/>
      </c>
    </row>
    <row r="44" spans="1:10" s="30" customFormat="1" ht="15.5" x14ac:dyDescent="0.35">
      <c r="A44" s="28"/>
      <c r="B44" s="13" t="s">
        <v>136</v>
      </c>
      <c r="C44" s="29"/>
      <c r="D44" s="29"/>
      <c r="E44" s="31"/>
      <c r="F44" s="31"/>
      <c r="G44" s="31"/>
      <c r="H44" s="64">
        <f>SUM(H39:H43)</f>
        <v>0</v>
      </c>
      <c r="I44" s="64">
        <f>SUM(I39:I42)</f>
        <v>0</v>
      </c>
      <c r="J44" s="151" t="str">
        <f t="shared" si="0"/>
        <v/>
      </c>
    </row>
    <row r="45" spans="1:10" ht="12" customHeight="1" x14ac:dyDescent="0.3">
      <c r="A45" s="8"/>
      <c r="C45" s="11"/>
      <c r="D45" s="11"/>
      <c r="G45" s="17"/>
      <c r="H45" s="62"/>
      <c r="I45" s="62"/>
      <c r="J45" s="153"/>
    </row>
    <row r="46" spans="1:10" s="14" customFormat="1" ht="15.5" x14ac:dyDescent="0.35">
      <c r="A46" s="12"/>
      <c r="B46" s="13" t="s">
        <v>67</v>
      </c>
      <c r="E46" s="15"/>
      <c r="F46" s="15"/>
      <c r="G46" s="15"/>
      <c r="H46" s="62"/>
      <c r="I46" s="62"/>
      <c r="J46" s="153"/>
    </row>
    <row r="47" spans="1:10" ht="12" customHeight="1" x14ac:dyDescent="0.25">
      <c r="A47" s="8"/>
      <c r="H47" s="59"/>
      <c r="I47" s="59"/>
      <c r="J47" s="152"/>
    </row>
    <row r="48" spans="1:10" s="11" customFormat="1" ht="12" customHeight="1" x14ac:dyDescent="0.3">
      <c r="A48" s="16"/>
      <c r="B48" s="191" t="str">
        <f>CONCATENATE("Lönekostnader (inkl LBK + sem.tillägg, tot ",'Instruktion grunduppgifter'!B52*100,"%) inkl. löneökning om angivet ovan")</f>
        <v>Lönekostnader (inkl LBK + sem.tillägg, tot 0%) inkl. löneökning om angivet ovan</v>
      </c>
      <c r="E48" s="17"/>
      <c r="F48" s="17"/>
      <c r="G48" s="17"/>
      <c r="H48" s="62"/>
      <c r="I48" s="62"/>
      <c r="J48" s="153"/>
    </row>
    <row r="49" spans="1:10" s="19" customFormat="1" ht="12" customHeight="1" x14ac:dyDescent="0.3">
      <c r="A49" s="18"/>
      <c r="C49" s="19" t="s">
        <v>4</v>
      </c>
      <c r="E49" s="20" t="s">
        <v>5</v>
      </c>
      <c r="F49" s="20" t="s">
        <v>6</v>
      </c>
      <c r="G49" s="20" t="s">
        <v>7</v>
      </c>
      <c r="H49" s="60"/>
      <c r="I49" s="60"/>
      <c r="J49" s="155"/>
    </row>
    <row r="50" spans="1:10" ht="12" customHeight="1" x14ac:dyDescent="0.25">
      <c r="A50" s="8"/>
      <c r="C50" s="110"/>
      <c r="D50" s="90"/>
      <c r="E50" s="91"/>
      <c r="F50" s="161"/>
      <c r="G50" s="97"/>
      <c r="H50" s="61">
        <f>+E50*F50*G50*(1+'Instruktion grunduppgifter'!$B$52)*(1+$G$8)</f>
        <v>0</v>
      </c>
      <c r="I50" s="109"/>
      <c r="J50" s="156"/>
    </row>
    <row r="51" spans="1:10" ht="12" customHeight="1" x14ac:dyDescent="0.25">
      <c r="A51" s="8"/>
      <c r="C51" s="90"/>
      <c r="D51" s="90"/>
      <c r="E51" s="91"/>
      <c r="F51" s="161"/>
      <c r="G51" s="97"/>
      <c r="H51" s="61">
        <f>+E51*F51*G51*(1+'Instruktion grunduppgifter'!$B$52)*(1+$G$8)</f>
        <v>0</v>
      </c>
      <c r="I51" s="109"/>
      <c r="J51" s="156"/>
    </row>
    <row r="52" spans="1:10" ht="12" customHeight="1" x14ac:dyDescent="0.25">
      <c r="A52" s="8"/>
      <c r="C52" s="90"/>
      <c r="D52" s="90"/>
      <c r="E52" s="91"/>
      <c r="F52" s="161"/>
      <c r="G52" s="97"/>
      <c r="H52" s="61">
        <f>+E52*F52*G52*(1+'Instruktion grunduppgifter'!$B$52)*(1+$G$8)</f>
        <v>0</v>
      </c>
      <c r="I52" s="109"/>
      <c r="J52" s="156"/>
    </row>
    <row r="53" spans="1:10" ht="12" customHeight="1" x14ac:dyDescent="0.25">
      <c r="A53" s="8"/>
      <c r="C53" s="90"/>
      <c r="D53" s="90"/>
      <c r="E53" s="91"/>
      <c r="F53" s="161"/>
      <c r="G53" s="97"/>
      <c r="H53" s="61">
        <f>+E53*F53*G53*(1+'Instruktion grunduppgifter'!$B$52)*(1+$G$8)</f>
        <v>0</v>
      </c>
      <c r="I53" s="109"/>
      <c r="J53" s="156"/>
    </row>
    <row r="54" spans="1:10" ht="12" customHeight="1" x14ac:dyDescent="0.25">
      <c r="A54" s="8"/>
      <c r="C54" s="90"/>
      <c r="D54" s="110"/>
      <c r="E54" s="91"/>
      <c r="F54" s="161"/>
      <c r="G54" s="97"/>
      <c r="H54" s="61">
        <f>+E54*F54*G54*(1+'Instruktion grunduppgifter'!$B$52)*(1+$G$8)</f>
        <v>0</v>
      </c>
      <c r="I54" s="109"/>
      <c r="J54" s="156"/>
    </row>
    <row r="55" spans="1:10" ht="12" customHeight="1" x14ac:dyDescent="0.25">
      <c r="A55" s="8"/>
      <c r="C55" s="90"/>
      <c r="D55" s="90"/>
      <c r="E55" s="91"/>
      <c r="F55" s="161"/>
      <c r="G55" s="97"/>
      <c r="H55" s="61">
        <f>+E55*F55*G55*(1+'Instruktion grunduppgifter'!$B$52)*(1+$G$8)</f>
        <v>0</v>
      </c>
      <c r="I55" s="109"/>
      <c r="J55" s="156"/>
    </row>
    <row r="56" spans="1:10" ht="12" customHeight="1" x14ac:dyDescent="0.25">
      <c r="A56" s="8"/>
      <c r="C56" s="90"/>
      <c r="D56" s="90"/>
      <c r="E56" s="91"/>
      <c r="F56" s="161"/>
      <c r="G56" s="97"/>
      <c r="H56" s="61">
        <f>+E56*F56*G56*(1+'Instruktion grunduppgifter'!$B$52)*(1+$G$8)</f>
        <v>0</v>
      </c>
      <c r="I56" s="109"/>
      <c r="J56" s="156"/>
    </row>
    <row r="57" spans="1:10" ht="12" customHeight="1" x14ac:dyDescent="0.25">
      <c r="A57" s="8"/>
      <c r="C57" s="90"/>
      <c r="D57" s="90"/>
      <c r="E57" s="91"/>
      <c r="F57" s="161"/>
      <c r="G57" s="97"/>
      <c r="H57" s="61">
        <f>+E57*F57*G57*(1+'Instruktion grunduppgifter'!$B$52)*(1+$G$8)</f>
        <v>0</v>
      </c>
      <c r="I57" s="109"/>
      <c r="J57" s="156"/>
    </row>
    <row r="58" spans="1:10" ht="12" customHeight="1" x14ac:dyDescent="0.25">
      <c r="A58" s="8"/>
      <c r="C58" s="90"/>
      <c r="D58" s="90"/>
      <c r="E58" s="91"/>
      <c r="F58" s="161"/>
      <c r="G58" s="97"/>
      <c r="H58" s="61">
        <f>+E58*F58*G58*(1+'Instruktion grunduppgifter'!$B$52)*(1+$G$8)</f>
        <v>0</v>
      </c>
      <c r="I58" s="109"/>
      <c r="J58" s="156"/>
    </row>
    <row r="59" spans="1:10" ht="12" customHeight="1" x14ac:dyDescent="0.25">
      <c r="A59" s="8"/>
      <c r="C59" s="90"/>
      <c r="D59" s="90"/>
      <c r="E59" s="91"/>
      <c r="F59" s="161"/>
      <c r="G59" s="97"/>
      <c r="H59" s="61">
        <f>+E59*F59*G59*(1+'Instruktion grunduppgifter'!$B$52)*(1+$G$8)</f>
        <v>0</v>
      </c>
      <c r="I59" s="109"/>
      <c r="J59" s="156"/>
    </row>
    <row r="60" spans="1:10" ht="12" customHeight="1" x14ac:dyDescent="0.25">
      <c r="A60" s="8"/>
      <c r="C60" s="90"/>
      <c r="D60" s="90"/>
      <c r="E60" s="91"/>
      <c r="F60" s="161"/>
      <c r="G60" s="97"/>
      <c r="H60" s="61">
        <f>+E60*F60*G60*(1+'Instruktion grunduppgifter'!$B$52)*(1+$G$8)</f>
        <v>0</v>
      </c>
      <c r="I60" s="109"/>
      <c r="J60" s="156"/>
    </row>
    <row r="61" spans="1:10" ht="12" customHeight="1" x14ac:dyDescent="0.25">
      <c r="A61" s="8"/>
      <c r="C61" s="90"/>
      <c r="D61" s="90"/>
      <c r="E61" s="91"/>
      <c r="F61" s="161"/>
      <c r="G61" s="97"/>
      <c r="H61" s="61">
        <f>+E61*F61*G61*(1+'Instruktion grunduppgifter'!$B$52)*(1+$G$8)</f>
        <v>0</v>
      </c>
      <c r="I61" s="109"/>
      <c r="J61" s="156"/>
    </row>
    <row r="62" spans="1:10" s="11" customFormat="1" ht="12" customHeight="1" x14ac:dyDescent="0.3">
      <c r="A62" s="16"/>
      <c r="C62" s="11" t="s">
        <v>8</v>
      </c>
      <c r="E62" s="17"/>
      <c r="F62" s="162"/>
      <c r="G62" s="74"/>
      <c r="H62" s="62">
        <f>SUM(H50:H61)</f>
        <v>0</v>
      </c>
      <c r="I62" s="62">
        <f>SUM(I50:I61)</f>
        <v>0</v>
      </c>
      <c r="J62" s="151" t="str">
        <f t="shared" ref="J62" si="1">IFERROR(+I62/H62*100,"")</f>
        <v/>
      </c>
    </row>
    <row r="63" spans="1:10" s="11" customFormat="1" ht="12" customHeight="1" x14ac:dyDescent="0.3">
      <c r="A63" s="22"/>
      <c r="B63" s="23"/>
      <c r="C63" s="24"/>
      <c r="D63" s="24"/>
      <c r="E63" s="25"/>
      <c r="F63" s="163"/>
      <c r="G63" s="75"/>
      <c r="H63" s="63"/>
      <c r="I63" s="63"/>
      <c r="J63" s="154"/>
    </row>
    <row r="64" spans="1:10" s="11" customFormat="1" ht="12" customHeight="1" x14ac:dyDescent="0.3">
      <c r="A64" s="22"/>
      <c r="B64" s="23"/>
      <c r="C64" s="24"/>
      <c r="D64" s="24"/>
      <c r="E64" s="25"/>
      <c r="F64" s="163"/>
      <c r="G64" s="25"/>
      <c r="H64" s="63"/>
      <c r="I64" s="63"/>
      <c r="J64" s="154"/>
    </row>
    <row r="65" spans="1:10" s="11" customFormat="1" ht="12" customHeight="1" x14ac:dyDescent="0.3">
      <c r="A65" s="16"/>
      <c r="B65" s="11" t="str">
        <f>CONCATENATE("Lönekostnader (inkl LBK ",'Instruktion grunduppgifter'!B52*100-2,"%)")</f>
        <v>Lönekostnader (inkl LBK -2%)</v>
      </c>
      <c r="E65" s="17"/>
      <c r="F65" s="162"/>
      <c r="G65" s="17"/>
      <c r="H65" s="62"/>
      <c r="I65" s="62"/>
      <c r="J65" s="153"/>
    </row>
    <row r="66" spans="1:10" s="19" customFormat="1" ht="12" customHeight="1" x14ac:dyDescent="0.3">
      <c r="A66" s="18"/>
      <c r="C66" s="19" t="s">
        <v>9</v>
      </c>
      <c r="E66" s="20" t="s">
        <v>68</v>
      </c>
      <c r="F66" s="164" t="s">
        <v>83</v>
      </c>
      <c r="G66" s="20"/>
      <c r="H66" s="60"/>
      <c r="I66" s="60"/>
      <c r="J66" s="155"/>
    </row>
    <row r="67" spans="1:10" ht="12" customHeight="1" x14ac:dyDescent="0.25">
      <c r="A67" s="8"/>
      <c r="C67" s="90"/>
      <c r="D67" s="90"/>
      <c r="E67" s="91"/>
      <c r="F67" s="161"/>
      <c r="G67" s="26"/>
      <c r="H67" s="61">
        <f>+E67*F67*(1+'Instruktion grunduppgifter'!$B$52-2%)</f>
        <v>0</v>
      </c>
      <c r="I67" s="109"/>
      <c r="J67" s="156"/>
    </row>
    <row r="68" spans="1:10" ht="12" customHeight="1" x14ac:dyDescent="0.25">
      <c r="A68" s="8"/>
      <c r="C68" s="90"/>
      <c r="D68" s="90"/>
      <c r="E68" s="91"/>
      <c r="F68" s="161"/>
      <c r="G68" s="26"/>
      <c r="H68" s="61">
        <f>+E68*F68*(1+'Instruktion grunduppgifter'!$B$52-2%)</f>
        <v>0</v>
      </c>
      <c r="I68" s="109"/>
      <c r="J68" s="156"/>
    </row>
    <row r="69" spans="1:10" ht="12" customHeight="1" x14ac:dyDescent="0.25">
      <c r="A69" s="8"/>
      <c r="C69" s="90"/>
      <c r="D69" s="90"/>
      <c r="E69" s="91"/>
      <c r="F69" s="161"/>
      <c r="G69" s="26"/>
      <c r="H69" s="61">
        <f>+E69*F69*(1+'Instruktion grunduppgifter'!$B$52-2%)</f>
        <v>0</v>
      </c>
      <c r="I69" s="109"/>
      <c r="J69" s="156"/>
    </row>
    <row r="70" spans="1:10" ht="12" customHeight="1" x14ac:dyDescent="0.25">
      <c r="A70" s="8"/>
      <c r="C70" s="90"/>
      <c r="D70" s="90"/>
      <c r="E70" s="91"/>
      <c r="F70" s="161"/>
      <c r="G70" s="26"/>
      <c r="H70" s="61">
        <f>+E70*F70*(1+'Instruktion grunduppgifter'!$B$52-2%)</f>
        <v>0</v>
      </c>
      <c r="I70" s="109"/>
      <c r="J70" s="156"/>
    </row>
    <row r="71" spans="1:10" s="11" customFormat="1" ht="12" customHeight="1" x14ac:dyDescent="0.3">
      <c r="A71" s="16"/>
      <c r="C71" s="11" t="s">
        <v>10</v>
      </c>
      <c r="E71" s="17"/>
      <c r="F71" s="17"/>
      <c r="G71" s="17"/>
      <c r="H71" s="62">
        <f>SUM(H67:H70)</f>
        <v>0</v>
      </c>
      <c r="I71" s="62">
        <f>SUM(I67:I70)</f>
        <v>0</v>
      </c>
      <c r="J71" s="151" t="str">
        <f t="shared" ref="J71" si="2">IFERROR(+I71/H71*100,"")</f>
        <v/>
      </c>
    </row>
    <row r="72" spans="1:10" s="11" customFormat="1" ht="12" customHeight="1" x14ac:dyDescent="0.3">
      <c r="A72" s="22"/>
      <c r="B72" s="23"/>
      <c r="C72" s="24"/>
      <c r="D72" s="24"/>
      <c r="E72" s="25"/>
      <c r="F72" s="25"/>
      <c r="G72" s="25"/>
      <c r="H72" s="63"/>
      <c r="I72" s="63"/>
      <c r="J72" s="154"/>
    </row>
    <row r="73" spans="1:10" s="11" customFormat="1" ht="12" customHeight="1" x14ac:dyDescent="0.3">
      <c r="A73" s="16"/>
      <c r="B73" s="11" t="s">
        <v>86</v>
      </c>
      <c r="E73" s="17"/>
      <c r="F73" s="17"/>
      <c r="G73" s="17"/>
      <c r="H73" s="62"/>
      <c r="I73" s="62"/>
      <c r="J73" s="153"/>
    </row>
    <row r="74" spans="1:10" ht="12" customHeight="1" x14ac:dyDescent="0.3">
      <c r="A74" s="8"/>
      <c r="C74" s="21" t="s">
        <v>78</v>
      </c>
      <c r="D74" s="21"/>
      <c r="E74" s="21"/>
      <c r="F74" s="21"/>
      <c r="G74" s="21"/>
      <c r="H74" s="89"/>
      <c r="I74" s="89"/>
      <c r="J74" s="151" t="str">
        <f t="shared" ref="J74:J78" si="3">IFERROR(+I74/H74*100,"")</f>
        <v/>
      </c>
    </row>
    <row r="75" spans="1:10" ht="12" customHeight="1" x14ac:dyDescent="0.3">
      <c r="A75" s="8"/>
      <c r="C75" s="21" t="s">
        <v>80</v>
      </c>
      <c r="D75" s="21"/>
      <c r="E75" s="21"/>
      <c r="F75" s="21"/>
      <c r="G75" s="21"/>
      <c r="H75" s="89"/>
      <c r="I75" s="89"/>
      <c r="J75" s="151" t="str">
        <f t="shared" si="3"/>
        <v/>
      </c>
    </row>
    <row r="76" spans="1:10" ht="12" customHeight="1" x14ac:dyDescent="0.3">
      <c r="A76" s="8"/>
      <c r="C76" s="106" t="s">
        <v>138</v>
      </c>
      <c r="D76" s="21"/>
      <c r="E76" s="21"/>
      <c r="F76" s="21"/>
      <c r="G76" s="21"/>
      <c r="H76" s="89"/>
      <c r="I76" s="89"/>
      <c r="J76" s="151" t="str">
        <f t="shared" si="3"/>
        <v/>
      </c>
    </row>
    <row r="77" spans="1:10" ht="12" customHeight="1" x14ac:dyDescent="0.3">
      <c r="A77" s="8"/>
      <c r="C77" s="21" t="s">
        <v>79</v>
      </c>
      <c r="D77" s="21"/>
      <c r="E77" s="21"/>
      <c r="F77" s="21"/>
      <c r="G77" s="21"/>
      <c r="H77" s="89"/>
      <c r="I77" s="89"/>
      <c r="J77" s="151" t="str">
        <f t="shared" si="3"/>
        <v/>
      </c>
    </row>
    <row r="78" spans="1:10" s="11" customFormat="1" ht="12" customHeight="1" x14ac:dyDescent="0.3">
      <c r="A78" s="16"/>
      <c r="C78" s="11" t="s">
        <v>12</v>
      </c>
      <c r="E78" s="17"/>
      <c r="F78" s="17"/>
      <c r="G78" s="17"/>
      <c r="H78" s="62">
        <f>SUM(H74:H77)</f>
        <v>0</v>
      </c>
      <c r="I78" s="62">
        <f>SUM(I74:I77)</f>
        <v>0</v>
      </c>
      <c r="J78" s="151" t="str">
        <f t="shared" si="3"/>
        <v/>
      </c>
    </row>
    <row r="79" spans="1:10" s="11" customFormat="1" ht="12" customHeight="1" x14ac:dyDescent="0.3">
      <c r="A79" s="22"/>
      <c r="B79" s="23"/>
      <c r="C79" s="24"/>
      <c r="D79" s="24"/>
      <c r="E79" s="25"/>
      <c r="F79" s="25"/>
      <c r="G79" s="25"/>
      <c r="H79" s="63"/>
      <c r="I79" s="63"/>
      <c r="J79" s="154"/>
    </row>
    <row r="80" spans="1:10" s="11" customFormat="1" ht="12" customHeight="1" x14ac:dyDescent="0.3">
      <c r="A80" s="16"/>
      <c r="B80" s="11" t="s">
        <v>13</v>
      </c>
      <c r="E80" s="17"/>
      <c r="F80" s="17"/>
      <c r="G80" s="17"/>
      <c r="H80" s="62"/>
      <c r="I80" s="62"/>
      <c r="J80" s="153"/>
    </row>
    <row r="81" spans="1:12" ht="12" customHeight="1" x14ac:dyDescent="0.3">
      <c r="A81" s="8"/>
      <c r="C81" s="21" t="s">
        <v>14</v>
      </c>
      <c r="D81" s="21"/>
      <c r="E81" s="21"/>
      <c r="F81" s="21"/>
      <c r="G81" s="21"/>
      <c r="H81" s="89"/>
      <c r="I81" s="89"/>
      <c r="J81" s="151" t="str">
        <f t="shared" ref="J81:J86" si="4">IFERROR(+I81/H81*100,"")</f>
        <v/>
      </c>
    </row>
    <row r="82" spans="1:12" ht="12" customHeight="1" x14ac:dyDescent="0.3">
      <c r="A82" s="8"/>
      <c r="C82" s="21" t="s">
        <v>139</v>
      </c>
      <c r="D82" s="21"/>
      <c r="E82" s="21"/>
      <c r="F82" s="21"/>
      <c r="G82" s="21"/>
      <c r="H82" s="89"/>
      <c r="I82" s="89"/>
      <c r="J82" s="151" t="str">
        <f t="shared" si="4"/>
        <v/>
      </c>
    </row>
    <row r="83" spans="1:12" ht="12" customHeight="1" x14ac:dyDescent="0.3">
      <c r="A83" s="8"/>
      <c r="C83" s="21" t="s">
        <v>16</v>
      </c>
      <c r="D83" s="21"/>
      <c r="E83" s="21"/>
      <c r="F83" s="21"/>
      <c r="G83" s="21"/>
      <c r="H83" s="89"/>
      <c r="I83" s="89"/>
      <c r="J83" s="151" t="str">
        <f t="shared" si="4"/>
        <v/>
      </c>
    </row>
    <row r="84" spans="1:12" ht="12" customHeight="1" x14ac:dyDescent="0.3">
      <c r="A84" s="8"/>
      <c r="C84" s="21" t="s">
        <v>17</v>
      </c>
      <c r="D84" s="21"/>
      <c r="E84" s="21"/>
      <c r="F84" s="21"/>
      <c r="G84" s="21"/>
      <c r="H84" s="89"/>
      <c r="I84" s="89"/>
      <c r="J84" s="151" t="str">
        <f t="shared" si="4"/>
        <v/>
      </c>
    </row>
    <row r="85" spans="1:12" ht="12" customHeight="1" x14ac:dyDescent="0.3">
      <c r="A85" s="8"/>
      <c r="C85" s="106" t="s">
        <v>137</v>
      </c>
      <c r="D85" s="21"/>
      <c r="E85" s="21"/>
      <c r="F85" s="21"/>
      <c r="G85" s="21"/>
      <c r="H85" s="89"/>
      <c r="I85" s="89"/>
      <c r="J85" s="151" t="str">
        <f t="shared" si="4"/>
        <v/>
      </c>
    </row>
    <row r="86" spans="1:12" s="11" customFormat="1" ht="12" customHeight="1" x14ac:dyDescent="0.3">
      <c r="A86" s="16"/>
      <c r="C86" s="27" t="s">
        <v>18</v>
      </c>
      <c r="D86" s="27"/>
      <c r="E86" s="17"/>
      <c r="F86" s="17"/>
      <c r="G86" s="17"/>
      <c r="H86" s="62">
        <f>SUM(H81:H85)</f>
        <v>0</v>
      </c>
      <c r="I86" s="62">
        <f>SUM(I81:I85)</f>
        <v>0</v>
      </c>
      <c r="J86" s="151" t="str">
        <f t="shared" si="4"/>
        <v/>
      </c>
    </row>
    <row r="87" spans="1:12" s="11" customFormat="1" ht="7.15" customHeight="1" x14ac:dyDescent="0.3">
      <c r="A87" s="22"/>
      <c r="B87" s="23"/>
      <c r="C87" s="24"/>
      <c r="D87" s="24"/>
      <c r="E87" s="25"/>
      <c r="F87" s="25"/>
      <c r="G87" s="25"/>
      <c r="H87" s="63"/>
      <c r="I87" s="63"/>
      <c r="J87" s="154"/>
    </row>
    <row r="88" spans="1:12" s="30" customFormat="1" ht="15.5" x14ac:dyDescent="0.35">
      <c r="A88" s="28"/>
      <c r="B88" s="29" t="s">
        <v>69</v>
      </c>
      <c r="E88" s="31"/>
      <c r="F88" s="31"/>
      <c r="G88" s="31"/>
      <c r="H88" s="64">
        <f>+H62+H71+H78+H86</f>
        <v>0</v>
      </c>
      <c r="I88" s="64">
        <f>+I62+I71+I78+I86</f>
        <v>0</v>
      </c>
      <c r="J88" s="151" t="str">
        <f t="shared" ref="J88" si="5">IFERROR(+I88/H88*100,"")</f>
        <v/>
      </c>
      <c r="L88" s="11"/>
    </row>
    <row r="89" spans="1:12" s="11" customFormat="1" ht="6" customHeight="1" x14ac:dyDescent="0.3">
      <c r="A89" s="22"/>
      <c r="B89" s="23"/>
      <c r="C89" s="24"/>
      <c r="D89" s="24"/>
      <c r="E89" s="25"/>
      <c r="F89" s="25"/>
      <c r="G89" s="25"/>
      <c r="H89" s="63"/>
      <c r="I89" s="63"/>
      <c r="J89" s="154"/>
    </row>
    <row r="90" spans="1:12" s="11" customFormat="1" ht="12" customHeight="1" x14ac:dyDescent="0.3">
      <c r="A90" s="22"/>
      <c r="B90" s="11" t="s">
        <v>64</v>
      </c>
      <c r="E90" s="17"/>
      <c r="F90" s="17"/>
      <c r="G90" s="17"/>
      <c r="H90" s="62"/>
      <c r="I90" s="62"/>
      <c r="J90" s="153"/>
    </row>
    <row r="91" spans="1:12" s="11" customFormat="1" ht="12" customHeight="1" x14ac:dyDescent="0.3">
      <c r="A91" s="22"/>
      <c r="B91" s="1"/>
      <c r="C91" s="21" t="s">
        <v>125</v>
      </c>
      <c r="D91" s="21"/>
      <c r="E91" s="21"/>
      <c r="F91" s="21"/>
      <c r="G91" s="21"/>
      <c r="H91" s="89"/>
      <c r="I91" s="89"/>
      <c r="J91" s="151" t="str">
        <f t="shared" ref="J91:J94" si="6">IFERROR(+I91/H91*100,"")</f>
        <v/>
      </c>
    </row>
    <row r="92" spans="1:12" s="11" customFormat="1" ht="12" customHeight="1" x14ac:dyDescent="0.3">
      <c r="A92" s="22"/>
      <c r="B92" s="23"/>
      <c r="C92" s="21" t="s">
        <v>126</v>
      </c>
      <c r="D92" s="21"/>
      <c r="E92" s="21"/>
      <c r="F92" s="21"/>
      <c r="G92" s="21"/>
      <c r="H92" s="89"/>
      <c r="I92" s="89"/>
      <c r="J92" s="151" t="str">
        <f t="shared" si="6"/>
        <v/>
      </c>
    </row>
    <row r="93" spans="1:12" s="11" customFormat="1" ht="12" customHeight="1" x14ac:dyDescent="0.3">
      <c r="A93" s="22"/>
      <c r="B93" s="27"/>
      <c r="C93" s="21" t="s">
        <v>131</v>
      </c>
      <c r="D93" s="21"/>
      <c r="E93" s="21"/>
      <c r="F93" s="21"/>
      <c r="G93" s="21"/>
      <c r="H93" s="89"/>
      <c r="I93" s="89"/>
      <c r="J93" s="151" t="str">
        <f t="shared" si="6"/>
        <v/>
      </c>
    </row>
    <row r="94" spans="1:12" s="11" customFormat="1" ht="12" customHeight="1" x14ac:dyDescent="0.3">
      <c r="A94" s="22"/>
      <c r="B94" s="27"/>
      <c r="C94" s="70" t="s">
        <v>128</v>
      </c>
      <c r="D94" s="3"/>
      <c r="E94" s="3"/>
      <c r="F94" s="3"/>
      <c r="G94" s="3"/>
      <c r="H94" s="103">
        <f>SUM(H91:H93)</f>
        <v>0</v>
      </c>
      <c r="I94" s="103">
        <f>SUM(I91:I93)</f>
        <v>0</v>
      </c>
      <c r="J94" s="151" t="str">
        <f t="shared" si="6"/>
        <v/>
      </c>
    </row>
    <row r="95" spans="1:12" s="11" customFormat="1" ht="6" customHeight="1" x14ac:dyDescent="0.3">
      <c r="A95" s="22"/>
      <c r="B95" s="23"/>
      <c r="C95" s="24"/>
      <c r="D95" s="24"/>
      <c r="E95" s="25"/>
      <c r="F95" s="25"/>
      <c r="G95" s="25"/>
      <c r="H95" s="63"/>
      <c r="I95" s="63"/>
      <c r="J95" s="154"/>
    </row>
    <row r="96" spans="1:12" s="11" customFormat="1" ht="12" customHeight="1" x14ac:dyDescent="0.3">
      <c r="A96" s="16"/>
      <c r="B96" s="27" t="s">
        <v>82</v>
      </c>
      <c r="C96" s="21"/>
      <c r="D96" s="21"/>
      <c r="E96" s="21"/>
      <c r="F96" s="21"/>
      <c r="G96" s="21"/>
      <c r="H96" s="89"/>
      <c r="I96" s="89"/>
      <c r="J96" s="151" t="str">
        <f t="shared" ref="J96" si="7">IFERROR(+I96/H96*100,"")</f>
        <v/>
      </c>
    </row>
    <row r="97" spans="1:10" s="11" customFormat="1" ht="6" customHeight="1" x14ac:dyDescent="0.3">
      <c r="A97" s="22"/>
      <c r="B97" s="23"/>
      <c r="C97" s="24"/>
      <c r="D97" s="24"/>
      <c r="E97" s="25"/>
      <c r="F97" s="25"/>
      <c r="G97" s="25"/>
      <c r="H97" s="63"/>
      <c r="I97" s="63"/>
      <c r="J97" s="154"/>
    </row>
    <row r="98" spans="1:10" s="11" customFormat="1" ht="12" customHeight="1" x14ac:dyDescent="0.3">
      <c r="A98" s="16"/>
      <c r="B98" s="27" t="s">
        <v>24</v>
      </c>
      <c r="C98" s="21"/>
      <c r="D98" s="21"/>
      <c r="E98" s="21"/>
      <c r="F98" s="21"/>
      <c r="G98" s="21"/>
      <c r="H98" s="89"/>
      <c r="I98" s="89"/>
      <c r="J98" s="151" t="str">
        <f t="shared" ref="J98" si="8">IFERROR(+I98/H98*100,"")</f>
        <v/>
      </c>
    </row>
    <row r="99" spans="1:10" s="11" customFormat="1" ht="6" customHeight="1" x14ac:dyDescent="0.3">
      <c r="A99" s="22"/>
      <c r="B99" s="23"/>
      <c r="C99" s="24"/>
      <c r="D99" s="24"/>
      <c r="E99" s="25"/>
      <c r="F99" s="25"/>
      <c r="G99" s="25"/>
      <c r="H99" s="63"/>
      <c r="I99" s="63"/>
      <c r="J99" s="154"/>
    </row>
    <row r="100" spans="1:10" s="11" customFormat="1" ht="12" customHeight="1" x14ac:dyDescent="0.3">
      <c r="A100" s="16"/>
      <c r="B100" s="11" t="s">
        <v>19</v>
      </c>
      <c r="E100" s="20" t="s">
        <v>3</v>
      </c>
      <c r="G100" s="20" t="s">
        <v>20</v>
      </c>
      <c r="H100" s="62"/>
      <c r="I100" s="62"/>
      <c r="J100" s="153"/>
    </row>
    <row r="101" spans="1:10" ht="12" customHeight="1" x14ac:dyDescent="0.3">
      <c r="A101" s="8"/>
      <c r="C101" s="21" t="s">
        <v>21</v>
      </c>
      <c r="D101" s="21"/>
      <c r="E101" s="32"/>
      <c r="F101" s="32"/>
      <c r="G101" s="98">
        <f>+G7</f>
        <v>0</v>
      </c>
      <c r="H101" s="65">
        <f>+(H88-H85)*G101</f>
        <v>0</v>
      </c>
      <c r="I101" s="65">
        <f>+(I88-I85)*H101</f>
        <v>0</v>
      </c>
      <c r="J101" s="151" t="str">
        <f t="shared" ref="J101:J103" si="9">IFERROR(+I101/H101*100,"")</f>
        <v/>
      </c>
    </row>
    <row r="102" spans="1:10" ht="15" customHeight="1" x14ac:dyDescent="0.3">
      <c r="A102" s="8"/>
      <c r="C102" s="21" t="s">
        <v>64</v>
      </c>
      <c r="D102" s="21" t="s">
        <v>22</v>
      </c>
      <c r="E102" s="92"/>
      <c r="F102" s="32"/>
      <c r="G102" s="99"/>
      <c r="H102" s="65">
        <f>IF(E102=0,G102*(H88-H85+H98),E102)</f>
        <v>0</v>
      </c>
      <c r="I102" s="65">
        <f>IF(F102=0,H102*(I88-I85+I98),F102)</f>
        <v>0</v>
      </c>
      <c r="J102" s="151" t="str">
        <f t="shared" si="9"/>
        <v/>
      </c>
    </row>
    <row r="103" spans="1:10" s="11" customFormat="1" ht="12" customHeight="1" x14ac:dyDescent="0.3">
      <c r="A103" s="16"/>
      <c r="C103" s="11" t="s">
        <v>23</v>
      </c>
      <c r="E103" s="17"/>
      <c r="F103" s="17"/>
      <c r="G103" s="17"/>
      <c r="H103" s="62">
        <f>SUM(H101:H102)</f>
        <v>0</v>
      </c>
      <c r="I103" s="62">
        <f>SUM(I101:I102)</f>
        <v>0</v>
      </c>
      <c r="J103" s="151" t="str">
        <f t="shared" si="9"/>
        <v/>
      </c>
    </row>
    <row r="104" spans="1:10" s="11" customFormat="1" ht="6" customHeight="1" x14ac:dyDescent="0.3">
      <c r="A104" s="22"/>
      <c r="B104" s="23"/>
      <c r="C104" s="24"/>
      <c r="D104" s="24"/>
      <c r="E104" s="25"/>
      <c r="F104" s="25"/>
      <c r="G104" s="25"/>
      <c r="H104" s="63"/>
      <c r="I104" s="63"/>
      <c r="J104" s="154"/>
    </row>
    <row r="105" spans="1:10" s="11" customFormat="1" ht="12" customHeight="1" x14ac:dyDescent="0.3">
      <c r="A105" s="16"/>
      <c r="B105" s="27" t="s">
        <v>155</v>
      </c>
      <c r="C105" s="21"/>
      <c r="D105" s="21"/>
      <c r="E105" s="21"/>
      <c r="F105" s="21"/>
      <c r="G105" s="21"/>
      <c r="H105" s="89"/>
      <c r="I105" s="89"/>
      <c r="J105" s="151" t="str">
        <f t="shared" ref="J105" si="10">IFERROR(+I105/H105*100,"")</f>
        <v/>
      </c>
    </row>
    <row r="106" spans="1:10" s="11" customFormat="1" ht="6" customHeight="1" x14ac:dyDescent="0.3">
      <c r="A106" s="22"/>
      <c r="B106" s="23"/>
      <c r="C106" s="24"/>
      <c r="D106" s="24"/>
      <c r="E106" s="25"/>
      <c r="F106" s="25"/>
      <c r="G106" s="25"/>
      <c r="H106" s="63"/>
      <c r="I106" s="63"/>
      <c r="J106" s="154"/>
    </row>
    <row r="107" spans="1:10" s="30" customFormat="1" ht="15.5" x14ac:dyDescent="0.35">
      <c r="A107" s="28"/>
      <c r="B107" s="30" t="s">
        <v>70</v>
      </c>
      <c r="E107" s="31"/>
      <c r="F107" s="31"/>
      <c r="G107" s="31"/>
      <c r="H107" s="64">
        <f>+H88+H94+H96+H98+H103+H105</f>
        <v>0</v>
      </c>
      <c r="I107" s="64">
        <f>+I88+I94+I96+I98+I103+I105</f>
        <v>0</v>
      </c>
      <c r="J107" s="151" t="str">
        <f t="shared" ref="J107" si="11">IFERROR(+I107/H107*100,"")</f>
        <v/>
      </c>
    </row>
    <row r="108" spans="1:10" s="30" customFormat="1" ht="8.25" customHeight="1" x14ac:dyDescent="0.35">
      <c r="A108" s="28"/>
      <c r="C108" s="29"/>
      <c r="D108" s="29"/>
      <c r="E108" s="31"/>
      <c r="F108" s="31"/>
      <c r="G108" s="31"/>
      <c r="H108" s="64"/>
      <c r="I108" s="64"/>
      <c r="J108" s="157"/>
    </row>
    <row r="109" spans="1:10" s="30" customFormat="1" ht="15.5" x14ac:dyDescent="0.35">
      <c r="A109" s="28"/>
      <c r="B109" s="30" t="s">
        <v>71</v>
      </c>
      <c r="C109" s="29"/>
      <c r="D109" s="29"/>
      <c r="E109" s="31"/>
      <c r="F109" s="31"/>
      <c r="G109" s="31"/>
      <c r="H109" s="64">
        <f>+H44-H107</f>
        <v>0</v>
      </c>
      <c r="I109" s="64">
        <f>+I44-I107</f>
        <v>0</v>
      </c>
      <c r="J109" s="151" t="str">
        <f t="shared" ref="J109" si="12">IFERROR(+I109/H109*100,"")</f>
        <v/>
      </c>
    </row>
    <row r="110" spans="1:10" s="30" customFormat="1" ht="8.25" customHeight="1" x14ac:dyDescent="0.35">
      <c r="A110" s="28"/>
      <c r="C110" s="29"/>
      <c r="D110" s="29"/>
      <c r="E110" s="31"/>
      <c r="F110" s="31"/>
      <c r="G110" s="31"/>
      <c r="H110" s="64"/>
      <c r="I110" s="64"/>
      <c r="J110" s="157"/>
    </row>
    <row r="111" spans="1:10" s="30" customFormat="1" ht="15.5" x14ac:dyDescent="0.35">
      <c r="A111" s="28"/>
      <c r="C111" s="29"/>
      <c r="D111" s="29"/>
      <c r="E111" s="31"/>
      <c r="F111" s="31"/>
      <c r="G111" s="17" t="s">
        <v>75</v>
      </c>
      <c r="H111" s="62">
        <f>+H36+H109</f>
        <v>0</v>
      </c>
      <c r="I111" s="62">
        <f>+I36+I109</f>
        <v>0</v>
      </c>
      <c r="J111" s="151" t="str">
        <f t="shared" ref="J111" si="13">IFERROR(+I111/H111*100,"")</f>
        <v/>
      </c>
    </row>
    <row r="112" spans="1:10" s="30" customFormat="1" ht="12" customHeight="1" x14ac:dyDescent="0.35">
      <c r="A112" s="28"/>
      <c r="C112" s="29"/>
      <c r="D112" s="29"/>
      <c r="E112" s="31"/>
      <c r="F112" s="31"/>
      <c r="G112" s="31"/>
      <c r="H112" s="64"/>
      <c r="I112" s="64"/>
      <c r="J112" s="157"/>
    </row>
    <row r="113" spans="1:10" s="30" customFormat="1" ht="15.5" x14ac:dyDescent="0.35">
      <c r="A113" s="34"/>
      <c r="B113" s="13" t="s">
        <v>154</v>
      </c>
      <c r="C113" s="35"/>
      <c r="D113" s="35"/>
      <c r="E113" s="36"/>
      <c r="F113" s="36"/>
      <c r="G113" s="36"/>
      <c r="H113" s="66"/>
      <c r="I113" s="66"/>
      <c r="J113" s="158"/>
    </row>
    <row r="114" spans="1:10" s="37" customFormat="1" ht="12" customHeight="1" x14ac:dyDescent="0.3">
      <c r="A114" s="18"/>
      <c r="C114" s="38" t="s">
        <v>25</v>
      </c>
      <c r="D114" s="38"/>
      <c r="E114" s="20" t="s">
        <v>72</v>
      </c>
      <c r="F114" s="20"/>
      <c r="G114" s="20" t="s">
        <v>26</v>
      </c>
      <c r="H114" s="60"/>
      <c r="I114" s="60"/>
      <c r="J114" s="155"/>
    </row>
    <row r="115" spans="1:10" s="11" customFormat="1" ht="12" customHeight="1" x14ac:dyDescent="0.3">
      <c r="A115" s="22"/>
      <c r="B115" s="23"/>
      <c r="C115" s="101"/>
      <c r="D115" s="101"/>
      <c r="E115" s="101"/>
      <c r="F115" s="26"/>
      <c r="G115" s="93"/>
      <c r="H115" s="94"/>
      <c r="I115" s="94"/>
      <c r="J115" s="159"/>
    </row>
    <row r="116" spans="1:10" s="11" customFormat="1" ht="12" customHeight="1" x14ac:dyDescent="0.3">
      <c r="A116" s="22"/>
      <c r="B116" s="23"/>
      <c r="C116" s="101"/>
      <c r="D116" s="101"/>
      <c r="E116" s="101"/>
      <c r="F116" s="26"/>
      <c r="G116" s="93"/>
      <c r="H116" s="94"/>
      <c r="I116" s="94"/>
      <c r="J116" s="159"/>
    </row>
    <row r="117" spans="1:10" s="11" customFormat="1" ht="12" customHeight="1" x14ac:dyDescent="0.3">
      <c r="A117" s="22"/>
      <c r="B117" s="23"/>
      <c r="C117" s="101"/>
      <c r="D117" s="101"/>
      <c r="E117" s="101"/>
      <c r="F117" s="26"/>
      <c r="G117" s="93"/>
      <c r="H117" s="94"/>
      <c r="I117" s="94"/>
      <c r="J117" s="159"/>
    </row>
    <row r="118" spans="1:10" s="11" customFormat="1" ht="12" customHeight="1" x14ac:dyDescent="0.3">
      <c r="A118" s="22"/>
      <c r="B118" s="23"/>
      <c r="C118" s="24"/>
      <c r="D118" s="24"/>
      <c r="E118" s="25"/>
      <c r="F118" s="25"/>
      <c r="G118" s="25"/>
      <c r="H118" s="63"/>
      <c r="I118" s="63"/>
      <c r="J118" s="154"/>
    </row>
    <row r="119" spans="1:10" s="11" customFormat="1" ht="15.5" x14ac:dyDescent="0.35">
      <c r="A119" s="22"/>
      <c r="B119" s="30" t="s">
        <v>27</v>
      </c>
      <c r="C119" s="24"/>
      <c r="D119" s="24"/>
      <c r="E119" s="25"/>
      <c r="F119" s="25"/>
      <c r="G119" s="25"/>
      <c r="H119" s="67">
        <f>SUM(H115:H117)</f>
        <v>0</v>
      </c>
      <c r="I119" s="67">
        <f>SUM(I115:I117)</f>
        <v>0</v>
      </c>
      <c r="J119" s="153"/>
    </row>
    <row r="120" spans="1:10" s="23" customFormat="1" ht="12" customHeight="1" thickBot="1" x14ac:dyDescent="0.3">
      <c r="A120" s="39"/>
      <c r="B120" s="40"/>
      <c r="C120" s="40"/>
      <c r="D120" s="40"/>
      <c r="E120" s="41"/>
      <c r="F120" s="41"/>
      <c r="G120" s="41"/>
      <c r="H120" s="42"/>
      <c r="I120" s="42"/>
      <c r="J120" s="160"/>
    </row>
  </sheetData>
  <sheetProtection algorithmName="SHA-512" hashValue="aHXlzmQSY1rihqKgbAYACAi5K9iQb56ohADlBcIJN71kud6iraonnoG5gt/rlD1ptk79+jASG590We0EFVoVZw==" saltValue="9cCipmU49+n5V7wcy32V1w==" spinCount="100000" sheet="1" objects="1" scenarios="1"/>
  <protectedRanges>
    <protectedRange password="B142" sqref="H94:I94" name="Insamling budget_3"/>
    <protectedRange password="B142" sqref="H3:H4" name="Insamling budget_1_2"/>
  </protectedRanges>
  <phoneticPr fontId="19" type="noConversion"/>
  <pageMargins left="0.74803149606299213" right="0.74803149606299213" top="0.51181102362204722" bottom="0.74803149606299213" header="0.51181102362204722" footer="0.51181102362204722"/>
  <pageSetup paperSize="9" scale="54" fitToHeight="2" orientation="portrait" r:id="rId1"/>
  <headerFooter alignWithMargins="0">
    <oddFooter>&amp;L&amp;9Version 2021.1&amp;C&amp;F &amp;A</oddFooter>
  </headerFooter>
  <rowBreaks count="1" manualBreakCount="1">
    <brk id="12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53</vt:i4>
      </vt:variant>
      <vt:variant>
        <vt:lpstr>Namngivna områden</vt:lpstr>
      </vt:variant>
      <vt:variant>
        <vt:i4>2</vt:i4>
      </vt:variant>
    </vt:vector>
  </HeadingPairs>
  <TitlesOfParts>
    <vt:vector size="55" baseType="lpstr">
      <vt:lpstr>Instruktion grunduppgifter</vt:lpstr>
      <vt:lpstr>Sammanställning budget</vt:lpstr>
      <vt:lpstr>Sammanställning löner</vt:lpstr>
      <vt:lpstr>Projekt 1</vt:lpstr>
      <vt:lpstr>Projekt 2</vt:lpstr>
      <vt:lpstr>Projekt 3</vt:lpstr>
      <vt:lpstr>Projekt 4</vt:lpstr>
      <vt:lpstr>Projekt 5</vt:lpstr>
      <vt:lpstr>Projekt 6</vt:lpstr>
      <vt:lpstr>Projekt 7</vt:lpstr>
      <vt:lpstr>Projekt 8</vt:lpstr>
      <vt:lpstr>Projekt 9</vt:lpstr>
      <vt:lpstr>Projekt 10</vt:lpstr>
      <vt:lpstr>Projekt 11</vt:lpstr>
      <vt:lpstr>Projekt 12</vt:lpstr>
      <vt:lpstr>Projekt 13</vt:lpstr>
      <vt:lpstr>Projekt 14</vt:lpstr>
      <vt:lpstr>Projekt 15</vt:lpstr>
      <vt:lpstr>Projekt 16</vt:lpstr>
      <vt:lpstr>Projekt 17</vt:lpstr>
      <vt:lpstr>Projekt 18</vt:lpstr>
      <vt:lpstr>Projekt 19</vt:lpstr>
      <vt:lpstr>Projekt 20</vt:lpstr>
      <vt:lpstr>Projekt 21</vt:lpstr>
      <vt:lpstr>Projekt 22</vt:lpstr>
      <vt:lpstr>Projekt 23</vt:lpstr>
      <vt:lpstr>Projekt 24</vt:lpstr>
      <vt:lpstr>Projekt 25</vt:lpstr>
      <vt:lpstr>Projekt 26</vt:lpstr>
      <vt:lpstr>Projekt 27</vt:lpstr>
      <vt:lpstr>Projekt 28</vt:lpstr>
      <vt:lpstr>Projekt 29</vt:lpstr>
      <vt:lpstr>Projekt 30</vt:lpstr>
      <vt:lpstr>Projekt 31</vt:lpstr>
      <vt:lpstr>Projekt 32</vt:lpstr>
      <vt:lpstr>Projekt 33</vt:lpstr>
      <vt:lpstr>Projekt 34</vt:lpstr>
      <vt:lpstr>Projekt 35</vt:lpstr>
      <vt:lpstr>Projekt 36</vt:lpstr>
      <vt:lpstr>Projekt 37</vt:lpstr>
      <vt:lpstr>Projekt 38</vt:lpstr>
      <vt:lpstr>Projekt 39</vt:lpstr>
      <vt:lpstr>Projekt 40</vt:lpstr>
      <vt:lpstr>Projekt 41</vt:lpstr>
      <vt:lpstr>Projekt 42</vt:lpstr>
      <vt:lpstr>Projekt 43</vt:lpstr>
      <vt:lpstr>Projekt 44</vt:lpstr>
      <vt:lpstr>Projekt 45</vt:lpstr>
      <vt:lpstr>Projekt 46</vt:lpstr>
      <vt:lpstr>Projekt 47</vt:lpstr>
      <vt:lpstr>Projekt 48</vt:lpstr>
      <vt:lpstr>Projekt 49</vt:lpstr>
      <vt:lpstr>Projekt 50</vt:lpstr>
      <vt:lpstr>'Sammanställning budget'!Utskriftsrubriker</vt:lpstr>
      <vt:lpstr>'Sammanställning löner'!Utskriftsrubriker</vt:lpstr>
    </vt:vector>
  </TitlesOfParts>
  <Company>Uppsala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Leijon</dc:creator>
  <cp:lastModifiedBy>Linnea Pira</cp:lastModifiedBy>
  <cp:lastPrinted>2021-10-04T20:11:31Z</cp:lastPrinted>
  <dcterms:created xsi:type="dcterms:W3CDTF">2011-12-07T11:12:50Z</dcterms:created>
  <dcterms:modified xsi:type="dcterms:W3CDTF">2023-09-25T07:02:46Z</dcterms:modified>
</cp:coreProperties>
</file>