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tomsj136\Documents\"/>
    </mc:Choice>
  </mc:AlternateContent>
  <xr:revisionPtr revIDLastSave="0" documentId="13_ncr:1_{F8B6B91E-E51C-4F6E-A670-3A819BF2D99D}" xr6:coauthVersionLast="36" xr6:coauthVersionMax="36" xr10:uidLastSave="{00000000-0000-0000-0000-000000000000}"/>
  <bookViews>
    <workbookView xWindow="0" yWindow="0" windowWidth="8205" windowHeight="9465" activeTab="1" xr2:uid="{00000000-000D-0000-FFFF-FFFF00000000}"/>
  </bookViews>
  <sheets>
    <sheet name="Användning" sheetId="2" r:id="rId1"/>
    <sheet name="Matris" sheetId="1" r:id="rId2"/>
  </sheets>
  <definedNames>
    <definedName name="_xlnm._FilterDatabase" localSheetId="1" hidden="1">Matris!$A$2:$L$2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K9" i="1"/>
  <c r="H8" i="1"/>
  <c r="K8" i="1"/>
  <c r="H7" i="1"/>
  <c r="K7" i="1"/>
  <c r="L8" i="1" l="1"/>
  <c r="L7" i="1"/>
  <c r="L9" i="1"/>
  <c r="K4" i="1"/>
  <c r="K5" i="1"/>
  <c r="K6" i="1"/>
  <c r="K3" i="1"/>
  <c r="H4" i="1"/>
  <c r="H5" i="1"/>
  <c r="H6" i="1"/>
  <c r="H3" i="1"/>
  <c r="L6" i="1" l="1"/>
  <c r="L3" i="1"/>
  <c r="L5" i="1"/>
  <c r="L4" i="1"/>
</calcChain>
</file>

<file path=xl/sharedStrings.xml><?xml version="1.0" encoding="utf-8"?>
<sst xmlns="http://schemas.openxmlformats.org/spreadsheetml/2006/main" count="79" uniqueCount="72">
  <si>
    <t>Kategori</t>
  </si>
  <si>
    <t>Förvaltnings-barhet 
(1-5)</t>
  </si>
  <si>
    <t>Genom-
förbarhet
(1-5)</t>
  </si>
  <si>
    <t>Delmål A.1.1</t>
  </si>
  <si>
    <t>Delmål A.1.2</t>
  </si>
  <si>
    <t>Delmål A.2.1</t>
  </si>
  <si>
    <t>Nytta</t>
  </si>
  <si>
    <t>Insats</t>
  </si>
  <si>
    <t>Nyttovärde
(1-5)</t>
  </si>
  <si>
    <t>Insatsvärde
(1-5)</t>
  </si>
  <si>
    <t>Delmål</t>
  </si>
  <si>
    <t>Delmål B.1.1</t>
  </si>
  <si>
    <t>Delmål C.1.1</t>
  </si>
  <si>
    <t>Delmål C.1.2</t>
  </si>
  <si>
    <t>Resursåtgång
(1-5)</t>
  </si>
  <si>
    <t>Delmål B.2.1</t>
  </si>
  <si>
    <t>Stabilitet</t>
  </si>
  <si>
    <t>Flexibiltet</t>
  </si>
  <si>
    <t>Kostnadsbesp</t>
  </si>
  <si>
    <t>Kvalitetsökn</t>
  </si>
  <si>
    <t>Effekt hant</t>
  </si>
  <si>
    <t xml:space="preserve">Kvalitetsökn </t>
  </si>
  <si>
    <t>Arbetssätt:</t>
  </si>
  <si>
    <t>Verksamhets-, student- och forskarnytta
nytta 
(1-5)</t>
  </si>
  <si>
    <t>Strategisk koppling och följsamhet 
(1-5)</t>
  </si>
  <si>
    <t>Administrativ  nytta (1-5)</t>
  </si>
  <si>
    <t>Information om e-område</t>
  </si>
  <si>
    <t>Nyutveckling</t>
  </si>
  <si>
    <t>Vidareutveckling</t>
  </si>
  <si>
    <t>Avveckling</t>
  </si>
  <si>
    <t>Inriktning</t>
  </si>
  <si>
    <t xml:space="preserve">ek och eK-IT värdera nyttan och insatsen tillsammans med verksamhetsrepresentanter (specialister) och IT-specialister (Leveranssamordnare/leveransteam) </t>
  </si>
  <si>
    <t xml:space="preserve">När förutsättningar ändras under periodens gång kan delmål behöva omvärderas för omprioritering  </t>
  </si>
  <si>
    <t>Kategori;</t>
  </si>
  <si>
    <t>5 = Avgörande</t>
  </si>
  <si>
    <t xml:space="preserve">4 = Till mycket stor del </t>
  </si>
  <si>
    <t>3 = Till stor del</t>
  </si>
  <si>
    <t>2 = Till viss del</t>
  </si>
  <si>
    <t>1 = Till ingen eller försumbar del</t>
  </si>
  <si>
    <t>Verksamhets-, student- och forskarnytta:</t>
  </si>
  <si>
    <t xml:space="preserve">Strategisk koppling och följsamhet </t>
  </si>
  <si>
    <t xml:space="preserve">Bidrar delmålet till att uppnå strategiska mål? Här värderas den strategiska följsamheten och graden av målkoppling mellan de strategiska målen och uppdragets mål t.ex. Mål i vår verksamhetsplan, Digitaliseringsplan, IT-strategi, Miljöagenda </t>
  </si>
  <si>
    <t xml:space="preserve">Bidrar delmålet till korrekta och effektiva arbetssätt, eller nytta för våra forskare och studenter? T.ex. snabbare och säkrare handläggning av ärenden, fakturor, smidigare flöden och stöd i utbildning och forskning </t>
  </si>
  <si>
    <t>Administrativ nytta</t>
  </si>
  <si>
    <t>Förvaltningsbarhet</t>
  </si>
  <si>
    <t>Bidrar delmålet t.ex. till att skapa mervärden i form av minskat manuellt underhållsarbete, lättare att bibehålla kompetens eller konsolidering av flera tekniker?</t>
  </si>
  <si>
    <t>I vilken grad bidrar målet till en kostnadsbesparing eller att minska manuell administration och därmed frigöra resurser och/eller minska manuella fel?</t>
  </si>
  <si>
    <t xml:space="preserve">5 = Mycket högt </t>
  </si>
  <si>
    <t>4 = Ganska högt</t>
  </si>
  <si>
    <t>3 = Inte särskilt högt</t>
  </si>
  <si>
    <t>2 = Lågt</t>
  </si>
  <si>
    <t>1 = Obefintligt</t>
  </si>
  <si>
    <t>Genomförbarhet</t>
  </si>
  <si>
    <t>Resursåtgång</t>
  </si>
  <si>
    <t xml:space="preserve">Hur stor resursåtgång innebär genomförandet av uppdragsmålet avseende personella UIT(!) resurser? Bedömingen görs i antal timmar för delmålet. Infrastruktur kan behöva väga in en bedömning även av finansiella resurser. </t>
  </si>
  <si>
    <t xml:space="preserve">5 = Mycket hög - över 1260 timmar (1 FTE) </t>
  </si>
  <si>
    <t>4 = Ganska hög - över 630 timmar (0,5 FTE)</t>
  </si>
  <si>
    <t>3 = Inte särskilt hög - 300-630 timmar</t>
  </si>
  <si>
    <t>2 = Låg - 80-299 timmar</t>
  </si>
  <si>
    <t>1 = Mycket låg - Under 80h</t>
  </si>
  <si>
    <r>
      <t>I princip görs en</t>
    </r>
    <r>
      <rPr>
        <sz val="11"/>
        <rFont val="Verdana"/>
        <family val="2"/>
        <scheme val="minor"/>
      </rPr>
      <t xml:space="preserve"> bedömning av arbetsinsats (för UIT)</t>
    </r>
    <r>
      <rPr>
        <sz val="11"/>
        <color theme="1"/>
        <rFont val="Verdana"/>
        <family val="2"/>
        <scheme val="minor"/>
      </rPr>
      <t xml:space="preserve"> i denna värderingskategori. Till vilken grad är genomförandet av delmålet förenat med svårigheter och komplexitet (exv ny oprövad teknik, många användargrupper/parter/intressenter, grad av beteendeförändring, tydlighet i kravbild, tillgänglig  kompetens, antal leveranser, grad av beroenden) samt risker? </t>
    </r>
  </si>
  <si>
    <t>Prioriteringsvärde</t>
  </si>
  <si>
    <t>Ett högt värde innebär hög prioritering i förhållande till andra delmål.</t>
  </si>
  <si>
    <t>E-områdenas delmål kategoriseras som Nyutveckling, Vidareutveckling eller Avveckling. (Vidmakthållande delmål äe oftast av karaktären att de måste genomföras och ska ej prioriteras och värderas i detta stöd - men har trots det ofta ett visst spann i tid när det måste genomföras. Dessa planeras via UIT's resursplanering "Tratten".)</t>
  </si>
  <si>
    <t>Nytta är en bedömning av hur delmålet bidrar med värde till UU. Bedömningen har delats upp i 4 områden enligt nedan.</t>
  </si>
  <si>
    <t>Skala gemensam för alla fyra nyttobedömningar.</t>
  </si>
  <si>
    <r>
      <t xml:space="preserve">Per VU/NU-delmål i e-förvaltningsplanen behöver värdering av nyttan och insatsen göras, så en rad </t>
    </r>
    <r>
      <rPr>
        <sz val="11"/>
        <rFont val="Verdana"/>
        <family val="2"/>
        <scheme val="minor"/>
      </rPr>
      <t xml:space="preserve">per mål i excelfilen för prioritering </t>
    </r>
  </si>
  <si>
    <t xml:space="preserve">Prioriteringsvärdet är ett diskussionsunderlag för strygruppen för att kunna faställa priroriteringen </t>
  </si>
  <si>
    <t>Prioritering</t>
  </si>
  <si>
    <t>Beräknat prioriterings-värde
(0,2-5,0)</t>
  </si>
  <si>
    <t>Fastställt prioriterings-värde (Manuellt, styrgrupps-beslut, 0,2-5,0)</t>
  </si>
  <si>
    <t>Det beräkande proriteringsvärdet är ett underlag för e-områdets styrgrupp för att kunna anpassa och fastställa prioriteringen. Det fastställda prioriteringsvärdet förs in i respektive förvaltningsplan.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</si>
</sst>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Verdana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14"/>
      <color theme="1"/>
      <name val="Georgia"/>
      <family val="1"/>
      <scheme val="major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  <scheme val="minor"/>
    </font>
    <font>
      <b/>
      <sz val="14"/>
      <color theme="1"/>
      <name val="Verdana"/>
      <family val="2"/>
      <scheme val="minor"/>
    </font>
    <font>
      <sz val="14"/>
      <color theme="1"/>
      <name val="Verdana"/>
      <family val="2"/>
      <scheme val="minor"/>
    </font>
    <font>
      <sz val="11"/>
      <color rgb="FFFF0000"/>
      <name val="Verdana"/>
      <family val="2"/>
      <scheme val="minor"/>
    </font>
    <font>
      <sz val="11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164" fontId="6" fillId="5" borderId="1" xfId="0" applyNumberFormat="1" applyFont="1" applyFill="1" applyBorder="1" applyAlignment="1">
      <alignment vertical="top"/>
    </xf>
    <xf numFmtId="0" fontId="7" fillId="0" borderId="0" xfId="0" applyFont="1"/>
    <xf numFmtId="0" fontId="0" fillId="0" borderId="0" xfId="0" applyFill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rgb="FFD9D9D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9D9D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M9" headerRowDxfId="18" dataDxfId="16" totalsRowDxfId="14" headerRowBorderDxfId="17" tableBorderDxfId="15" headerRowCellStyle="Normal" dataCellStyle="Normal" totalsRowCellStyle="Normal">
  <autoFilter ref="A2:M9" xr:uid="{00000000-0009-0000-0100-000001000000}"/>
  <tableColumns count="13">
    <tableColumn id="3" xr3:uid="{00000000-0010-0000-0000-000003000000}" name="Delmål" totalsRowFunction="count" dataDxfId="13" dataCellStyle="Normal"/>
    <tableColumn id="4" xr3:uid="{00000000-0010-0000-0000-000004000000}" name="Kategori" dataDxfId="12" dataCellStyle="Normal"/>
    <tableColumn id="5" xr3:uid="{00000000-0010-0000-0000-000005000000}" name="Inriktning" dataDxfId="11" dataCellStyle="Normal"/>
    <tableColumn id="6" xr3:uid="{00000000-0010-0000-0000-000006000000}" name="Verksamhets-, student- och forskarnytta_x000a_nytta _x000a_(1-5)" dataDxfId="10" dataCellStyle="Normal"/>
    <tableColumn id="7" xr3:uid="{00000000-0010-0000-0000-000007000000}" name="Strategisk koppling och följsamhet _x000a_(1-5)" dataDxfId="9" dataCellStyle="Normal"/>
    <tableColumn id="1" xr3:uid="{00000000-0010-0000-0000-000001000000}" name="Administrativ  nytta (1-5)" dataDxfId="8"/>
    <tableColumn id="9" xr3:uid="{00000000-0010-0000-0000-000009000000}" name="Förvaltnings-barhet _x000a_(1-5)" dataDxfId="7" dataCellStyle="Normal"/>
    <tableColumn id="10" xr3:uid="{00000000-0010-0000-0000-00000A000000}" name="Nyttovärde_x000a_(1-5)" dataDxfId="6" dataCellStyle="Normal">
      <calculatedColumnFormula>AVERAGE(Tabell1[[#This Row],[Verksamhets-, student- och forskarnytta
nytta 
(1-5)]:[Förvaltnings-barhet 
(1-5)]])</calculatedColumnFormula>
    </tableColumn>
    <tableColumn id="11" xr3:uid="{00000000-0010-0000-0000-00000B000000}" name="Genom-_x000a_förbarhet_x000a_(1-5)" dataDxfId="5" dataCellStyle="Normal"/>
    <tableColumn id="12" xr3:uid="{00000000-0010-0000-0000-00000C000000}" name="Resursåtgång_x000a_(1-5)" dataDxfId="4" dataCellStyle="Normal"/>
    <tableColumn id="13" xr3:uid="{00000000-0010-0000-0000-00000D000000}" name="Insatsvärde_x000a_(1-5)" dataDxfId="3" dataCellStyle="Normal">
      <calculatedColumnFormula>AVERAGE(Tabell1[[#This Row],[Genom-
förbarhet
(1-5)]:[Resursåtgång
(1-5)]])</calculatedColumnFormula>
    </tableColumn>
    <tableColumn id="14" xr3:uid="{00000000-0010-0000-0000-00000E000000}" name="Beräknat prioriterings-värde_x000a_(0,2-5,0)" totalsRowFunction="sum" dataDxfId="2" dataCellStyle="Normal">
      <calculatedColumnFormula>IF(H3=0,0,IF(K3=0,0,H3/K3))</calculatedColumnFormula>
    </tableColumn>
    <tableColumn id="2" xr3:uid="{CFD10788-2D2D-4D0B-8635-2181B68FE239}" name="Fastställt prioriterings-värde (Manuellt, styrgrupps-beslut, 0,2-5,0)" dataDxfId="0" totalsRowDxfId="1" dataCellStyle="Normal" totalsRowCellStyle="Normal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pm3">
  <a:themeElements>
    <a:clrScheme name="pm3">
      <a:dk1>
        <a:sysClr val="windowText" lastClr="000000"/>
      </a:dk1>
      <a:lt1>
        <a:sysClr val="window" lastClr="FFFFFF"/>
      </a:lt1>
      <a:dk2>
        <a:srgbClr val="FFFFFF"/>
      </a:dk2>
      <a:lt2>
        <a:srgbClr val="EEECE1"/>
      </a:lt2>
      <a:accent1>
        <a:srgbClr val="C7D744"/>
      </a:accent1>
      <a:accent2>
        <a:srgbClr val="005176"/>
      </a:accent2>
      <a:accent3>
        <a:srgbClr val="83334A"/>
      </a:accent3>
      <a:accent4>
        <a:srgbClr val="D55C19"/>
      </a:accent4>
      <a:accent5>
        <a:srgbClr val="009BBB"/>
      </a:accent5>
      <a:accent6>
        <a:srgbClr val="44697D"/>
      </a:accent6>
      <a:hlink>
        <a:srgbClr val="000000"/>
      </a:hlink>
      <a:folHlink>
        <a:srgbClr val="000000"/>
      </a:folHlink>
    </a:clrScheme>
    <a:fontScheme name="Custom 3">
      <a:majorFont>
        <a:latin typeface="Georgia"/>
        <a:ea typeface=""/>
        <a:cs typeface=""/>
      </a:majorFont>
      <a:minorFont>
        <a:latin typeface="Verdana"/>
        <a:ea typeface=""/>
        <a:cs typeface=""/>
      </a:minorFont>
    </a:fontScheme>
    <a:fmtScheme name="Subtilt solid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square" tIns="108000" rtlCol="0">
        <a:normAutofit/>
      </a:bodyPr>
      <a:lstStyle>
        <a:defPPr marL="0" indent="0">
          <a:lnSpc>
            <a:spcPct val="150000"/>
          </a:lnSpc>
          <a:buFontTx/>
          <a:buNone/>
          <a:defRPr sz="1200" dirty="0" err="1" smtClean="0">
            <a:solidFill>
              <a:srgbClr val="494949"/>
            </a:solidFill>
            <a:latin typeface="+mn-lt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pm3" id="{AA5CA7FE-572E-4ED3-9A06-3481AF724258}" vid="{8BD2AAD1-1A18-4DF1-81DD-23625FFE6E83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2"/>
  <sheetViews>
    <sheetView topLeftCell="A9" workbookViewId="0">
      <selection activeCell="A53" sqref="A53"/>
    </sheetView>
  </sheetViews>
  <sheetFormatPr defaultRowHeight="14.25" x14ac:dyDescent="0.2"/>
  <cols>
    <col min="1" max="1" width="110.8984375" style="13" customWidth="1"/>
  </cols>
  <sheetData>
    <row r="2" spans="1:2" s="10" customFormat="1" ht="18" x14ac:dyDescent="0.25">
      <c r="A2" s="11" t="s">
        <v>22</v>
      </c>
    </row>
    <row r="3" spans="1:2" x14ac:dyDescent="0.2">
      <c r="A3" s="12" t="s">
        <v>66</v>
      </c>
    </row>
    <row r="4" spans="1:2" ht="28.5" x14ac:dyDescent="0.2">
      <c r="A4" s="13" t="s">
        <v>31</v>
      </c>
    </row>
    <row r="5" spans="1:2" x14ac:dyDescent="0.2">
      <c r="A5" s="17" t="s">
        <v>67</v>
      </c>
    </row>
    <row r="6" spans="1:2" x14ac:dyDescent="0.2">
      <c r="A6" s="13" t="s">
        <v>32</v>
      </c>
    </row>
    <row r="8" spans="1:2" s="9" customFormat="1" ht="18" x14ac:dyDescent="0.25">
      <c r="A8" s="11" t="s">
        <v>33</v>
      </c>
    </row>
    <row r="9" spans="1:2" ht="42.75" x14ac:dyDescent="0.2">
      <c r="A9" s="13" t="s">
        <v>63</v>
      </c>
      <c r="B9" s="16"/>
    </row>
    <row r="11" spans="1:2" ht="18" x14ac:dyDescent="0.25">
      <c r="A11" s="11" t="s">
        <v>6</v>
      </c>
      <c r="B11" s="16"/>
    </row>
    <row r="12" spans="1:2" x14ac:dyDescent="0.2">
      <c r="A12" s="12" t="s">
        <v>64</v>
      </c>
      <c r="B12" s="16"/>
    </row>
    <row r="13" spans="1:2" s="7" customFormat="1" x14ac:dyDescent="0.2">
      <c r="A13" s="14" t="s">
        <v>65</v>
      </c>
    </row>
    <row r="14" spans="1:2" x14ac:dyDescent="0.2">
      <c r="A14" s="13" t="s">
        <v>34</v>
      </c>
    </row>
    <row r="15" spans="1:2" x14ac:dyDescent="0.2">
      <c r="A15" s="13" t="s">
        <v>35</v>
      </c>
    </row>
    <row r="16" spans="1:2" x14ac:dyDescent="0.2">
      <c r="A16" s="13" t="s">
        <v>36</v>
      </c>
    </row>
    <row r="17" spans="1:1" x14ac:dyDescent="0.2">
      <c r="A17" s="13" t="s">
        <v>37</v>
      </c>
    </row>
    <row r="18" spans="1:1" x14ac:dyDescent="0.2">
      <c r="A18" s="13" t="s">
        <v>38</v>
      </c>
    </row>
    <row r="20" spans="1:1" s="7" customFormat="1" x14ac:dyDescent="0.2">
      <c r="A20" s="14" t="s">
        <v>39</v>
      </c>
    </row>
    <row r="21" spans="1:1" ht="28.5" x14ac:dyDescent="0.2">
      <c r="A21" s="13" t="s">
        <v>42</v>
      </c>
    </row>
    <row r="23" spans="1:1" s="7" customFormat="1" x14ac:dyDescent="0.2">
      <c r="A23" s="14" t="s">
        <v>40</v>
      </c>
    </row>
    <row r="24" spans="1:1" ht="28.5" x14ac:dyDescent="0.2">
      <c r="A24" s="13" t="s">
        <v>41</v>
      </c>
    </row>
    <row r="26" spans="1:1" s="7" customFormat="1" x14ac:dyDescent="0.2">
      <c r="A26" s="14" t="s">
        <v>43</v>
      </c>
    </row>
    <row r="27" spans="1:1" s="8" customFormat="1" ht="28.5" x14ac:dyDescent="0.2">
      <c r="A27" s="15" t="s">
        <v>46</v>
      </c>
    </row>
    <row r="29" spans="1:1" s="7" customFormat="1" x14ac:dyDescent="0.2">
      <c r="A29" s="14" t="s">
        <v>44</v>
      </c>
    </row>
    <row r="30" spans="1:1" ht="28.5" x14ac:dyDescent="0.2">
      <c r="A30" s="13" t="s">
        <v>45</v>
      </c>
    </row>
    <row r="32" spans="1:1" s="9" customFormat="1" ht="18" x14ac:dyDescent="0.25">
      <c r="A32" s="11" t="s">
        <v>7</v>
      </c>
    </row>
    <row r="33" spans="1:2" s="7" customFormat="1" x14ac:dyDescent="0.2">
      <c r="A33" s="14" t="s">
        <v>52</v>
      </c>
    </row>
    <row r="34" spans="1:2" ht="42.75" x14ac:dyDescent="0.2">
      <c r="A34" s="13" t="s">
        <v>60</v>
      </c>
      <c r="B34" s="16"/>
    </row>
    <row r="35" spans="1:2" x14ac:dyDescent="0.2">
      <c r="A35" s="13" t="s">
        <v>47</v>
      </c>
    </row>
    <row r="36" spans="1:2" x14ac:dyDescent="0.2">
      <c r="A36" s="13" t="s">
        <v>48</v>
      </c>
    </row>
    <row r="37" spans="1:2" x14ac:dyDescent="0.2">
      <c r="A37" s="13" t="s">
        <v>49</v>
      </c>
    </row>
    <row r="38" spans="1:2" x14ac:dyDescent="0.2">
      <c r="A38" s="13" t="s">
        <v>50</v>
      </c>
    </row>
    <row r="39" spans="1:2" x14ac:dyDescent="0.2">
      <c r="A39" s="13" t="s">
        <v>51</v>
      </c>
    </row>
    <row r="41" spans="1:2" s="7" customFormat="1" x14ac:dyDescent="0.2">
      <c r="A41" s="14" t="s">
        <v>53</v>
      </c>
    </row>
    <row r="42" spans="1:2" ht="28.5" x14ac:dyDescent="0.2">
      <c r="A42" s="13" t="s">
        <v>54</v>
      </c>
    </row>
    <row r="43" spans="1:2" x14ac:dyDescent="0.2">
      <c r="A43" s="13" t="s">
        <v>55</v>
      </c>
    </row>
    <row r="44" spans="1:2" x14ac:dyDescent="0.2">
      <c r="A44" s="13" t="s">
        <v>56</v>
      </c>
    </row>
    <row r="45" spans="1:2" x14ac:dyDescent="0.2">
      <c r="A45" s="13" t="s">
        <v>57</v>
      </c>
    </row>
    <row r="46" spans="1:2" x14ac:dyDescent="0.2">
      <c r="A46" s="13" t="s">
        <v>58</v>
      </c>
    </row>
    <row r="47" spans="1:2" x14ac:dyDescent="0.2">
      <c r="A47" s="13" t="s">
        <v>59</v>
      </c>
      <c r="B47" s="16"/>
    </row>
    <row r="50" spans="1:1" ht="18" x14ac:dyDescent="0.25">
      <c r="A50" s="11" t="s">
        <v>61</v>
      </c>
    </row>
    <row r="51" spans="1:1" x14ac:dyDescent="0.2">
      <c r="A51" s="13" t="s">
        <v>62</v>
      </c>
    </row>
    <row r="52" spans="1:1" ht="28.5" x14ac:dyDescent="0.2">
      <c r="A52" s="13" t="s">
        <v>71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showGridLines="0" tabSelected="1" zoomScaleNormal="100" zoomScalePageLayoutView="80" workbookViewId="0">
      <selection activeCell="O12" sqref="O12"/>
    </sheetView>
  </sheetViews>
  <sheetFormatPr defaultColWidth="8.69921875" defaultRowHeight="12.75" x14ac:dyDescent="0.2"/>
  <cols>
    <col min="1" max="1" width="12.59765625" style="1" customWidth="1"/>
    <col min="2" max="3" width="10.59765625" style="1" customWidth="1"/>
    <col min="4" max="4" width="11.5" style="1" customWidth="1"/>
    <col min="5" max="13" width="10.59765625" style="1" customWidth="1"/>
    <col min="14" max="16384" width="8.69921875" style="1"/>
  </cols>
  <sheetData>
    <row r="1" spans="1:13" ht="18" x14ac:dyDescent="0.2">
      <c r="A1" s="18" t="s">
        <v>26</v>
      </c>
      <c r="B1" s="19"/>
      <c r="C1" s="20"/>
      <c r="D1" s="18" t="s">
        <v>6</v>
      </c>
      <c r="E1" s="19"/>
      <c r="F1" s="19"/>
      <c r="G1" s="19"/>
      <c r="H1" s="20"/>
      <c r="I1" s="21" t="s">
        <v>7</v>
      </c>
      <c r="J1" s="22"/>
      <c r="K1" s="23"/>
      <c r="L1" s="22" t="s">
        <v>68</v>
      </c>
      <c r="M1" s="23"/>
    </row>
    <row r="2" spans="1:13" s="2" customFormat="1" ht="84.75" customHeight="1" x14ac:dyDescent="0.2">
      <c r="A2" s="3" t="s">
        <v>10</v>
      </c>
      <c r="B2" s="3" t="s">
        <v>0</v>
      </c>
      <c r="C2" s="3" t="s">
        <v>30</v>
      </c>
      <c r="D2" s="3" t="s">
        <v>23</v>
      </c>
      <c r="E2" s="3" t="s">
        <v>24</v>
      </c>
      <c r="F2" s="3" t="s">
        <v>25</v>
      </c>
      <c r="G2" s="3" t="s">
        <v>1</v>
      </c>
      <c r="H2" s="4" t="s">
        <v>8</v>
      </c>
      <c r="I2" s="3" t="s">
        <v>2</v>
      </c>
      <c r="J2" s="3" t="s">
        <v>14</v>
      </c>
      <c r="K2" s="4" t="s">
        <v>9</v>
      </c>
      <c r="L2" s="3" t="s">
        <v>69</v>
      </c>
      <c r="M2" s="3" t="s">
        <v>70</v>
      </c>
    </row>
    <row r="3" spans="1:13" x14ac:dyDescent="0.2">
      <c r="A3" s="5" t="s">
        <v>3</v>
      </c>
      <c r="B3" s="5" t="s">
        <v>27</v>
      </c>
      <c r="C3" s="5" t="s">
        <v>16</v>
      </c>
      <c r="D3" s="5">
        <v>3</v>
      </c>
      <c r="E3" s="5">
        <v>2</v>
      </c>
      <c r="F3" s="5">
        <v>2</v>
      </c>
      <c r="G3" s="5">
        <v>5</v>
      </c>
      <c r="H3" s="6">
        <f>AVERAGE(Tabell1[[#This Row],[Verksamhets-, student- och forskarnytta
nytta 
(1-5)]:[Förvaltnings-barhet 
(1-5)]])</f>
        <v>3</v>
      </c>
      <c r="I3" s="5">
        <v>3</v>
      </c>
      <c r="J3" s="5">
        <v>5</v>
      </c>
      <c r="K3" s="6">
        <f>AVERAGE(Tabell1[[#This Row],[Genom-
förbarhet
(1-5)]:[Resursåtgång
(1-5)]])</f>
        <v>4</v>
      </c>
      <c r="L3" s="6">
        <f t="shared" ref="L3:L9" si="0">IF(H3=0,0,IF(K3=0,0,H3/K3))</f>
        <v>0.75</v>
      </c>
      <c r="M3" s="6"/>
    </row>
    <row r="4" spans="1:13" x14ac:dyDescent="0.2">
      <c r="A4" s="5" t="s">
        <v>4</v>
      </c>
      <c r="B4" s="5" t="s">
        <v>28</v>
      </c>
      <c r="C4" s="5" t="s">
        <v>17</v>
      </c>
      <c r="D4" s="5">
        <v>2</v>
      </c>
      <c r="E4" s="5">
        <v>5</v>
      </c>
      <c r="F4" s="5">
        <v>4</v>
      </c>
      <c r="G4" s="5">
        <v>3</v>
      </c>
      <c r="H4" s="6">
        <f>AVERAGE(Tabell1[[#This Row],[Verksamhets-, student- och forskarnytta
nytta 
(1-5)]:[Förvaltnings-barhet 
(1-5)]])</f>
        <v>3.5</v>
      </c>
      <c r="I4" s="5">
        <v>4</v>
      </c>
      <c r="J4" s="5">
        <v>3</v>
      </c>
      <c r="K4" s="6">
        <f>AVERAGE(Tabell1[[#This Row],[Genom-
förbarhet
(1-5)]:[Resursåtgång
(1-5)]])</f>
        <v>3.5</v>
      </c>
      <c r="L4" s="6">
        <f t="shared" si="0"/>
        <v>1</v>
      </c>
      <c r="M4" s="6"/>
    </row>
    <row r="5" spans="1:13" x14ac:dyDescent="0.2">
      <c r="A5" s="5" t="s">
        <v>5</v>
      </c>
      <c r="B5" s="5" t="s">
        <v>27</v>
      </c>
      <c r="C5" s="5" t="s">
        <v>17</v>
      </c>
      <c r="D5" s="5">
        <v>1</v>
      </c>
      <c r="E5" s="5">
        <v>5</v>
      </c>
      <c r="F5" s="5">
        <v>4</v>
      </c>
      <c r="G5" s="5">
        <v>3</v>
      </c>
      <c r="H5" s="6">
        <f>AVERAGE(Tabell1[[#This Row],[Verksamhets-, student- och forskarnytta
nytta 
(1-5)]:[Förvaltnings-barhet 
(1-5)]])</f>
        <v>3.25</v>
      </c>
      <c r="I5" s="5">
        <v>5</v>
      </c>
      <c r="J5" s="5">
        <v>5</v>
      </c>
      <c r="K5" s="6">
        <f>AVERAGE(Tabell1[[#This Row],[Genom-
förbarhet
(1-5)]:[Resursåtgång
(1-5)]])</f>
        <v>5</v>
      </c>
      <c r="L5" s="6">
        <f t="shared" si="0"/>
        <v>0.65</v>
      </c>
      <c r="M5" s="6"/>
    </row>
    <row r="6" spans="1:13" x14ac:dyDescent="0.2">
      <c r="A6" s="5" t="s">
        <v>11</v>
      </c>
      <c r="B6" s="5" t="s">
        <v>27</v>
      </c>
      <c r="C6" s="5" t="s">
        <v>18</v>
      </c>
      <c r="D6" s="5">
        <v>1</v>
      </c>
      <c r="E6" s="5">
        <v>2</v>
      </c>
      <c r="F6" s="5">
        <v>5</v>
      </c>
      <c r="G6" s="5">
        <v>4</v>
      </c>
      <c r="H6" s="6">
        <f>AVERAGE(Tabell1[[#This Row],[Verksamhets-, student- och forskarnytta
nytta 
(1-5)]:[Förvaltnings-barhet 
(1-5)]])</f>
        <v>3</v>
      </c>
      <c r="I6" s="5">
        <v>2</v>
      </c>
      <c r="J6" s="5">
        <v>2</v>
      </c>
      <c r="K6" s="6">
        <f>AVERAGE(Tabell1[[#This Row],[Genom-
förbarhet
(1-5)]:[Resursåtgång
(1-5)]])</f>
        <v>2</v>
      </c>
      <c r="L6" s="6">
        <f t="shared" si="0"/>
        <v>1.5</v>
      </c>
      <c r="M6" s="6"/>
    </row>
    <row r="7" spans="1:13" x14ac:dyDescent="0.2">
      <c r="A7" s="5" t="s">
        <v>15</v>
      </c>
      <c r="B7" s="5" t="s">
        <v>28</v>
      </c>
      <c r="C7" s="5" t="s">
        <v>19</v>
      </c>
      <c r="D7" s="5">
        <v>4</v>
      </c>
      <c r="E7" s="5">
        <v>2</v>
      </c>
      <c r="F7" s="5">
        <v>1</v>
      </c>
      <c r="G7" s="5">
        <v>4</v>
      </c>
      <c r="H7" s="6">
        <f>AVERAGE(Tabell1[[#This Row],[Verksamhets-, student- och forskarnytta
nytta 
(1-5)]:[Förvaltnings-barhet 
(1-5)]])</f>
        <v>2.75</v>
      </c>
      <c r="I7" s="5">
        <v>4</v>
      </c>
      <c r="J7" s="5">
        <v>5</v>
      </c>
      <c r="K7" s="6">
        <f>AVERAGE(Tabell1[[#This Row],[Genom-
förbarhet
(1-5)]:[Resursåtgång
(1-5)]])</f>
        <v>4.5</v>
      </c>
      <c r="L7" s="6">
        <f t="shared" si="0"/>
        <v>0.61111111111111116</v>
      </c>
      <c r="M7" s="6"/>
    </row>
    <row r="8" spans="1:13" x14ac:dyDescent="0.2">
      <c r="A8" s="5" t="s">
        <v>12</v>
      </c>
      <c r="B8" s="5" t="s">
        <v>28</v>
      </c>
      <c r="C8" s="5" t="s">
        <v>20</v>
      </c>
      <c r="D8" s="5">
        <v>4</v>
      </c>
      <c r="E8" s="5">
        <v>2</v>
      </c>
      <c r="F8" s="5">
        <v>3</v>
      </c>
      <c r="G8" s="5">
        <v>4</v>
      </c>
      <c r="H8" s="6">
        <f>AVERAGE(Tabell1[[#This Row],[Verksamhets-, student- och forskarnytta
nytta 
(1-5)]:[Förvaltnings-barhet 
(1-5)]])</f>
        <v>3.25</v>
      </c>
      <c r="I8" s="5">
        <v>4</v>
      </c>
      <c r="J8" s="5">
        <v>3</v>
      </c>
      <c r="K8" s="6">
        <f>AVERAGE(Tabell1[[#This Row],[Genom-
förbarhet
(1-5)]:[Resursåtgång
(1-5)]])</f>
        <v>3.5</v>
      </c>
      <c r="L8" s="6">
        <f t="shared" si="0"/>
        <v>0.9285714285714286</v>
      </c>
      <c r="M8" s="6"/>
    </row>
    <row r="9" spans="1:13" x14ac:dyDescent="0.2">
      <c r="A9" s="5" t="s">
        <v>13</v>
      </c>
      <c r="B9" s="5" t="s">
        <v>29</v>
      </c>
      <c r="C9" s="5" t="s">
        <v>21</v>
      </c>
      <c r="D9" s="5">
        <v>4</v>
      </c>
      <c r="E9" s="5">
        <v>5</v>
      </c>
      <c r="F9" s="5">
        <v>2</v>
      </c>
      <c r="G9" s="5">
        <v>5</v>
      </c>
      <c r="H9" s="6">
        <f>AVERAGE(Tabell1[[#This Row],[Verksamhets-, student- och forskarnytta
nytta 
(1-5)]:[Förvaltnings-barhet 
(1-5)]])</f>
        <v>4</v>
      </c>
      <c r="I9" s="5">
        <v>4</v>
      </c>
      <c r="J9" s="5">
        <v>3</v>
      </c>
      <c r="K9" s="6">
        <f>AVERAGE(Tabell1[[#This Row],[Genom-
förbarhet
(1-5)]:[Resursåtgång
(1-5)]])</f>
        <v>3.5</v>
      </c>
      <c r="L9" s="6">
        <f t="shared" si="0"/>
        <v>1.1428571428571428</v>
      </c>
      <c r="M9" s="6"/>
    </row>
  </sheetData>
  <mergeCells count="2">
    <mergeCell ref="A1:C1"/>
    <mergeCell ref="D1:H1"/>
  </mergeCells>
  <dataValidations count="4">
    <dataValidation type="list" showInputMessage="1" showErrorMessage="1" sqref="I3:J9 D3:G9" xr:uid="{00000000-0002-0000-0100-000000000000}">
      <formula1>"1,2,3,4,5"</formula1>
    </dataValidation>
    <dataValidation showInputMessage="1" showErrorMessage="1" sqref="K3:K9 H3:H9" xr:uid="{00000000-0002-0000-0100-000001000000}"/>
    <dataValidation type="list" allowBlank="1" showInputMessage="1" showErrorMessage="1" sqref="B3:B9" xr:uid="{00000000-0002-0000-0100-000002000000}">
      <formula1>"Avveckling,Nyutveckling,Vidareutveckling"</formula1>
    </dataValidation>
    <dataValidation type="list" allowBlank="1" showInputMessage="1" showErrorMessage="1" sqref="C3:C9" xr:uid="{00000000-0002-0000-0100-000003000000}">
      <formula1>"Effekt hant, Flexibilitet, Kostnadsbesp, Kvalitetsökn, Stabilitet"</formula1>
    </dataValidation>
  </dataValidations>
  <pageMargins left="0.58333333333333337" right="0.25" top="0.75" bottom="0.75" header="0.3" footer="0.3"/>
  <pageSetup paperSize="9" scale="80" orientation="landscape" r:id="rId1"/>
  <headerFooter>
    <oddFooter>&amp;R&amp;"Georgia,Normal"&amp;8&amp;P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Användning</vt:lpstr>
      <vt:lpstr>Matris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Prioritering</dc:title>
  <dc:creator>Pia Olsson</dc:creator>
  <cp:lastModifiedBy>Tom Sjöström</cp:lastModifiedBy>
  <cp:lastPrinted>2017-12-13T12:47:04Z</cp:lastPrinted>
  <dcterms:created xsi:type="dcterms:W3CDTF">2015-11-11T15:10:29Z</dcterms:created>
  <dcterms:modified xsi:type="dcterms:W3CDTF">2022-09-02T15:29:38Z</dcterms:modified>
</cp:coreProperties>
</file>